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4940" windowHeight="7695" activeTab="0"/>
  </bookViews>
  <sheets>
    <sheet name="LiRats 16" sheetId="1" r:id="rId1"/>
  </sheets>
  <definedNames>
    <definedName name="_xlnm._FilterDatabase" localSheetId="0" hidden="1">'LiRats 16'!$A$2:$Z$568</definedName>
    <definedName name="_xlfn.IFERROR" hidden="1">#NAME?</definedName>
    <definedName name="_xlnm.Print_Area" localSheetId="0">'LiRats 16'!$A$1:$AB$594</definedName>
    <definedName name="_xlnm.Print_Titles" localSheetId="0">'LiRats 16'!$A:$C,'LiRats 16'!$1:$2</definedName>
  </definedNames>
  <calcPr fullCalcOnLoad="1"/>
</workbook>
</file>

<file path=xl/comments1.xml><?xml version="1.0" encoding="utf-8"?>
<comments xmlns="http://schemas.openxmlformats.org/spreadsheetml/2006/main">
  <authors>
    <author>Wheeler, Christopher</author>
  </authors>
  <commentList>
    <comment ref="O137" authorId="0">
      <text>
        <r>
          <rPr>
            <b/>
            <sz val="9"/>
            <rFont val="Tahoma"/>
            <family val="2"/>
          </rPr>
          <t>Wheeler, Christopher:</t>
        </r>
        <r>
          <rPr>
            <sz val="9"/>
            <rFont val="Tahoma"/>
            <family val="2"/>
          </rPr>
          <t xml:space="preserve">
Housing cooperative community</t>
        </r>
      </text>
    </comment>
  </commentList>
</comments>
</file>

<file path=xl/sharedStrings.xml><?xml version="1.0" encoding="utf-8"?>
<sst xmlns="http://schemas.openxmlformats.org/spreadsheetml/2006/main" count="1756" uniqueCount="1170">
  <si>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</si>
  <si>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</si>
  <si>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</si>
  <si>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</si>
  <si>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</si>
  <si>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</si>
  <si>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</si>
  <si>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</si>
  <si>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</si>
  <si>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</si>
  <si>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</si>
  <si>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</si>
  <si>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</si>
  <si>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</si>
  <si>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</si>
  <si>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</si>
  <si>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</si>
  <si>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</si>
  <si>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</si>
  <si>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</si>
  <si>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</si>
  <si>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</si>
  <si>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</si>
  <si>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</si>
  <si>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</si>
  <si>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</si>
  <si>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</si>
  <si>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</si>
  <si>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</si>
  <si>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</si>
  <si>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</si>
  <si>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</si>
  <si>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</si>
  <si>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</si>
  <si>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</si>
  <si>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</si>
  <si>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</si>
  <si>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</si>
  <si>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</si>
  <si>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</si>
  <si>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</si>
  <si>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</si>
  <si>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</si>
  <si>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</si>
  <si>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</si>
  <si>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</si>
  <si>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</si>
  <si>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</si>
  <si>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</si>
  <si>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</si>
  <si>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</si>
  <si>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</si>
  <si>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</si>
  <si>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</si>
  <si>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</si>
  <si>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</si>
  <si>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</si>
  <si>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</si>
  <si>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</si>
  <si>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</si>
  <si>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</si>
  <si>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</si>
  <si>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</si>
  <si>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</si>
  <si>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</si>
  <si>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</si>
  <si>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</si>
  <si>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</si>
  <si>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</si>
  <si>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</si>
  <si>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</si>
  <si>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</si>
  <si>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</si>
  <si>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</si>
  <si>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</si>
  <si>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</si>
  <si>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</si>
  <si>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</si>
  <si>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</si>
  <si>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</si>
  <si>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</si>
  <si>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</si>
  <si>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</si>
  <si>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</si>
  <si>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</si>
  <si>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</si>
  <si>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</si>
  <si>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</si>
  <si>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</si>
  <si>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</si>
  <si>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</si>
  <si>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</si>
  <si>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</si>
  <si>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</si>
  <si>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</si>
  <si>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</si>
  <si>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</si>
  <si>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</si>
  <si>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</si>
  <si>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</si>
  <si>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</si>
  <si>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</si>
  <si>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</si>
  <si>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</si>
  <si>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</si>
  <si>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</si>
  <si>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</si>
  <si>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</si>
  <si>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</si>
  <si>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</si>
  <si>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</si>
  <si>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</si>
  <si>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</si>
  <si>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</si>
  <si>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</si>
  <si>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</si>
  <si>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</si>
  <si>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</si>
  <si>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</si>
  <si>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</si>
  <si>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</si>
  <si>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</si>
  <si>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</si>
  <si>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</si>
  <si>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</si>
  <si>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</si>
  <si>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</si>
  <si>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</si>
  <si>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</si>
  <si>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</si>
  <si>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</si>
  <si>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</si>
  <si>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</si>
  <si>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</si>
  <si>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</si>
  <si>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</si>
  <si>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</si>
  <si>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</si>
  <si>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</si>
  <si>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</si>
  <si>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</si>
  <si>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</si>
  <si>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</si>
  <si>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</si>
  <si>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</si>
  <si>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</si>
  <si>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</si>
  <si>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</si>
  <si>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</si>
  <si>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</si>
  <si>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</si>
  <si>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</si>
  <si>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</si>
  <si>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</si>
  <si>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</si>
  <si>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</si>
  <si>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</si>
  <si>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</si>
  <si>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</si>
  <si>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</si>
  <si>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</si>
  <si>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</si>
  <si>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</si>
  <si>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</si>
  <si>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</si>
  <si>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</si>
  <si>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</si>
  <si>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</si>
  <si>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</si>
  <si>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</si>
  <si>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</si>
  <si>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</si>
  <si>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</si>
  <si>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</si>
  <si>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</si>
  <si>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</si>
  <si>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</si>
  <si>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</si>
  <si>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</si>
  <si>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</si>
  <si>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</si>
  <si>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</si>
  <si>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</si>
  <si>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</si>
  <si>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</si>
  <si>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</si>
  <si>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</si>
  <si>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</si>
  <si>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</si>
  <si>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</si>
  <si>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</si>
  <si>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</si>
  <si>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</si>
  <si>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</si>
  <si>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</si>
  <si>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</si>
  <si>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</si>
  <si>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</si>
  <si>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</si>
  <si>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</si>
  <si>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</si>
  <si>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</si>
  <si>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</si>
  <si>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</si>
  <si>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</si>
  <si>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</si>
  <si>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</si>
  <si>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</si>
  <si>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</si>
  <si>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</si>
  <si>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</si>
  <si>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</si>
  <si>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</si>
  <si>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</si>
  <si>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</si>
  <si>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</si>
  <si>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</si>
  <si>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</si>
  <si>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</si>
  <si>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</si>
  <si>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</si>
  <si>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</si>
  <si>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</si>
  <si>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</si>
  <si>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</si>
  <si>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</si>
  <si>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</si>
  <si>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</si>
  <si>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</si>
  <si>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</si>
  <si>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</si>
  <si>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</si>
  <si>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</si>
  <si>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</si>
  <si>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</si>
  <si>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</si>
  <si>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</si>
  <si>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</si>
  <si>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</si>
  <si>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</si>
  <si>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</si>
  <si>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</si>
  <si>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</si>
  <si>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</si>
  <si>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</si>
  <si>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</si>
  <si>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</si>
  <si>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</si>
  <si>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</si>
  <si>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</si>
  <si>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</si>
  <si>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</si>
  <si>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</si>
  <si>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</si>
  <si>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</si>
  <si>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</si>
  <si>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</si>
  <si>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</si>
  <si>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</si>
  <si>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</si>
  <si>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</si>
  <si>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</si>
  <si>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</si>
  <si>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</si>
  <si>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</si>
  <si>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</si>
  <si>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</si>
  <si>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</si>
  <si>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</si>
  <si>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</si>
  <si>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</si>
  <si>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</si>
  <si>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</si>
  <si>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</si>
  <si>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</si>
  <si>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</si>
  <si>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</si>
  <si>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</si>
  <si>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</si>
  <si>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</si>
  <si>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</si>
  <si>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</si>
  <si>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</si>
  <si>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</si>
  <si>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</si>
  <si>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</si>
  <si>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</si>
  <si>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</si>
  <si>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</si>
  <si>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</si>
  <si>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</si>
  <si>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</si>
  <si>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</si>
  <si>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</si>
  <si>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</si>
  <si>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</si>
  <si>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</si>
  <si>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</si>
  <si>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</si>
  <si>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</si>
  <si>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</si>
  <si>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</si>
  <si>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</si>
  <si>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</si>
  <si>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</si>
  <si>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</si>
  <si>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</si>
  <si>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</si>
  <si>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</si>
  <si>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</si>
  <si>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</si>
  <si>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</si>
  <si>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</si>
  <si>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</si>
  <si>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</si>
  <si>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</si>
  <si>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</si>
  <si>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</si>
  <si>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</si>
  <si>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</si>
  <si>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</si>
  <si>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</si>
  <si>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</si>
  <si>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</si>
  <si>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</si>
  <si>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</si>
  <si>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</si>
  <si>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</si>
  <si>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</si>
  <si>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</si>
  <si>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</si>
  <si>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</si>
  <si>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</si>
  <si>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</si>
  <si>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</si>
  <si>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</si>
  <si>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</si>
  <si>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</si>
  <si>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</si>
  <si>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</si>
  <si>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</si>
  <si>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</si>
  <si>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</si>
  <si>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</si>
  <si>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</si>
  <si>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</si>
  <si>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</si>
  <si>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</si>
  <si>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</si>
  <si>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</si>
  <si>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</si>
  <si>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</si>
  <si>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</si>
  <si>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</si>
  <si>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</si>
  <si>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</si>
  <si>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</si>
  <si>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</si>
  <si>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</si>
  <si>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</si>
  <si>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</si>
  <si>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</si>
  <si>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</si>
  <si>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</si>
  <si>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</si>
  <si>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</si>
  <si>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</si>
  <si>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</si>
  <si>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</si>
  <si>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</si>
  <si>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</si>
  <si>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</si>
  <si>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</si>
  <si>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</si>
  <si>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</si>
  <si>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</si>
  <si>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</si>
  <si>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</si>
  <si>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</si>
  <si>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</si>
  <si>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</si>
  <si>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</si>
  <si>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</si>
  <si>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</si>
  <si>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</si>
  <si>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</si>
  <si>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</si>
  <si>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</si>
  <si>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</si>
  <si>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</si>
  <si>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</si>
  <si>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</si>
  <si>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</si>
  <si>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</si>
  <si>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</si>
  <si>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</si>
  <si>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</si>
  <si>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</si>
  <si>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</si>
  <si>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</si>
  <si>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</si>
  <si>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</si>
  <si>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</si>
  <si>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</si>
  <si>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</si>
  <si>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</si>
  <si>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</si>
  <si>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</si>
  <si>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</si>
  <si>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</si>
  <si>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</si>
  <si>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</si>
  <si>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</si>
  <si>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</si>
  <si>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</si>
  <si>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</si>
  <si>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</si>
  <si>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</si>
  <si>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</si>
  <si>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</si>
  <si>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</si>
  <si>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</si>
  <si>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</si>
  <si>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</si>
  <si>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</si>
  <si>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</si>
  <si>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</si>
  <si>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</si>
  <si>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</si>
  <si>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</si>
  <si>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</si>
  <si>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</si>
  <si>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</si>
  <si>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</si>
  <si>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</si>
  <si>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</si>
  <si>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</si>
  <si>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</si>
  <si>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</si>
  <si>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</si>
  <si>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</si>
  <si>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</si>
  <si>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</si>
  <si>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</si>
  <si>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</si>
  <si>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</si>
  <si>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</si>
  <si>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</si>
  <si>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</si>
  <si>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</si>
  <si>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</si>
  <si>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</si>
  <si>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</si>
  <si>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</si>
  <si>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</si>
  <si>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</si>
  <si>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</si>
  <si>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</si>
  <si>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</si>
  <si>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</si>
  <si>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</si>
  <si>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</si>
  <si>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</si>
  <si>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</si>
  <si>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</si>
  <si>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</si>
  <si>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</si>
  <si>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</si>
  <si>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</si>
  <si>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</si>
  <si>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</si>
  <si>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</si>
  <si>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</si>
  <si>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</si>
  <si>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</si>
  <si>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</si>
  <si>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</si>
  <si>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</si>
  <si>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</si>
  <si>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</si>
  <si>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</si>
  <si>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</si>
  <si>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</si>
  <si>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</si>
  <si>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</si>
  <si>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</si>
  <si>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</si>
  <si>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</si>
  <si>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</si>
  <si>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</si>
  <si>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</si>
  <si>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</si>
  <si>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</si>
  <si>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</si>
  <si>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</si>
  <si>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</si>
  <si>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</si>
  <si>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</si>
  <si>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</si>
  <si>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</si>
  <si>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</si>
  <si>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</si>
  <si>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</si>
  <si>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</si>
  <si>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</si>
  <si>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</si>
  <si>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</si>
  <si>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</si>
  <si>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</si>
  <si>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</si>
  <si>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</si>
  <si>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</si>
  <si>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</si>
  <si>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</si>
  <si>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</si>
  <si>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</si>
  <si>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</si>
  <si>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</si>
  <si>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</si>
  <si>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</si>
  <si>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</si>
  <si>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</si>
  <si>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</si>
  <si>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</si>
  <si>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</si>
  <si>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</si>
  <si>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</si>
  <si>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</si>
  <si>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</si>
  <si>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</si>
  <si>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</si>
  <si>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</si>
  <si>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</si>
  <si>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</si>
  <si>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</si>
  <si>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</si>
  <si>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</si>
  <si>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</si>
  <si>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</si>
  <si>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</si>
  <si>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</si>
  <si>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</si>
  <si>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</si>
  <si>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</si>
  <si>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</si>
  <si>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</si>
  <si>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</si>
  <si>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</si>
  <si>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</si>
  <si>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</si>
  <si>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</si>
  <si>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</si>
  <si>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</si>
  <si>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</si>
  <si>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</si>
  <si>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</si>
  <si>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</si>
  <si>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</si>
  <si>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</si>
  <si>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</si>
  <si>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</si>
  <si>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</si>
  <si>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</si>
  <si>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</si>
  <si>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</si>
  <si>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</si>
  <si>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</si>
  <si>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</si>
  <si>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</si>
  <si>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</si>
  <si>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</si>
  <si>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</si>
  <si>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</si>
  <si>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</si>
  <si>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</si>
  <si>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</si>
  <si>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</si>
  <si>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</si>
  <si>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</si>
  <si>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</si>
  <si>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</si>
  <si>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</si>
  <si>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</si>
  <si>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</si>
  <si>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</si>
  <si>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</si>
  <si>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</si>
  <si>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</si>
  <si>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</si>
  <si>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</si>
  <si>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</si>
  <si>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</si>
  <si>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</si>
  <si>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</si>
  <si>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</si>
  <si>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</si>
  <si>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</si>
  <si>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</si>
  <si>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</si>
  <si>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</si>
  <si>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</si>
  <si>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</si>
  <si>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</si>
  <si>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</si>
  <si>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</si>
  <si>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</si>
  <si>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</si>
  <si>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</si>
  <si>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</si>
  <si>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</si>
  <si>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</si>
  <si>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</si>
  <si>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</si>
  <si>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</si>
  <si>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</si>
  <si>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</si>
  <si>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</si>
  <si>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</si>
  <si>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</si>
  <si>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</si>
  <si>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</si>
  <si>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</si>
  <si>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</si>
  <si>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</si>
  <si>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</si>
  <si>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</si>
  <si>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</si>
  <si>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</si>
  <si>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</si>
  <si>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</si>
  <si>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</si>
  <si>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</si>
  <si>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</si>
  <si>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</si>
  <si>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</si>
  <si>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</si>
  <si>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</si>
  <si>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</si>
  <si>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</si>
  <si>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</si>
  <si>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</si>
  <si>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</si>
  <si>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</si>
  <si>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</si>
  <si>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</si>
  <si>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</si>
  <si>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</si>
  <si>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</si>
  <si>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</si>
  <si>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</si>
  <si>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</si>
  <si>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</si>
  <si>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</si>
  <si>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</si>
  <si>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</si>
  <si>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</si>
  <si>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</si>
  <si>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</si>
  <si>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</si>
  <si>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</si>
  <si>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</si>
  <si>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</si>
  <si>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</si>
  <si>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</si>
  <si>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</si>
  <si>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</si>
  <si>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</si>
  <si>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</si>
  <si>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</si>
  <si>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</si>
  <si>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</si>
  <si>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</si>
  <si>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</si>
  <si>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</si>
  <si>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</si>
  <si>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</si>
  <si>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</si>
  <si>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</si>
  <si>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</si>
  <si>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</si>
  <si>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</si>
  <si>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</si>
  <si>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</si>
  <si>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</si>
  <si>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</si>
  <si>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</si>
  <si>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</si>
  <si>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</si>
  <si>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</si>
  <si>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</si>
  <si>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</si>
  <si>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</si>
  <si>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</si>
  <si>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</si>
  <si>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</si>
  <si>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</si>
  <si>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</si>
  <si>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</si>
  <si>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</si>
  <si>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</si>
  <si>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</si>
  <si>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</si>
  <si>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</si>
  <si>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</si>
  <si>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</si>
  <si>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</si>
  <si>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</si>
  <si>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</si>
  <si>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</si>
  <si>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</si>
  <si>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</si>
  <si>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</si>
  <si>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</si>
  <si>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</si>
  <si>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</si>
  <si>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</si>
  <si>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</si>
  <si>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</si>
  <si>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</si>
  <si>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</si>
  <si>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</si>
  <si>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</si>
  <si>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</si>
  <si>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</si>
  <si>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</si>
  <si>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</si>
  <si>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</si>
  <si>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</si>
  <si>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</si>
  <si>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</si>
  <si>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</si>
  <si>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</si>
  <si>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</si>
  <si>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</si>
  <si>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</si>
  <si>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</si>
  <si>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</si>
  <si>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</si>
  <si>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</si>
  <si>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</si>
  <si>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</si>
  <si>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</si>
  <si>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</si>
  <si>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</si>
  <si>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</si>
  <si>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</si>
  <si>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</si>
  <si>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</si>
  <si>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</si>
  <si>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</si>
  <si>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</si>
  <si>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</si>
  <si>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</si>
  <si>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</si>
  <si>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</si>
  <si>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</si>
  <si>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</si>
  <si>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</si>
  <si>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</si>
  <si>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</si>
  <si>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</si>
  <si>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</si>
  <si>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</si>
  <si>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</si>
  <si>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</si>
  <si>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</si>
  <si>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</si>
  <si>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</si>
  <si>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</si>
  <si>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</si>
  <si>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</si>
  <si>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</si>
  <si>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</si>
  <si>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</si>
  <si>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</si>
  <si>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</si>
  <si>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</si>
  <si>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</si>
  <si>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</si>
  <si>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</si>
  <si>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</si>
  <si>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</si>
  <si>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</si>
  <si>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</si>
  <si>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</si>
  <si>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</si>
  <si>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</si>
  <si>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</si>
  <si>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</si>
  <si>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</si>
  <si>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</si>
  <si>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</si>
  <si>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</si>
  <si>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</si>
  <si>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</si>
  <si>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</si>
  <si>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</si>
  <si>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</si>
  <si>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</si>
  <si>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</si>
  <si>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</si>
  <si>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</si>
  <si>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</si>
  <si>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</si>
  <si>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</si>
  <si>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</si>
  <si>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</si>
  <si>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</si>
  <si>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</si>
  <si>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</si>
  <si>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</si>
  <si>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</si>
  <si>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</si>
  <si>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</si>
  <si>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</si>
  <si>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</si>
  <si>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</si>
  <si>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</si>
  <si>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</si>
  <si>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</si>
  <si>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</si>
  <si>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</si>
  <si>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</si>
  <si>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</si>
  <si>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</si>
  <si>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</si>
  <si>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</si>
  <si>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</si>
  <si>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</si>
  <si>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</si>
  <si>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</si>
  <si>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</si>
  <si>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</si>
  <si>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</si>
  <si>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</si>
  <si>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</si>
  <si>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</si>
  <si>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</si>
  <si>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</si>
  <si>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</si>
  <si>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</si>
  <si>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</si>
  <si>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</si>
  <si>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</si>
  <si>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</si>
  <si>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</si>
  <si>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</si>
  <si>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</si>
  <si>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</si>
  <si>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</si>
  <si>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</si>
  <si>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</si>
  <si>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</si>
  <si>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</si>
  <si>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</si>
  <si>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</si>
  <si>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</si>
  <si>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</si>
  <si>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</si>
  <si>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</si>
  <si>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</si>
  <si>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</si>
  <si>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</si>
  <si>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</si>
  <si>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</si>
  <si>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</si>
  <si>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</si>
  <si>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</si>
  <si>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</si>
  <si>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</si>
  <si>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</si>
  <si>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</si>
  <si>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</si>
  <si>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</si>
  <si>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</si>
  <si>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</si>
  <si>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</si>
  <si>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</si>
  <si>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</si>
  <si>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</si>
  <si>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</si>
  <si>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</si>
  <si>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</si>
  <si>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</si>
  <si>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</si>
  <si>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</si>
  <si>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</si>
  <si>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</si>
  <si>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</si>
  <si>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</si>
  <si>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</si>
  <si>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</si>
  <si>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</si>
  <si>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</si>
  <si>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</si>
  <si>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</si>
  <si>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</si>
  <si>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</si>
  <si>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</si>
  <si>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</si>
  <si>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</si>
  <si>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</si>
  <si>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</si>
  <si>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</si>
  <si>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</si>
  <si>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</si>
  <si>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</si>
  <si>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</si>
  <si>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</si>
  <si>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</si>
  <si>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</si>
  <si>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</si>
  <si>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</si>
  <si>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</si>
  <si>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</si>
  <si>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</si>
  <si>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</si>
  <si>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</si>
  <si>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</si>
  <si>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</si>
  <si>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</si>
  <si>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</si>
  <si>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</si>
  <si>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</si>
  <si>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</si>
  <si>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</si>
  <si>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</si>
  <si>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</si>
  <si>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</si>
  <si>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</si>
  <si>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</si>
  <si>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</si>
  <si>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</si>
  <si>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</si>
  <si>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</si>
  <si>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</si>
  <si>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</si>
  <si>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</si>
  <si>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</si>
  <si>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</si>
  <si>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</si>
  <si>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</si>
  <si>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</si>
  <si>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</si>
  <si>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</si>
  <si>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</si>
  <si>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</si>
  <si>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</si>
  <si>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</si>
  <si>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</si>
  <si>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</si>
  <si>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</si>
  <si>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</si>
  <si>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</si>
  <si>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</si>
  <si>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</si>
  <si>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</si>
  <si>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</si>
  <si>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</si>
  <si>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</si>
  <si>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</si>
  <si>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</si>
  <si>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</si>
  <si>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</si>
  <si>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</si>
  <si>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</si>
  <si>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</si>
  <si>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</si>
  <si>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</si>
  <si>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</si>
  <si>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</si>
  <si>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</si>
  <si>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</si>
  <si>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</si>
  <si>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</si>
  <si>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</si>
  <si>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</si>
  <si>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</si>
  <si>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</si>
  <si>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</si>
  <si>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</si>
  <si>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</si>
  <si>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</si>
  <si>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</si>
  <si>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</si>
  <si>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</si>
  <si>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</si>
  <si>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</si>
  <si>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</si>
  <si>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</si>
  <si>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</si>
  <si>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</si>
  <si>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</si>
  <si>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</si>
  <si>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</si>
  <si>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</si>
  <si>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</si>
  <si>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</si>
  <si>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</si>
  <si>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</si>
  <si>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</si>
  <si>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</si>
  <si>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</si>
  <si>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</si>
  <si>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</si>
  <si>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</si>
  <si>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</si>
  <si>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</si>
  <si>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</si>
  <si>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</si>
  <si>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</si>
  <si>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</si>
  <si>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</si>
  <si>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</si>
  <si>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</si>
  <si>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</si>
  <si>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</si>
  <si>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</si>
  <si>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</si>
  <si>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</si>
  <si>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</si>
  <si>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</si>
  <si>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</si>
  <si>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</si>
  <si>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</si>
  <si>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</si>
  <si>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</si>
  <si>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</si>
  <si>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</si>
  <si>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</si>
  <si>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</si>
  <si>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</si>
  <si>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</si>
  <si>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</si>
  <si>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</si>
  <si>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</si>
  <si>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</si>
  <si>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</si>
  <si>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</si>
  <si>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</si>
  <si>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</si>
  <si>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</si>
  <si>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</si>
  <si>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</si>
  <si>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</si>
  <si>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</si>
  <si>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</si>
  <si>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</si>
  <si>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</si>
  <si>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</si>
  <si>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</si>
  <si>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</si>
  <si>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</si>
  <si>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</si>
  <si>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</si>
  <si>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</si>
  <si>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</si>
  <si>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</si>
  <si>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</si>
  <si>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</si>
  <si>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</si>
  <si>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</si>
  <si>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</si>
  <si>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</si>
  <si>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</si>
  <si>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</si>
  <si>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</si>
  <si>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</si>
  <si>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</si>
  <si>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</si>
  <si>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</si>
  <si>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</si>
  <si>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</si>
  <si>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</si>
  <si>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</si>
  <si>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</si>
  <si>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</si>
  <si>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</si>
  <si>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</si>
  <si>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</si>
  <si>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</si>
  <si>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</si>
  <si>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</si>
  <si>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</si>
  <si>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</si>
  <si>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</si>
  <si>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</si>
  <si>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</si>
  <si>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</si>
  <si>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</si>
  <si>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</si>
  <si>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</si>
  <si>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</si>
  <si>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</si>
  <si>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</si>
  <si>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</si>
  <si>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</si>
  <si>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</si>
  <si>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</si>
  <si>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</si>
  <si>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</si>
  <si>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</si>
  <si>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</si>
  <si>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</si>
  <si>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</si>
  <si>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</si>
  <si>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</si>
  <si>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</si>
  <si>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</si>
  <si>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</si>
  <si>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</si>
  <si>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</si>
  <si>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</si>
  <si>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</si>
  <si>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</si>
  <si>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</si>
  <si>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</si>
  <si>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</si>
  <si>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</si>
  <si>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</si>
  <si>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</si>
  <si>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</si>
  <si>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</si>
  <si>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</si>
  <si>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</si>
  <si>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</si>
  <si>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</si>
  <si>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</si>
  <si>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</si>
  <si>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</si>
  <si>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</si>
  <si>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</si>
  <si>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</si>
  <si>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</si>
  <si>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</si>
  <si>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</si>
  <si>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</si>
  <si>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</si>
  <si>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</si>
  <si>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</si>
  <si>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</si>
  <si>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</si>
  <si>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</si>
  <si>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</si>
  <si>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</si>
  <si>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</si>
  <si>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</si>
  <si>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</si>
  <si>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</si>
  <si>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</si>
  <si>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</si>
  <si>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</si>
  <si>
    <t>Non-Residential Summary</t>
  </si>
  <si>
    <t>Commercial</t>
  </si>
  <si>
    <t>Apartment</t>
  </si>
  <si>
    <t>Non-Residential Parcels</t>
  </si>
  <si>
    <t>Non-Residential Value</t>
  </si>
  <si>
    <t>Residential &amp; Farm Home  Parcels</t>
  </si>
  <si>
    <t>Value of Residential, Farm Home &amp; Apartment</t>
  </si>
  <si>
    <t>County Summary</t>
  </si>
  <si>
    <t>STATE TOTAL</t>
  </si>
  <si>
    <t>Farm Land Value</t>
  </si>
  <si>
    <t xml:space="preserve"> Apartment % of Total Value</t>
  </si>
  <si>
    <t>Avg Residential &amp; Farm Home Value - 2015</t>
  </si>
  <si>
    <t xml:space="preserve"> Residential &amp; Farm Home % of Total Value</t>
  </si>
  <si>
    <t>Residential and Farm Homestead Combined</t>
  </si>
  <si>
    <t>Farm Homestead Parcels</t>
  </si>
  <si>
    <t>Vacant Land Parcels</t>
  </si>
  <si>
    <t>Avg Residential &amp; Farm Home Value - 2016</t>
  </si>
  <si>
    <t>2015-16 Change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</si>
</sst>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409]dddd\,\ mmmm\ dd\,\ yyyy"/>
    <numFmt numFmtId="169" formatCode="[$-409]h:mm:ss\ AM/PM"/>
    <numFmt numFmtId="170" formatCode="0.0"/>
    <numFmt numFmtId="171" formatCode="0.000_)"/>
    <numFmt numFmtId="172" formatCode="0.0000_)"/>
    <numFmt numFmtId="173" formatCode="&quot;$&quot;#,##0"/>
    <numFmt numFmtId="174" formatCode="#,##0.0000"/>
    <numFmt numFmtId="175" formatCode="_(* #,##0.0000_);_(* \(#,##0.0000\);_(* &quot;-&quot;????_);_(@_)"/>
    <numFmt numFmtId="17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w Cen MT Condensed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16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4" fontId="44" fillId="33" borderId="10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44" fillId="33" borderId="12" xfId="0" applyNumberFormat="1" applyFont="1" applyFill="1" applyBorder="1" applyAlignment="1" applyProtection="1" quotePrefix="1">
      <alignment horizontal="center" vertical="center" wrapText="1"/>
      <protection/>
    </xf>
    <xf numFmtId="9" fontId="44" fillId="33" borderId="10" xfId="57" applyFont="1" applyFill="1" applyBorder="1" applyAlignment="1" applyProtection="1" quotePrefix="1">
      <alignment horizontal="center" vertical="center" wrapText="1"/>
      <protection/>
    </xf>
    <xf numFmtId="165" fontId="0" fillId="0" borderId="13" xfId="57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0" fontId="44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>
      <alignment/>
    </xf>
    <xf numFmtId="165" fontId="5" fillId="0" borderId="0" xfId="57" applyNumberFormat="1" applyFont="1" applyAlignment="1">
      <alignment/>
    </xf>
    <xf numFmtId="4" fontId="44" fillId="33" borderId="15" xfId="0" applyNumberFormat="1" applyFont="1" applyFill="1" applyBorder="1" applyAlignment="1" applyProtection="1" quotePrefix="1">
      <alignment horizontal="center" vertical="center" wrapText="1"/>
      <protection/>
    </xf>
    <xf numFmtId="165" fontId="44" fillId="33" borderId="16" xfId="57" applyNumberFormat="1" applyFont="1" applyFill="1" applyBorder="1" applyAlignment="1" applyProtection="1" quotePrefix="1">
      <alignment horizontal="center" vertical="center" wrapText="1"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165" fontId="4" fillId="34" borderId="19" xfId="57" applyNumberFormat="1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165" fontId="3" fillId="34" borderId="21" xfId="57" applyNumberFormat="1" applyFont="1" applyFill="1" applyBorder="1" applyAlignment="1">
      <alignment horizontal="right"/>
    </xf>
    <xf numFmtId="4" fontId="44" fillId="33" borderId="16" xfId="0" applyNumberFormat="1" applyFont="1" applyFill="1" applyBorder="1" applyAlignment="1" applyProtection="1" quotePrefix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/>
      <protection/>
    </xf>
    <xf numFmtId="10" fontId="0" fillId="0" borderId="0" xfId="57" applyNumberFormat="1" applyBorder="1" applyAlignment="1">
      <alignment/>
    </xf>
    <xf numFmtId="164" fontId="0" fillId="0" borderId="0" xfId="42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5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5" fontId="6" fillId="0" borderId="13" xfId="57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65" fontId="6" fillId="0" borderId="26" xfId="57" applyNumberFormat="1" applyFont="1" applyBorder="1" applyAlignment="1">
      <alignment/>
    </xf>
    <xf numFmtId="3" fontId="3" fillId="35" borderId="29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6" fillId="0" borderId="2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3" fontId="3" fillId="35" borderId="31" xfId="0" applyNumberFormat="1" applyFont="1" applyFill="1" applyBorder="1" applyAlignment="1">
      <alignment/>
    </xf>
    <xf numFmtId="3" fontId="3" fillId="35" borderId="32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65" fontId="6" fillId="0" borderId="37" xfId="57" applyNumberFormat="1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35" borderId="39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2" xfId="42" applyNumberFormat="1" applyFont="1" applyBorder="1" applyAlignment="1">
      <alignment/>
    </xf>
    <xf numFmtId="164" fontId="6" fillId="0" borderId="24" xfId="42" applyNumberFormat="1" applyFont="1" applyBorder="1" applyAlignment="1">
      <alignment/>
    </xf>
    <xf numFmtId="164" fontId="6" fillId="0" borderId="23" xfId="42" applyNumberFormat="1" applyFont="1" applyBorder="1" applyAlignment="1">
      <alignment/>
    </xf>
    <xf numFmtId="165" fontId="6" fillId="0" borderId="40" xfId="57" applyNumberFormat="1" applyFont="1" applyBorder="1" applyAlignment="1">
      <alignment/>
    </xf>
    <xf numFmtId="165" fontId="6" fillId="0" borderId="24" xfId="57" applyNumberFormat="1" applyFont="1" applyBorder="1" applyAlignment="1">
      <alignment/>
    </xf>
    <xf numFmtId="10" fontId="6" fillId="0" borderId="23" xfId="57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6" fillId="0" borderId="25" xfId="42" applyNumberFormat="1" applyFont="1" applyBorder="1" applyAlignment="1">
      <alignment/>
    </xf>
    <xf numFmtId="164" fontId="6" fillId="0" borderId="26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0" fontId="6" fillId="0" borderId="0" xfId="57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26" xfId="42" applyNumberFormat="1" applyFont="1" applyBorder="1" applyAlignment="1">
      <alignment/>
    </xf>
    <xf numFmtId="164" fontId="3" fillId="0" borderId="25" xfId="42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64" fontId="6" fillId="0" borderId="41" xfId="42" applyNumberFormat="1" applyFont="1" applyBorder="1" applyAlignment="1">
      <alignment/>
    </xf>
    <xf numFmtId="164" fontId="6" fillId="0" borderId="42" xfId="42" applyNumberFormat="1" applyFont="1" applyBorder="1" applyAlignment="1">
      <alignment/>
    </xf>
    <xf numFmtId="164" fontId="6" fillId="0" borderId="43" xfId="42" applyNumberFormat="1" applyFont="1" applyBorder="1" applyAlignment="1">
      <alignment/>
    </xf>
    <xf numFmtId="165" fontId="6" fillId="0" borderId="44" xfId="57" applyNumberFormat="1" applyFont="1" applyBorder="1" applyAlignment="1">
      <alignment/>
    </xf>
    <xf numFmtId="165" fontId="6" fillId="0" borderId="42" xfId="57" applyNumberFormat="1" applyFont="1" applyBorder="1" applyAlignment="1">
      <alignment/>
    </xf>
    <xf numFmtId="10" fontId="6" fillId="0" borderId="43" xfId="57" applyNumberFormat="1" applyFont="1" applyBorder="1" applyAlignment="1">
      <alignment/>
    </xf>
    <xf numFmtId="164" fontId="3" fillId="0" borderId="43" xfId="42" applyNumberFormat="1" applyFont="1" applyBorder="1" applyAlignment="1">
      <alignment/>
    </xf>
    <xf numFmtId="164" fontId="3" fillId="0" borderId="42" xfId="42" applyNumberFormat="1" applyFont="1" applyBorder="1" applyAlignment="1">
      <alignment/>
    </xf>
    <xf numFmtId="164" fontId="3" fillId="0" borderId="41" xfId="42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9"/>
  <sheetViews>
    <sheetView tabSelected="1"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B4" sqref="AB4"/>
    </sheetView>
  </sheetViews>
  <sheetFormatPr defaultColWidth="9.140625" defaultRowHeight="12.75"/>
  <cols>
    <col min="2" max="2" width="28.140625" style="0" bestFit="1" customWidth="1"/>
    <col min="3" max="3" width="10.7109375" style="0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12.8515625" style="0" customWidth="1"/>
    <col min="13" max="13" width="15.28125" style="0" customWidth="1"/>
    <col min="14" max="14" width="16.28125" style="0" customWidth="1"/>
    <col min="15" max="15" width="14.00390625" style="0" customWidth="1"/>
    <col min="16" max="16" width="14.00390625" style="3" customWidth="1"/>
    <col min="17" max="17" width="9.8515625" style="12" customWidth="1"/>
    <col min="18" max="18" width="12.7109375" style="0" customWidth="1"/>
    <col min="19" max="19" width="15.00390625" style="0" customWidth="1"/>
    <col min="20" max="20" width="9.28125" style="0" bestFit="1" customWidth="1"/>
    <col min="21" max="21" width="16.57421875" style="0" bestFit="1" customWidth="1"/>
    <col min="22" max="22" width="11.7109375" style="0" customWidth="1"/>
    <col min="23" max="23" width="16.57421875" style="0" bestFit="1" customWidth="1"/>
    <col min="24" max="24" width="10.140625" style="0" customWidth="1"/>
    <col min="25" max="25" width="11.421875" style="0" customWidth="1"/>
    <col min="26" max="26" width="17.7109375" style="0" bestFit="1" customWidth="1"/>
    <col min="27" max="27" width="10.8515625" style="0" customWidth="1"/>
    <col min="28" max="28" width="15.8515625" style="0" customWidth="1"/>
    <col min="29" max="29" width="12.8515625" style="0" bestFit="1" customWidth="1"/>
  </cols>
  <sheetData>
    <row r="1" spans="1:28" ht="18.75">
      <c r="A1" s="28"/>
      <c r="B1" s="29"/>
      <c r="C1" s="30"/>
      <c r="D1" s="98" t="s">
        <v>3</v>
      </c>
      <c r="E1" s="96"/>
      <c r="F1" s="95" t="s">
        <v>5</v>
      </c>
      <c r="G1" s="99"/>
      <c r="H1" s="95" t="s">
        <v>7</v>
      </c>
      <c r="I1" s="95"/>
      <c r="J1" s="95" t="s">
        <v>9</v>
      </c>
      <c r="K1" s="95"/>
      <c r="L1" s="95" t="s">
        <v>1165</v>
      </c>
      <c r="M1" s="95"/>
      <c r="N1" s="95"/>
      <c r="O1" s="95"/>
      <c r="P1" s="95"/>
      <c r="Q1" s="96"/>
      <c r="R1" s="100" t="s">
        <v>1153</v>
      </c>
      <c r="S1" s="101"/>
      <c r="T1" s="95" t="s">
        <v>12</v>
      </c>
      <c r="U1" s="95"/>
      <c r="V1" s="102" t="s">
        <v>1154</v>
      </c>
      <c r="W1" s="102"/>
      <c r="X1" s="102"/>
      <c r="Y1" s="95" t="s">
        <v>1152</v>
      </c>
      <c r="Z1" s="96"/>
      <c r="AA1" s="93" t="s">
        <v>1148</v>
      </c>
      <c r="AB1" s="94"/>
    </row>
    <row r="2" spans="1:28" ht="67.5" customHeight="1">
      <c r="A2" s="16" t="s">
        <v>0</v>
      </c>
      <c r="B2" s="6" t="s">
        <v>1</v>
      </c>
      <c r="C2" s="24" t="s">
        <v>2</v>
      </c>
      <c r="D2" s="16" t="s">
        <v>1167</v>
      </c>
      <c r="E2" s="24" t="s">
        <v>4</v>
      </c>
      <c r="F2" s="8" t="s">
        <v>5</v>
      </c>
      <c r="G2" s="6" t="s">
        <v>6</v>
      </c>
      <c r="H2" s="6" t="s">
        <v>1166</v>
      </c>
      <c r="I2" s="6" t="s">
        <v>8</v>
      </c>
      <c r="J2" s="6" t="s">
        <v>9</v>
      </c>
      <c r="K2" s="6" t="s">
        <v>1161</v>
      </c>
      <c r="L2" s="6" t="s">
        <v>1164</v>
      </c>
      <c r="M2" s="6" t="s">
        <v>1157</v>
      </c>
      <c r="N2" s="7" t="s">
        <v>1158</v>
      </c>
      <c r="O2" s="13" t="s">
        <v>1168</v>
      </c>
      <c r="P2" s="13" t="s">
        <v>1163</v>
      </c>
      <c r="Q2" s="17" t="s">
        <v>1169</v>
      </c>
      <c r="R2" s="1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9" t="s">
        <v>1162</v>
      </c>
      <c r="Y2" s="6" t="s">
        <v>1155</v>
      </c>
      <c r="Z2" s="24" t="s">
        <v>1156</v>
      </c>
      <c r="AA2" s="16" t="s">
        <v>16</v>
      </c>
      <c r="AB2" s="24" t="s">
        <v>17</v>
      </c>
    </row>
    <row r="3" spans="1:29" ht="16.5">
      <c r="A3" s="35" t="s">
        <v>18</v>
      </c>
      <c r="B3" s="36" t="s">
        <v>19</v>
      </c>
      <c r="C3" s="37" t="s">
        <v>20</v>
      </c>
      <c r="D3" s="38">
        <v>347</v>
      </c>
      <c r="E3" s="39">
        <v>25440600</v>
      </c>
      <c r="F3" s="38">
        <v>3255</v>
      </c>
      <c r="G3" s="41">
        <v>558966800</v>
      </c>
      <c r="H3" s="42">
        <v>0</v>
      </c>
      <c r="I3" s="41">
        <v>0</v>
      </c>
      <c r="J3" s="42">
        <v>0</v>
      </c>
      <c r="K3" s="41">
        <v>0</v>
      </c>
      <c r="L3" s="43">
        <f>(G3+I3)/AB3</f>
        <v>0.7877290733120563</v>
      </c>
      <c r="M3" s="41">
        <f>F3+H3</f>
        <v>3255</v>
      </c>
      <c r="N3" s="42">
        <f>W3+I3+G3</f>
        <v>562669300</v>
      </c>
      <c r="O3" s="42">
        <f>(I3+G3)/(H3+F3)</f>
        <v>171725.59139784946</v>
      </c>
      <c r="P3" s="44">
        <v>172520.83333333334</v>
      </c>
      <c r="Q3" s="45">
        <f>(O3-P3)/P3</f>
        <v>-0.0046095414688112745</v>
      </c>
      <c r="R3" s="38">
        <v>189</v>
      </c>
      <c r="S3" s="92">
        <v>121482800</v>
      </c>
      <c r="T3" s="40">
        <v>0</v>
      </c>
      <c r="U3" s="44">
        <v>0</v>
      </c>
      <c r="V3" s="91">
        <v>4</v>
      </c>
      <c r="W3" s="40">
        <v>3702500</v>
      </c>
      <c r="X3" s="43">
        <f>W3/AB3</f>
        <v>0.00521778197549101</v>
      </c>
      <c r="Y3" s="46">
        <f>R3+T3+V3</f>
        <v>193</v>
      </c>
      <c r="Z3" s="47">
        <f>S3+U3+W3</f>
        <v>125185300</v>
      </c>
      <c r="AA3" s="48">
        <f>V3+T3+R3+J3+H3+F3+D3</f>
        <v>3795</v>
      </c>
      <c r="AB3" s="49">
        <f>W3+U3+S3+K3+I3+G3+E3</f>
        <v>709592700</v>
      </c>
      <c r="AC3" s="12"/>
    </row>
    <row r="4" spans="1:29" ht="16.5">
      <c r="A4" s="50" t="s">
        <v>21</v>
      </c>
      <c r="B4" s="51" t="s">
        <v>22</v>
      </c>
      <c r="C4" s="37" t="s">
        <v>20</v>
      </c>
      <c r="D4" s="38">
        <v>2239</v>
      </c>
      <c r="E4" s="39">
        <v>415929500</v>
      </c>
      <c r="F4" s="38">
        <v>10893</v>
      </c>
      <c r="G4" s="41">
        <v>1685997740</v>
      </c>
      <c r="H4" s="42">
        <v>0</v>
      </c>
      <c r="I4" s="41">
        <v>0</v>
      </c>
      <c r="J4" s="42">
        <v>0</v>
      </c>
      <c r="K4" s="41">
        <v>0</v>
      </c>
      <c r="L4" s="43">
        <f aca="true" t="shared" si="0" ref="L4:L67">(G4+I4)/AB4</f>
        <v>0.2589956689967255</v>
      </c>
      <c r="M4" s="41">
        <f aca="true" t="shared" si="1" ref="M4:M67">F4+H4</f>
        <v>10893</v>
      </c>
      <c r="N4" s="42">
        <f aca="true" t="shared" si="2" ref="N4:N67">W4+I4+G4</f>
        <v>1837648740</v>
      </c>
      <c r="O4" s="42">
        <f aca="true" t="shared" si="3" ref="O4:O67">(I4+G4)/(H4+F4)</f>
        <v>154778.09051684567</v>
      </c>
      <c r="P4" s="40">
        <v>174992.9328508611</v>
      </c>
      <c r="Q4" s="45">
        <f aca="true" t="shared" si="4" ref="Q4:Q67">(O4-P4)/P4</f>
        <v>-0.1155180498131526</v>
      </c>
      <c r="R4" s="38">
        <v>1578</v>
      </c>
      <c r="S4" s="41">
        <v>4251201600</v>
      </c>
      <c r="T4" s="42">
        <v>10</v>
      </c>
      <c r="U4" s="41">
        <v>4972800</v>
      </c>
      <c r="V4" s="42">
        <v>166</v>
      </c>
      <c r="W4" s="41">
        <v>151651000</v>
      </c>
      <c r="X4" s="43">
        <f aca="true" t="shared" si="5" ref="X4:X67">W4/AB4</f>
        <v>0.02329596966068437</v>
      </c>
      <c r="Y4" s="52">
        <f aca="true" t="shared" si="6" ref="Y4:Y67">R4+T4+V4</f>
        <v>1754</v>
      </c>
      <c r="Z4" s="53">
        <f aca="true" t="shared" si="7" ref="Z4:Z67">S4+U4+W4</f>
        <v>4407825400</v>
      </c>
      <c r="AA4" s="48">
        <f aca="true" t="shared" si="8" ref="AA4:AA67">V4+T4+R4+J4+H4+F4+D4</f>
        <v>14886</v>
      </c>
      <c r="AB4" s="49">
        <f aca="true" t="shared" si="9" ref="AB4:AB67">W4+U4+S4+K4+I4+G4+E4</f>
        <v>6509752640</v>
      </c>
      <c r="AC4" s="12"/>
    </row>
    <row r="5" spans="1:29" ht="16.5">
      <c r="A5" s="50" t="s">
        <v>23</v>
      </c>
      <c r="B5" s="36" t="s">
        <v>24</v>
      </c>
      <c r="C5" s="37" t="s">
        <v>20</v>
      </c>
      <c r="D5" s="38">
        <v>276</v>
      </c>
      <c r="E5" s="39">
        <v>64323400</v>
      </c>
      <c r="F5" s="38">
        <v>8505</v>
      </c>
      <c r="G5" s="41">
        <v>3081621100</v>
      </c>
      <c r="H5" s="42">
        <v>0</v>
      </c>
      <c r="I5" s="41">
        <v>0</v>
      </c>
      <c r="J5" s="42">
        <v>0</v>
      </c>
      <c r="K5" s="41">
        <v>0</v>
      </c>
      <c r="L5" s="43">
        <f t="shared" si="0"/>
        <v>0.9527261722160103</v>
      </c>
      <c r="M5" s="41">
        <f t="shared" si="1"/>
        <v>8505</v>
      </c>
      <c r="N5" s="42">
        <f t="shared" si="2"/>
        <v>3084340100</v>
      </c>
      <c r="O5" s="42">
        <f t="shared" si="3"/>
        <v>362330.5232216343</v>
      </c>
      <c r="P5" s="40">
        <v>361453.3067073887</v>
      </c>
      <c r="Q5" s="45">
        <f t="shared" si="4"/>
        <v>0.0024269151726304433</v>
      </c>
      <c r="R5" s="38">
        <v>112</v>
      </c>
      <c r="S5" s="41">
        <v>85866200</v>
      </c>
      <c r="T5" s="42">
        <v>0</v>
      </c>
      <c r="U5" s="41">
        <v>0</v>
      </c>
      <c r="V5" s="42">
        <v>5</v>
      </c>
      <c r="W5" s="41">
        <v>2719000</v>
      </c>
      <c r="X5" s="43">
        <f t="shared" si="5"/>
        <v>0.0008406167981700709</v>
      </c>
      <c r="Y5" s="52">
        <f t="shared" si="6"/>
        <v>117</v>
      </c>
      <c r="Z5" s="53">
        <f t="shared" si="7"/>
        <v>88585200</v>
      </c>
      <c r="AA5" s="48">
        <f t="shared" si="8"/>
        <v>8898</v>
      </c>
      <c r="AB5" s="49">
        <f t="shared" si="9"/>
        <v>3234529700</v>
      </c>
      <c r="AC5" s="12"/>
    </row>
    <row r="6" spans="1:29" ht="16.5">
      <c r="A6" s="50" t="s">
        <v>25</v>
      </c>
      <c r="B6" s="36" t="s">
        <v>26</v>
      </c>
      <c r="C6" s="37" t="s">
        <v>20</v>
      </c>
      <c r="D6" s="38">
        <v>194</v>
      </c>
      <c r="E6" s="39">
        <v>7742200</v>
      </c>
      <c r="F6" s="38">
        <v>1289</v>
      </c>
      <c r="G6" s="41">
        <v>226092100</v>
      </c>
      <c r="H6" s="42">
        <v>92</v>
      </c>
      <c r="I6" s="41">
        <v>16872100</v>
      </c>
      <c r="J6" s="42">
        <v>166</v>
      </c>
      <c r="K6" s="41">
        <v>1703500</v>
      </c>
      <c r="L6" s="43">
        <f t="shared" si="0"/>
        <v>0.8258919587741006</v>
      </c>
      <c r="M6" s="41">
        <f t="shared" si="1"/>
        <v>1381</v>
      </c>
      <c r="N6" s="42">
        <f t="shared" si="2"/>
        <v>251095900</v>
      </c>
      <c r="O6" s="42">
        <f t="shared" si="3"/>
        <v>175933.5264301231</v>
      </c>
      <c r="P6" s="40">
        <v>177417.2937771346</v>
      </c>
      <c r="Q6" s="45">
        <f t="shared" si="4"/>
        <v>-0.008363149473327775</v>
      </c>
      <c r="R6" s="38">
        <v>99</v>
      </c>
      <c r="S6" s="41">
        <v>29852600</v>
      </c>
      <c r="T6" s="42">
        <v>3</v>
      </c>
      <c r="U6" s="41">
        <v>3789800</v>
      </c>
      <c r="V6" s="42">
        <v>10</v>
      </c>
      <c r="W6" s="41">
        <v>8131700</v>
      </c>
      <c r="X6" s="43">
        <f t="shared" si="5"/>
        <v>0.027641544067658338</v>
      </c>
      <c r="Y6" s="52">
        <f t="shared" si="6"/>
        <v>112</v>
      </c>
      <c r="Z6" s="53">
        <f t="shared" si="7"/>
        <v>41774100</v>
      </c>
      <c r="AA6" s="48">
        <f t="shared" si="8"/>
        <v>1853</v>
      </c>
      <c r="AB6" s="49">
        <f t="shared" si="9"/>
        <v>294184000</v>
      </c>
      <c r="AC6" s="12"/>
    </row>
    <row r="7" spans="1:29" ht="16.5">
      <c r="A7" s="50" t="s">
        <v>27</v>
      </c>
      <c r="B7" s="36" t="s">
        <v>28</v>
      </c>
      <c r="C7" s="37" t="s">
        <v>20</v>
      </c>
      <c r="D7" s="38">
        <v>2695</v>
      </c>
      <c r="E7" s="39">
        <v>32120200</v>
      </c>
      <c r="F7" s="38">
        <v>2412</v>
      </c>
      <c r="G7" s="41">
        <v>515547100</v>
      </c>
      <c r="H7" s="42">
        <v>130</v>
      </c>
      <c r="I7" s="41">
        <v>31425900</v>
      </c>
      <c r="J7" s="42">
        <v>312</v>
      </c>
      <c r="K7" s="41">
        <v>2400300</v>
      </c>
      <c r="L7" s="43">
        <f t="shared" si="0"/>
        <v>0.8453556464662544</v>
      </c>
      <c r="M7" s="41">
        <f t="shared" si="1"/>
        <v>2542</v>
      </c>
      <c r="N7" s="42">
        <f t="shared" si="2"/>
        <v>547412800</v>
      </c>
      <c r="O7" s="42">
        <f t="shared" si="3"/>
        <v>215174.27222659322</v>
      </c>
      <c r="P7" s="40">
        <v>215961.46861429134</v>
      </c>
      <c r="Q7" s="45">
        <f t="shared" si="4"/>
        <v>-0.003645077951863975</v>
      </c>
      <c r="R7" s="38">
        <v>93</v>
      </c>
      <c r="S7" s="41">
        <v>54673700</v>
      </c>
      <c r="T7" s="42">
        <v>13</v>
      </c>
      <c r="U7" s="41">
        <v>10426000</v>
      </c>
      <c r="V7" s="42">
        <v>1</v>
      </c>
      <c r="W7" s="41">
        <v>439800</v>
      </c>
      <c r="X7" s="43">
        <f t="shared" si="5"/>
        <v>0.0006797180360198011</v>
      </c>
      <c r="Y7" s="52">
        <f t="shared" si="6"/>
        <v>107</v>
      </c>
      <c r="Z7" s="53">
        <f t="shared" si="7"/>
        <v>65539500</v>
      </c>
      <c r="AA7" s="48">
        <f t="shared" si="8"/>
        <v>5656</v>
      </c>
      <c r="AB7" s="49">
        <f t="shared" si="9"/>
        <v>647033000</v>
      </c>
      <c r="AC7" s="12"/>
    </row>
    <row r="8" spans="1:29" ht="16.5">
      <c r="A8" s="50" t="s">
        <v>29</v>
      </c>
      <c r="B8" s="36" t="s">
        <v>30</v>
      </c>
      <c r="C8" s="37" t="s">
        <v>20</v>
      </c>
      <c r="D8" s="38">
        <v>65</v>
      </c>
      <c r="E8" s="39">
        <v>2756600</v>
      </c>
      <c r="F8" s="38">
        <v>224</v>
      </c>
      <c r="G8" s="41">
        <v>42295000</v>
      </c>
      <c r="H8" s="42">
        <v>1</v>
      </c>
      <c r="I8" s="41">
        <v>380500</v>
      </c>
      <c r="J8" s="42">
        <v>7</v>
      </c>
      <c r="K8" s="41">
        <v>120400</v>
      </c>
      <c r="L8" s="43">
        <f t="shared" si="0"/>
        <v>0.8430311231393776</v>
      </c>
      <c r="M8" s="41">
        <f t="shared" si="1"/>
        <v>225</v>
      </c>
      <c r="N8" s="42">
        <f t="shared" si="2"/>
        <v>42675500</v>
      </c>
      <c r="O8" s="42">
        <f t="shared" si="3"/>
        <v>189668.88888888888</v>
      </c>
      <c r="P8" s="40">
        <v>132869.0909090909</v>
      </c>
      <c r="Q8" s="45">
        <f t="shared" si="4"/>
        <v>0.4274869165670774</v>
      </c>
      <c r="R8" s="38">
        <v>18</v>
      </c>
      <c r="S8" s="41">
        <v>5069000</v>
      </c>
      <c r="T8" s="42">
        <v>0</v>
      </c>
      <c r="U8" s="41">
        <v>0</v>
      </c>
      <c r="V8" s="42">
        <v>0</v>
      </c>
      <c r="W8" s="41">
        <v>0</v>
      </c>
      <c r="X8" s="43">
        <f t="shared" si="5"/>
        <v>0</v>
      </c>
      <c r="Y8" s="52">
        <f t="shared" si="6"/>
        <v>18</v>
      </c>
      <c r="Z8" s="53">
        <f t="shared" si="7"/>
        <v>5069000</v>
      </c>
      <c r="AA8" s="48">
        <f t="shared" si="8"/>
        <v>315</v>
      </c>
      <c r="AB8" s="49">
        <f t="shared" si="9"/>
        <v>50621500</v>
      </c>
      <c r="AC8" s="12"/>
    </row>
    <row r="9" spans="1:29" ht="16.5">
      <c r="A9" s="50" t="s">
        <v>31</v>
      </c>
      <c r="B9" s="36" t="s">
        <v>32</v>
      </c>
      <c r="C9" s="37" t="s">
        <v>20</v>
      </c>
      <c r="D9" s="38">
        <v>1055</v>
      </c>
      <c r="E9" s="39">
        <v>6011800</v>
      </c>
      <c r="F9" s="38">
        <v>1263</v>
      </c>
      <c r="G9" s="41">
        <v>174834200</v>
      </c>
      <c r="H9" s="42">
        <v>0</v>
      </c>
      <c r="I9" s="41">
        <v>0</v>
      </c>
      <c r="J9" s="42">
        <v>0</v>
      </c>
      <c r="K9" s="41">
        <v>0</v>
      </c>
      <c r="L9" s="43">
        <f t="shared" si="0"/>
        <v>0.7810911066405222</v>
      </c>
      <c r="M9" s="41">
        <f t="shared" si="1"/>
        <v>1263</v>
      </c>
      <c r="N9" s="42">
        <f t="shared" si="2"/>
        <v>180971200</v>
      </c>
      <c r="O9" s="42">
        <f t="shared" si="3"/>
        <v>138427.711797308</v>
      </c>
      <c r="P9" s="40">
        <v>139877.80410742495</v>
      </c>
      <c r="Q9" s="45">
        <f t="shared" si="4"/>
        <v>-0.010366850690644872</v>
      </c>
      <c r="R9" s="38">
        <v>150</v>
      </c>
      <c r="S9" s="41">
        <v>31155800</v>
      </c>
      <c r="T9" s="42">
        <v>15</v>
      </c>
      <c r="U9" s="41">
        <v>5694500</v>
      </c>
      <c r="V9" s="42">
        <v>12</v>
      </c>
      <c r="W9" s="41">
        <v>6137000</v>
      </c>
      <c r="X9" s="43">
        <f t="shared" si="5"/>
        <v>0.027417725602044023</v>
      </c>
      <c r="Y9" s="52">
        <f t="shared" si="6"/>
        <v>177</v>
      </c>
      <c r="Z9" s="53">
        <f t="shared" si="7"/>
        <v>42987300</v>
      </c>
      <c r="AA9" s="48">
        <f t="shared" si="8"/>
        <v>2495</v>
      </c>
      <c r="AB9" s="49">
        <f t="shared" si="9"/>
        <v>223833300</v>
      </c>
      <c r="AC9" s="12"/>
    </row>
    <row r="10" spans="1:29" ht="16.5">
      <c r="A10" s="50" t="s">
        <v>33</v>
      </c>
      <c r="B10" s="36" t="s">
        <v>34</v>
      </c>
      <c r="C10" s="37" t="s">
        <v>20</v>
      </c>
      <c r="D10" s="38">
        <v>3258</v>
      </c>
      <c r="E10" s="39">
        <v>141631800</v>
      </c>
      <c r="F10" s="38">
        <v>14790</v>
      </c>
      <c r="G10" s="41">
        <v>3079654400</v>
      </c>
      <c r="H10" s="42">
        <v>20</v>
      </c>
      <c r="I10" s="41">
        <v>5116300</v>
      </c>
      <c r="J10" s="42">
        <v>74</v>
      </c>
      <c r="K10" s="41">
        <v>819700</v>
      </c>
      <c r="L10" s="43">
        <f t="shared" si="0"/>
        <v>0.7559570226704715</v>
      </c>
      <c r="M10" s="41">
        <f t="shared" si="1"/>
        <v>14810</v>
      </c>
      <c r="N10" s="42">
        <f t="shared" si="2"/>
        <v>3100962700</v>
      </c>
      <c r="O10" s="42">
        <f t="shared" si="3"/>
        <v>208289.71640783254</v>
      </c>
      <c r="P10" s="40">
        <v>208166.80244399185</v>
      </c>
      <c r="Q10" s="45">
        <f t="shared" si="4"/>
        <v>0.0005904590088218453</v>
      </c>
      <c r="R10" s="38">
        <v>932</v>
      </c>
      <c r="S10" s="41">
        <v>793693100</v>
      </c>
      <c r="T10" s="42">
        <v>21</v>
      </c>
      <c r="U10" s="41">
        <v>43509200</v>
      </c>
      <c r="V10" s="42">
        <v>13</v>
      </c>
      <c r="W10" s="41">
        <v>16192000</v>
      </c>
      <c r="X10" s="43">
        <f t="shared" si="5"/>
        <v>0.00396802787029852</v>
      </c>
      <c r="Y10" s="52">
        <f t="shared" si="6"/>
        <v>966</v>
      </c>
      <c r="Z10" s="53">
        <f t="shared" si="7"/>
        <v>853394300</v>
      </c>
      <c r="AA10" s="48">
        <f t="shared" si="8"/>
        <v>19108</v>
      </c>
      <c r="AB10" s="49">
        <f t="shared" si="9"/>
        <v>4080616500</v>
      </c>
      <c r="AC10" s="12"/>
    </row>
    <row r="11" spans="1:29" ht="16.5">
      <c r="A11" s="50" t="s">
        <v>35</v>
      </c>
      <c r="B11" s="36" t="s">
        <v>36</v>
      </c>
      <c r="C11" s="37" t="s">
        <v>20</v>
      </c>
      <c r="D11" s="38">
        <v>698</v>
      </c>
      <c r="E11" s="39">
        <v>8945100</v>
      </c>
      <c r="F11" s="38">
        <v>745</v>
      </c>
      <c r="G11" s="41">
        <v>133440800</v>
      </c>
      <c r="H11" s="42">
        <v>16</v>
      </c>
      <c r="I11" s="41">
        <v>3497300</v>
      </c>
      <c r="J11" s="42">
        <v>44</v>
      </c>
      <c r="K11" s="41">
        <v>1031100</v>
      </c>
      <c r="L11" s="43">
        <f t="shared" si="0"/>
        <v>0.8856967116096827</v>
      </c>
      <c r="M11" s="41">
        <f t="shared" si="1"/>
        <v>761</v>
      </c>
      <c r="N11" s="42">
        <f t="shared" si="2"/>
        <v>137654900</v>
      </c>
      <c r="O11" s="42">
        <f t="shared" si="3"/>
        <v>179944.9408672799</v>
      </c>
      <c r="P11" s="40">
        <v>179718.84057971014</v>
      </c>
      <c r="Q11" s="45">
        <f t="shared" si="4"/>
        <v>0.0012580778222273442</v>
      </c>
      <c r="R11" s="38">
        <v>7</v>
      </c>
      <c r="S11" s="41">
        <v>4921800</v>
      </c>
      <c r="T11" s="42">
        <v>5</v>
      </c>
      <c r="U11" s="41">
        <v>2057700</v>
      </c>
      <c r="V11" s="42">
        <v>1</v>
      </c>
      <c r="W11" s="41">
        <v>716800</v>
      </c>
      <c r="X11" s="43">
        <f t="shared" si="5"/>
        <v>0.004636163367841532</v>
      </c>
      <c r="Y11" s="52">
        <f t="shared" si="6"/>
        <v>13</v>
      </c>
      <c r="Z11" s="53">
        <f t="shared" si="7"/>
        <v>7696300</v>
      </c>
      <c r="AA11" s="48">
        <f t="shared" si="8"/>
        <v>1516</v>
      </c>
      <c r="AB11" s="49">
        <f t="shared" si="9"/>
        <v>154610600</v>
      </c>
      <c r="AC11" s="12"/>
    </row>
    <row r="12" spans="1:29" ht="16.5">
      <c r="A12" s="50" t="s">
        <v>37</v>
      </c>
      <c r="B12" s="36" t="s">
        <v>38</v>
      </c>
      <c r="C12" s="37" t="s">
        <v>20</v>
      </c>
      <c r="D12" s="38">
        <v>338</v>
      </c>
      <c r="E12" s="39">
        <v>3455800</v>
      </c>
      <c r="F12" s="38">
        <v>668</v>
      </c>
      <c r="G12" s="41">
        <v>80556209</v>
      </c>
      <c r="H12" s="42">
        <v>8</v>
      </c>
      <c r="I12" s="41">
        <v>1024100</v>
      </c>
      <c r="J12" s="42">
        <v>54</v>
      </c>
      <c r="K12" s="41">
        <v>201990</v>
      </c>
      <c r="L12" s="43">
        <f t="shared" si="0"/>
        <v>0.7586050364432646</v>
      </c>
      <c r="M12" s="41">
        <f t="shared" si="1"/>
        <v>676</v>
      </c>
      <c r="N12" s="42">
        <f t="shared" si="2"/>
        <v>81580309</v>
      </c>
      <c r="O12" s="42">
        <f t="shared" si="3"/>
        <v>120680.93047337278</v>
      </c>
      <c r="P12" s="40">
        <v>120085.62166172107</v>
      </c>
      <c r="Q12" s="45">
        <f t="shared" si="4"/>
        <v>0.0049573696118980545</v>
      </c>
      <c r="R12" s="38">
        <v>42</v>
      </c>
      <c r="S12" s="41">
        <v>11410500</v>
      </c>
      <c r="T12" s="42">
        <v>12</v>
      </c>
      <c r="U12" s="41">
        <v>10891300</v>
      </c>
      <c r="V12" s="42">
        <v>0</v>
      </c>
      <c r="W12" s="41">
        <v>0</v>
      </c>
      <c r="X12" s="43">
        <f t="shared" si="5"/>
        <v>0</v>
      </c>
      <c r="Y12" s="52">
        <f t="shared" si="6"/>
        <v>54</v>
      </c>
      <c r="Z12" s="53">
        <f t="shared" si="7"/>
        <v>22301800</v>
      </c>
      <c r="AA12" s="48">
        <f t="shared" si="8"/>
        <v>1122</v>
      </c>
      <c r="AB12" s="49">
        <f t="shared" si="9"/>
        <v>107539899</v>
      </c>
      <c r="AC12" s="12"/>
    </row>
    <row r="13" spans="1:29" ht="16.5">
      <c r="A13" s="50" t="s">
        <v>39</v>
      </c>
      <c r="B13" s="36" t="s">
        <v>40</v>
      </c>
      <c r="C13" s="37" t="s">
        <v>20</v>
      </c>
      <c r="D13" s="38">
        <v>3433</v>
      </c>
      <c r="E13" s="39">
        <v>73359300</v>
      </c>
      <c r="F13" s="38">
        <v>13326</v>
      </c>
      <c r="G13" s="41">
        <v>2222039900</v>
      </c>
      <c r="H13" s="42">
        <v>140</v>
      </c>
      <c r="I13" s="41">
        <v>31709000</v>
      </c>
      <c r="J13" s="42">
        <v>313</v>
      </c>
      <c r="K13" s="41">
        <v>1583800</v>
      </c>
      <c r="L13" s="43">
        <f t="shared" si="0"/>
        <v>0.8352643654237334</v>
      </c>
      <c r="M13" s="41">
        <f t="shared" si="1"/>
        <v>13466</v>
      </c>
      <c r="N13" s="42">
        <f t="shared" si="2"/>
        <v>2315508800</v>
      </c>
      <c r="O13" s="42">
        <f t="shared" si="3"/>
        <v>167365.87702361503</v>
      </c>
      <c r="P13" s="40">
        <v>167493.00408466393</v>
      </c>
      <c r="Q13" s="45">
        <f t="shared" si="4"/>
        <v>-0.0007589992295119447</v>
      </c>
      <c r="R13" s="38">
        <v>466</v>
      </c>
      <c r="S13" s="41">
        <v>300913700</v>
      </c>
      <c r="T13" s="42">
        <v>2</v>
      </c>
      <c r="U13" s="41">
        <v>6880600</v>
      </c>
      <c r="V13" s="42">
        <v>17</v>
      </c>
      <c r="W13" s="41">
        <v>61759900</v>
      </c>
      <c r="X13" s="43">
        <f t="shared" si="5"/>
        <v>0.022888904652214465</v>
      </c>
      <c r="Y13" s="52">
        <f t="shared" si="6"/>
        <v>485</v>
      </c>
      <c r="Z13" s="53">
        <f t="shared" si="7"/>
        <v>369554200</v>
      </c>
      <c r="AA13" s="48">
        <f t="shared" si="8"/>
        <v>17697</v>
      </c>
      <c r="AB13" s="49">
        <f t="shared" si="9"/>
        <v>2698246200</v>
      </c>
      <c r="AC13" s="12"/>
    </row>
    <row r="14" spans="1:29" ht="16.5">
      <c r="A14" s="50" t="s">
        <v>41</v>
      </c>
      <c r="B14" s="36" t="s">
        <v>42</v>
      </c>
      <c r="C14" s="37" t="s">
        <v>20</v>
      </c>
      <c r="D14" s="38">
        <v>4352</v>
      </c>
      <c r="E14" s="39">
        <v>72039700</v>
      </c>
      <c r="F14" s="38">
        <v>8868</v>
      </c>
      <c r="G14" s="41">
        <v>1425100400</v>
      </c>
      <c r="H14" s="42">
        <v>39</v>
      </c>
      <c r="I14" s="41">
        <v>10403700</v>
      </c>
      <c r="J14" s="42">
        <v>143</v>
      </c>
      <c r="K14" s="41">
        <v>1866764</v>
      </c>
      <c r="L14" s="43">
        <f t="shared" si="0"/>
        <v>0.686761930258787</v>
      </c>
      <c r="M14" s="41">
        <f t="shared" si="1"/>
        <v>8907</v>
      </c>
      <c r="N14" s="42">
        <f t="shared" si="2"/>
        <v>1532190700</v>
      </c>
      <c r="O14" s="42">
        <f t="shared" si="3"/>
        <v>161165.8358594364</v>
      </c>
      <c r="P14" s="40">
        <v>160898.8283010365</v>
      </c>
      <c r="Q14" s="45">
        <f t="shared" si="4"/>
        <v>0.0016594748465186843</v>
      </c>
      <c r="R14" s="38">
        <v>292</v>
      </c>
      <c r="S14" s="41">
        <v>463333600</v>
      </c>
      <c r="T14" s="42">
        <v>10</v>
      </c>
      <c r="U14" s="41">
        <v>20819200</v>
      </c>
      <c r="V14" s="42">
        <v>17</v>
      </c>
      <c r="W14" s="41">
        <v>96686600</v>
      </c>
      <c r="X14" s="43">
        <f t="shared" si="5"/>
        <v>0.04625599888301206</v>
      </c>
      <c r="Y14" s="52">
        <f t="shared" si="6"/>
        <v>319</v>
      </c>
      <c r="Z14" s="53">
        <f t="shared" si="7"/>
        <v>580839400</v>
      </c>
      <c r="AA14" s="48">
        <f t="shared" si="8"/>
        <v>13721</v>
      </c>
      <c r="AB14" s="49">
        <f t="shared" si="9"/>
        <v>2090249964</v>
      </c>
      <c r="AC14" s="12"/>
    </row>
    <row r="15" spans="1:29" ht="16.5">
      <c r="A15" s="50" t="s">
        <v>43</v>
      </c>
      <c r="B15" s="36" t="s">
        <v>44</v>
      </c>
      <c r="C15" s="37" t="s">
        <v>20</v>
      </c>
      <c r="D15" s="38">
        <v>711</v>
      </c>
      <c r="E15" s="39">
        <v>29106200</v>
      </c>
      <c r="F15" s="38">
        <v>4597</v>
      </c>
      <c r="G15" s="41">
        <v>979218400</v>
      </c>
      <c r="H15" s="42">
        <v>159</v>
      </c>
      <c r="I15" s="41">
        <v>40698900</v>
      </c>
      <c r="J15" s="42">
        <v>408</v>
      </c>
      <c r="K15" s="41">
        <v>6634500</v>
      </c>
      <c r="L15" s="43">
        <f t="shared" si="0"/>
        <v>0.7515241888462262</v>
      </c>
      <c r="M15" s="41">
        <f t="shared" si="1"/>
        <v>4756</v>
      </c>
      <c r="N15" s="42">
        <f t="shared" si="2"/>
        <v>1038376700</v>
      </c>
      <c r="O15" s="42">
        <f t="shared" si="3"/>
        <v>214448.54920100924</v>
      </c>
      <c r="P15" s="40">
        <v>214029.278046727</v>
      </c>
      <c r="Q15" s="45">
        <f t="shared" si="4"/>
        <v>0.0019589429918588086</v>
      </c>
      <c r="R15" s="38">
        <v>431</v>
      </c>
      <c r="S15" s="41">
        <v>265007500</v>
      </c>
      <c r="T15" s="42">
        <v>20</v>
      </c>
      <c r="U15" s="41">
        <v>18006800</v>
      </c>
      <c r="V15" s="42">
        <v>19</v>
      </c>
      <c r="W15" s="41">
        <v>18459400</v>
      </c>
      <c r="X15" s="43">
        <f t="shared" si="5"/>
        <v>0.01360177497880272</v>
      </c>
      <c r="Y15" s="52">
        <f t="shared" si="6"/>
        <v>470</v>
      </c>
      <c r="Z15" s="53">
        <f t="shared" si="7"/>
        <v>301473700</v>
      </c>
      <c r="AA15" s="48">
        <f t="shared" si="8"/>
        <v>6345</v>
      </c>
      <c r="AB15" s="49">
        <f t="shared" si="9"/>
        <v>1357131700</v>
      </c>
      <c r="AC15" s="12"/>
    </row>
    <row r="16" spans="1:29" ht="16.5">
      <c r="A16" s="50" t="s">
        <v>45</v>
      </c>
      <c r="B16" s="36" t="s">
        <v>46</v>
      </c>
      <c r="C16" s="37" t="s">
        <v>20</v>
      </c>
      <c r="D16" s="38">
        <v>134</v>
      </c>
      <c r="E16" s="39">
        <v>17525500</v>
      </c>
      <c r="F16" s="38">
        <v>2725</v>
      </c>
      <c r="G16" s="41">
        <v>842409500</v>
      </c>
      <c r="H16" s="42">
        <v>2</v>
      </c>
      <c r="I16" s="41">
        <v>876200</v>
      </c>
      <c r="J16" s="42">
        <v>2</v>
      </c>
      <c r="K16" s="41">
        <v>38300</v>
      </c>
      <c r="L16" s="43">
        <f t="shared" si="0"/>
        <v>0.8615944088695972</v>
      </c>
      <c r="M16" s="41">
        <f t="shared" si="1"/>
        <v>2727</v>
      </c>
      <c r="N16" s="42">
        <f t="shared" si="2"/>
        <v>843285700</v>
      </c>
      <c r="O16" s="42">
        <f t="shared" si="3"/>
        <v>309235.68023469014</v>
      </c>
      <c r="P16" s="40">
        <v>310424.9633431085</v>
      </c>
      <c r="Q16" s="45">
        <f t="shared" si="4"/>
        <v>-0.003831145200471018</v>
      </c>
      <c r="R16" s="38">
        <v>152</v>
      </c>
      <c r="S16" s="41">
        <v>117900700</v>
      </c>
      <c r="T16" s="42">
        <v>0</v>
      </c>
      <c r="U16" s="41">
        <v>0</v>
      </c>
      <c r="V16" s="42">
        <v>0</v>
      </c>
      <c r="W16" s="41">
        <v>0</v>
      </c>
      <c r="X16" s="43">
        <f t="shared" si="5"/>
        <v>0</v>
      </c>
      <c r="Y16" s="52">
        <f t="shared" si="6"/>
        <v>152</v>
      </c>
      <c r="Z16" s="53">
        <f t="shared" si="7"/>
        <v>117900700</v>
      </c>
      <c r="AA16" s="48">
        <f t="shared" si="8"/>
        <v>3015</v>
      </c>
      <c r="AB16" s="49">
        <f t="shared" si="9"/>
        <v>978750200</v>
      </c>
      <c r="AC16" s="12"/>
    </row>
    <row r="17" spans="1:29" ht="16.5">
      <c r="A17" s="50" t="s">
        <v>47</v>
      </c>
      <c r="B17" s="51" t="s">
        <v>48</v>
      </c>
      <c r="C17" s="37" t="s">
        <v>20</v>
      </c>
      <c r="D17" s="38">
        <v>85</v>
      </c>
      <c r="E17" s="39">
        <v>73826300</v>
      </c>
      <c r="F17" s="38">
        <v>1574</v>
      </c>
      <c r="G17" s="41">
        <v>1739551000</v>
      </c>
      <c r="H17" s="42">
        <v>0</v>
      </c>
      <c r="I17" s="41">
        <v>0</v>
      </c>
      <c r="J17" s="42">
        <v>0</v>
      </c>
      <c r="K17" s="41">
        <v>0</v>
      </c>
      <c r="L17" s="43">
        <f t="shared" si="0"/>
        <v>0.9577898766973224</v>
      </c>
      <c r="M17" s="41">
        <f t="shared" si="1"/>
        <v>1574</v>
      </c>
      <c r="N17" s="42">
        <f t="shared" si="2"/>
        <v>1739551000</v>
      </c>
      <c r="O17" s="42">
        <f t="shared" si="3"/>
        <v>1105178.5260482847</v>
      </c>
      <c r="P17" s="40">
        <v>1097481.25794155</v>
      </c>
      <c r="Q17" s="45">
        <f t="shared" si="4"/>
        <v>0.007013575904860287</v>
      </c>
      <c r="R17" s="38">
        <v>6</v>
      </c>
      <c r="S17" s="41">
        <v>2836300</v>
      </c>
      <c r="T17" s="42">
        <v>0</v>
      </c>
      <c r="U17" s="41">
        <v>0</v>
      </c>
      <c r="V17" s="42">
        <v>0</v>
      </c>
      <c r="W17" s="41">
        <v>0</v>
      </c>
      <c r="X17" s="43">
        <f t="shared" si="5"/>
        <v>0</v>
      </c>
      <c r="Y17" s="52">
        <f t="shared" si="6"/>
        <v>6</v>
      </c>
      <c r="Z17" s="53">
        <f t="shared" si="7"/>
        <v>2836300</v>
      </c>
      <c r="AA17" s="48">
        <f t="shared" si="8"/>
        <v>1665</v>
      </c>
      <c r="AB17" s="49">
        <f t="shared" si="9"/>
        <v>1816213600</v>
      </c>
      <c r="AC17" s="12"/>
    </row>
    <row r="18" spans="1:29" ht="16.5">
      <c r="A18" s="50" t="s">
        <v>49</v>
      </c>
      <c r="B18" s="51" t="s">
        <v>50</v>
      </c>
      <c r="C18" s="37" t="s">
        <v>20</v>
      </c>
      <c r="D18" s="38">
        <v>248</v>
      </c>
      <c r="E18" s="39">
        <v>60276300</v>
      </c>
      <c r="F18" s="38">
        <v>6609</v>
      </c>
      <c r="G18" s="41">
        <v>3444609200</v>
      </c>
      <c r="H18" s="42">
        <v>0</v>
      </c>
      <c r="I18" s="41">
        <v>0</v>
      </c>
      <c r="J18" s="42">
        <v>0</v>
      </c>
      <c r="K18" s="41">
        <v>0</v>
      </c>
      <c r="L18" s="43">
        <f t="shared" si="0"/>
        <v>0.9571635046862429</v>
      </c>
      <c r="M18" s="41">
        <f t="shared" si="1"/>
        <v>6609</v>
      </c>
      <c r="N18" s="42">
        <f t="shared" si="2"/>
        <v>3451204400</v>
      </c>
      <c r="O18" s="42">
        <f t="shared" si="3"/>
        <v>521199.7579058859</v>
      </c>
      <c r="P18" s="40">
        <v>516007.28898317926</v>
      </c>
      <c r="Q18" s="45">
        <f t="shared" si="4"/>
        <v>0.010062782122591167</v>
      </c>
      <c r="R18" s="38">
        <v>181</v>
      </c>
      <c r="S18" s="41">
        <v>87287100</v>
      </c>
      <c r="T18" s="42">
        <v>0</v>
      </c>
      <c r="U18" s="41">
        <v>0</v>
      </c>
      <c r="V18" s="42">
        <v>10</v>
      </c>
      <c r="W18" s="41">
        <v>6595200</v>
      </c>
      <c r="X18" s="43">
        <f t="shared" si="5"/>
        <v>0.0018326272675886451</v>
      </c>
      <c r="Y18" s="52">
        <f t="shared" si="6"/>
        <v>191</v>
      </c>
      <c r="Z18" s="53">
        <f t="shared" si="7"/>
        <v>93882300</v>
      </c>
      <c r="AA18" s="48">
        <f t="shared" si="8"/>
        <v>7048</v>
      </c>
      <c r="AB18" s="49">
        <f t="shared" si="9"/>
        <v>3598767800</v>
      </c>
      <c r="AC18" s="12"/>
    </row>
    <row r="19" spans="1:29" ht="16.5">
      <c r="A19" s="50" t="s">
        <v>51</v>
      </c>
      <c r="B19" s="51" t="s">
        <v>52</v>
      </c>
      <c r="C19" s="37" t="s">
        <v>20</v>
      </c>
      <c r="D19" s="38">
        <v>1579</v>
      </c>
      <c r="E19" s="39">
        <v>13400000</v>
      </c>
      <c r="F19" s="38">
        <v>2184</v>
      </c>
      <c r="G19" s="41">
        <v>253853300</v>
      </c>
      <c r="H19" s="42">
        <v>55</v>
      </c>
      <c r="I19" s="41">
        <v>6326700</v>
      </c>
      <c r="J19" s="42">
        <v>176</v>
      </c>
      <c r="K19" s="41">
        <v>2362600</v>
      </c>
      <c r="L19" s="43">
        <f t="shared" si="0"/>
        <v>0.8907790773393992</v>
      </c>
      <c r="M19" s="41">
        <f t="shared" si="1"/>
        <v>2239</v>
      </c>
      <c r="N19" s="42">
        <f t="shared" si="2"/>
        <v>260695400</v>
      </c>
      <c r="O19" s="42">
        <f t="shared" si="3"/>
        <v>116203.66234926306</v>
      </c>
      <c r="P19" s="40">
        <v>116139.3398751115</v>
      </c>
      <c r="Q19" s="45">
        <f t="shared" si="4"/>
        <v>0.0005538388131078307</v>
      </c>
      <c r="R19" s="38">
        <v>83</v>
      </c>
      <c r="S19" s="41">
        <v>14470000</v>
      </c>
      <c r="T19" s="42">
        <v>2</v>
      </c>
      <c r="U19" s="41">
        <v>1153400</v>
      </c>
      <c r="V19" s="42">
        <v>2</v>
      </c>
      <c r="W19" s="41">
        <v>515400</v>
      </c>
      <c r="X19" s="43">
        <f t="shared" si="5"/>
        <v>0.0017645765872116473</v>
      </c>
      <c r="Y19" s="52">
        <f t="shared" si="6"/>
        <v>87</v>
      </c>
      <c r="Z19" s="53">
        <f t="shared" si="7"/>
        <v>16138800</v>
      </c>
      <c r="AA19" s="48">
        <f t="shared" si="8"/>
        <v>4081</v>
      </c>
      <c r="AB19" s="49">
        <f t="shared" si="9"/>
        <v>292081400</v>
      </c>
      <c r="AC19" s="12"/>
    </row>
    <row r="20" spans="1:29" ht="16.5">
      <c r="A20" s="50" t="s">
        <v>53</v>
      </c>
      <c r="B20" s="36" t="s">
        <v>54</v>
      </c>
      <c r="C20" s="37" t="s">
        <v>20</v>
      </c>
      <c r="D20" s="38">
        <v>191</v>
      </c>
      <c r="E20" s="39">
        <v>13418260</v>
      </c>
      <c r="F20" s="38">
        <v>3134</v>
      </c>
      <c r="G20" s="41">
        <v>720649800</v>
      </c>
      <c r="H20" s="42">
        <v>1</v>
      </c>
      <c r="I20" s="41">
        <v>595200</v>
      </c>
      <c r="J20" s="42">
        <v>1</v>
      </c>
      <c r="K20" s="41">
        <v>3600</v>
      </c>
      <c r="L20" s="43">
        <f t="shared" si="0"/>
        <v>0.7823348191488603</v>
      </c>
      <c r="M20" s="41">
        <f t="shared" si="1"/>
        <v>3135</v>
      </c>
      <c r="N20" s="42">
        <f t="shared" si="2"/>
        <v>722227500</v>
      </c>
      <c r="O20" s="42">
        <f t="shared" si="3"/>
        <v>230062.2009569378</v>
      </c>
      <c r="P20" s="40">
        <v>232104.50335356116</v>
      </c>
      <c r="Q20" s="45">
        <f t="shared" si="4"/>
        <v>-0.008799064072929047</v>
      </c>
      <c r="R20" s="38">
        <v>223</v>
      </c>
      <c r="S20" s="41">
        <v>186264100</v>
      </c>
      <c r="T20" s="42">
        <v>0</v>
      </c>
      <c r="U20" s="41">
        <v>0</v>
      </c>
      <c r="V20" s="42">
        <v>3</v>
      </c>
      <c r="W20" s="41">
        <v>982500</v>
      </c>
      <c r="X20" s="43">
        <f t="shared" si="5"/>
        <v>0.0010657182508215033</v>
      </c>
      <c r="Y20" s="52">
        <f t="shared" si="6"/>
        <v>226</v>
      </c>
      <c r="Z20" s="53">
        <f t="shared" si="7"/>
        <v>187246600</v>
      </c>
      <c r="AA20" s="48">
        <f t="shared" si="8"/>
        <v>3553</v>
      </c>
      <c r="AB20" s="49">
        <f t="shared" si="9"/>
        <v>921913460</v>
      </c>
      <c r="AC20" s="12"/>
    </row>
    <row r="21" spans="1:29" ht="16.5">
      <c r="A21" s="50" t="s">
        <v>55</v>
      </c>
      <c r="B21" s="36" t="s">
        <v>56</v>
      </c>
      <c r="C21" s="37" t="s">
        <v>20</v>
      </c>
      <c r="D21" s="38">
        <v>423</v>
      </c>
      <c r="E21" s="39">
        <v>20201500</v>
      </c>
      <c r="F21" s="38">
        <v>5114</v>
      </c>
      <c r="G21" s="41">
        <v>552055300</v>
      </c>
      <c r="H21" s="42">
        <v>0</v>
      </c>
      <c r="I21" s="41">
        <v>0</v>
      </c>
      <c r="J21" s="42">
        <v>0</v>
      </c>
      <c r="K21" s="41">
        <v>0</v>
      </c>
      <c r="L21" s="43">
        <f t="shared" si="0"/>
        <v>0.6354153070486511</v>
      </c>
      <c r="M21" s="41">
        <f t="shared" si="1"/>
        <v>5114</v>
      </c>
      <c r="N21" s="42">
        <f t="shared" si="2"/>
        <v>610846100</v>
      </c>
      <c r="O21" s="42">
        <f t="shared" si="3"/>
        <v>107949.80445834962</v>
      </c>
      <c r="P21" s="40">
        <v>108880.8955807587</v>
      </c>
      <c r="Q21" s="45">
        <f t="shared" si="4"/>
        <v>-0.008551464583779771</v>
      </c>
      <c r="R21" s="38">
        <v>356</v>
      </c>
      <c r="S21" s="41">
        <v>160467900</v>
      </c>
      <c r="T21" s="42">
        <v>84</v>
      </c>
      <c r="U21" s="41">
        <v>77294700</v>
      </c>
      <c r="V21" s="42">
        <v>23</v>
      </c>
      <c r="W21" s="41">
        <v>58790800</v>
      </c>
      <c r="X21" s="43">
        <f t="shared" si="5"/>
        <v>0.06766817424565227</v>
      </c>
      <c r="Y21" s="52">
        <f t="shared" si="6"/>
        <v>463</v>
      </c>
      <c r="Z21" s="53">
        <f t="shared" si="7"/>
        <v>296553400</v>
      </c>
      <c r="AA21" s="48">
        <f t="shared" si="8"/>
        <v>6000</v>
      </c>
      <c r="AB21" s="49">
        <f t="shared" si="9"/>
        <v>868810200</v>
      </c>
      <c r="AC21" s="12"/>
    </row>
    <row r="22" spans="1:29" ht="16.5">
      <c r="A22" s="50" t="s">
        <v>57</v>
      </c>
      <c r="B22" s="36" t="s">
        <v>58</v>
      </c>
      <c r="C22" s="37" t="s">
        <v>20</v>
      </c>
      <c r="D22" s="38">
        <v>98</v>
      </c>
      <c r="E22" s="39">
        <v>2038500</v>
      </c>
      <c r="F22" s="38">
        <v>467</v>
      </c>
      <c r="G22" s="41">
        <v>73531100</v>
      </c>
      <c r="H22" s="42">
        <v>1</v>
      </c>
      <c r="I22" s="41">
        <v>223000</v>
      </c>
      <c r="J22" s="42">
        <v>2</v>
      </c>
      <c r="K22" s="41">
        <v>11300</v>
      </c>
      <c r="L22" s="43">
        <f t="shared" si="0"/>
        <v>0.9439944809790887</v>
      </c>
      <c r="M22" s="41">
        <f t="shared" si="1"/>
        <v>468</v>
      </c>
      <c r="N22" s="42">
        <f t="shared" si="2"/>
        <v>73754100</v>
      </c>
      <c r="O22" s="42">
        <f t="shared" si="3"/>
        <v>157594.23076923078</v>
      </c>
      <c r="P22" s="40">
        <v>156967.23768736617</v>
      </c>
      <c r="Q22" s="45">
        <f t="shared" si="4"/>
        <v>0.003994420052886454</v>
      </c>
      <c r="R22" s="38">
        <v>12</v>
      </c>
      <c r="S22" s="41">
        <v>2325900</v>
      </c>
      <c r="T22" s="42">
        <v>0</v>
      </c>
      <c r="U22" s="41">
        <v>0</v>
      </c>
      <c r="V22" s="42">
        <v>0</v>
      </c>
      <c r="W22" s="41">
        <v>0</v>
      </c>
      <c r="X22" s="43">
        <f t="shared" si="5"/>
        <v>0</v>
      </c>
      <c r="Y22" s="52">
        <f t="shared" si="6"/>
        <v>12</v>
      </c>
      <c r="Z22" s="53">
        <f t="shared" si="7"/>
        <v>2325900</v>
      </c>
      <c r="AA22" s="48">
        <f t="shared" si="8"/>
        <v>580</v>
      </c>
      <c r="AB22" s="49">
        <f t="shared" si="9"/>
        <v>78129800</v>
      </c>
      <c r="AC22" s="12"/>
    </row>
    <row r="23" spans="1:29" ht="16.5">
      <c r="A23" s="50" t="s">
        <v>59</v>
      </c>
      <c r="B23" s="36" t="s">
        <v>60</v>
      </c>
      <c r="C23" s="37" t="s">
        <v>20</v>
      </c>
      <c r="D23" s="38">
        <v>92</v>
      </c>
      <c r="E23" s="39">
        <v>10385800</v>
      </c>
      <c r="F23" s="38">
        <v>3781</v>
      </c>
      <c r="G23" s="41">
        <v>804520400</v>
      </c>
      <c r="H23" s="42">
        <v>0</v>
      </c>
      <c r="I23" s="41">
        <v>0</v>
      </c>
      <c r="J23" s="42">
        <v>0</v>
      </c>
      <c r="K23" s="41">
        <v>0</v>
      </c>
      <c r="L23" s="43">
        <f t="shared" si="0"/>
        <v>0.6862294681212486</v>
      </c>
      <c r="M23" s="41">
        <f t="shared" si="1"/>
        <v>3781</v>
      </c>
      <c r="N23" s="42">
        <f t="shared" si="2"/>
        <v>876096400</v>
      </c>
      <c r="O23" s="42">
        <f t="shared" si="3"/>
        <v>212779.79370536894</v>
      </c>
      <c r="P23" s="40">
        <v>213777.59259259258</v>
      </c>
      <c r="Q23" s="45">
        <f t="shared" si="4"/>
        <v>-0.004667462455362216</v>
      </c>
      <c r="R23" s="38">
        <v>286</v>
      </c>
      <c r="S23" s="41">
        <v>285895900</v>
      </c>
      <c r="T23" s="42">
        <v>0</v>
      </c>
      <c r="U23" s="41">
        <v>0</v>
      </c>
      <c r="V23" s="42">
        <v>13</v>
      </c>
      <c r="W23" s="41">
        <v>71576000</v>
      </c>
      <c r="X23" s="43">
        <f t="shared" si="5"/>
        <v>0.06105197632060851</v>
      </c>
      <c r="Y23" s="52">
        <f t="shared" si="6"/>
        <v>299</v>
      </c>
      <c r="Z23" s="53">
        <f t="shared" si="7"/>
        <v>357471900</v>
      </c>
      <c r="AA23" s="48">
        <f t="shared" si="8"/>
        <v>4172</v>
      </c>
      <c r="AB23" s="49">
        <f t="shared" si="9"/>
        <v>1172378100</v>
      </c>
      <c r="AC23" s="12"/>
    </row>
    <row r="24" spans="1:29" ht="16.5">
      <c r="A24" s="50" t="s">
        <v>61</v>
      </c>
      <c r="B24" s="36" t="s">
        <v>62</v>
      </c>
      <c r="C24" s="37" t="s">
        <v>20</v>
      </c>
      <c r="D24" s="38">
        <v>166</v>
      </c>
      <c r="E24" s="39">
        <v>54030900</v>
      </c>
      <c r="F24" s="38">
        <v>6260</v>
      </c>
      <c r="G24" s="41">
        <v>2209240950</v>
      </c>
      <c r="H24" s="42">
        <v>0</v>
      </c>
      <c r="I24" s="41">
        <v>0</v>
      </c>
      <c r="J24" s="42">
        <v>0</v>
      </c>
      <c r="K24" s="41">
        <v>0</v>
      </c>
      <c r="L24" s="43">
        <f t="shared" si="0"/>
        <v>0.9353261001293077</v>
      </c>
      <c r="M24" s="41">
        <f t="shared" si="1"/>
        <v>6260</v>
      </c>
      <c r="N24" s="42">
        <f t="shared" si="2"/>
        <v>2225403350</v>
      </c>
      <c r="O24" s="42">
        <f t="shared" si="3"/>
        <v>352913.8897763578</v>
      </c>
      <c r="P24" s="40">
        <v>357829.86609277857</v>
      </c>
      <c r="Q24" s="45">
        <f t="shared" si="4"/>
        <v>-0.013738306335631997</v>
      </c>
      <c r="R24" s="38">
        <v>153</v>
      </c>
      <c r="S24" s="41">
        <v>80962400</v>
      </c>
      <c r="T24" s="42">
        <v>2</v>
      </c>
      <c r="U24" s="41">
        <v>1604100</v>
      </c>
      <c r="V24" s="42">
        <v>30</v>
      </c>
      <c r="W24" s="41">
        <v>16162400</v>
      </c>
      <c r="X24" s="43">
        <f t="shared" si="5"/>
        <v>0.006842673525823394</v>
      </c>
      <c r="Y24" s="52">
        <f t="shared" si="6"/>
        <v>185</v>
      </c>
      <c r="Z24" s="53">
        <f t="shared" si="7"/>
        <v>98728900</v>
      </c>
      <c r="AA24" s="48">
        <f t="shared" si="8"/>
        <v>6611</v>
      </c>
      <c r="AB24" s="49">
        <f t="shared" si="9"/>
        <v>2362000750</v>
      </c>
      <c r="AC24" s="12"/>
    </row>
    <row r="25" spans="1:29" ht="16.5">
      <c r="A25" s="50" t="s">
        <v>63</v>
      </c>
      <c r="B25" s="36" t="s">
        <v>64</v>
      </c>
      <c r="C25" s="37" t="s">
        <v>20</v>
      </c>
      <c r="D25" s="38">
        <v>268</v>
      </c>
      <c r="E25" s="39">
        <v>6417900</v>
      </c>
      <c r="F25" s="38">
        <v>661</v>
      </c>
      <c r="G25" s="41">
        <v>127392200</v>
      </c>
      <c r="H25" s="42">
        <v>5</v>
      </c>
      <c r="I25" s="41">
        <v>1024500</v>
      </c>
      <c r="J25" s="42">
        <v>12</v>
      </c>
      <c r="K25" s="41">
        <v>34900</v>
      </c>
      <c r="L25" s="43">
        <f t="shared" si="0"/>
        <v>0.7961481114090423</v>
      </c>
      <c r="M25" s="41">
        <f t="shared" si="1"/>
        <v>666</v>
      </c>
      <c r="N25" s="42">
        <f t="shared" si="2"/>
        <v>130551200</v>
      </c>
      <c r="O25" s="42">
        <f t="shared" si="3"/>
        <v>192817.86786786787</v>
      </c>
      <c r="P25" s="40">
        <v>192183.7837837838</v>
      </c>
      <c r="Q25" s="45">
        <f t="shared" si="4"/>
        <v>0.0032993630971354933</v>
      </c>
      <c r="R25" s="38">
        <v>33</v>
      </c>
      <c r="S25" s="41">
        <v>24020500</v>
      </c>
      <c r="T25" s="42">
        <v>1</v>
      </c>
      <c r="U25" s="41">
        <v>273000</v>
      </c>
      <c r="V25" s="42">
        <v>2</v>
      </c>
      <c r="W25" s="41">
        <v>2134500</v>
      </c>
      <c r="X25" s="43">
        <f t="shared" si="5"/>
        <v>0.013233311117655265</v>
      </c>
      <c r="Y25" s="52">
        <f t="shared" si="6"/>
        <v>36</v>
      </c>
      <c r="Z25" s="53">
        <f t="shared" si="7"/>
        <v>26428000</v>
      </c>
      <c r="AA25" s="48">
        <f t="shared" si="8"/>
        <v>982</v>
      </c>
      <c r="AB25" s="49">
        <f t="shared" si="9"/>
        <v>161297500</v>
      </c>
      <c r="AC25" s="12"/>
    </row>
    <row r="26" spans="1:29" ht="16.5">
      <c r="A26" s="50" t="s">
        <v>65</v>
      </c>
      <c r="B26" s="36" t="s">
        <v>66</v>
      </c>
      <c r="C26" s="37" t="s">
        <v>67</v>
      </c>
      <c r="D26" s="38">
        <v>56</v>
      </c>
      <c r="E26" s="39">
        <v>9175800</v>
      </c>
      <c r="F26" s="38">
        <v>2250</v>
      </c>
      <c r="G26" s="41">
        <v>1465156100</v>
      </c>
      <c r="H26" s="42">
        <v>1</v>
      </c>
      <c r="I26" s="41">
        <v>982900</v>
      </c>
      <c r="J26" s="42">
        <v>5</v>
      </c>
      <c r="K26" s="41">
        <v>6800</v>
      </c>
      <c r="L26" s="43">
        <f t="shared" si="0"/>
        <v>0.8788090904121307</v>
      </c>
      <c r="M26" s="41">
        <f t="shared" si="1"/>
        <v>2251</v>
      </c>
      <c r="N26" s="42">
        <f t="shared" si="2"/>
        <v>1466139000</v>
      </c>
      <c r="O26" s="42">
        <f t="shared" si="3"/>
        <v>651327.8542869836</v>
      </c>
      <c r="P26" s="40">
        <v>648187.0838881491</v>
      </c>
      <c r="Q26" s="45">
        <f t="shared" si="4"/>
        <v>0.00484546896552548</v>
      </c>
      <c r="R26" s="38">
        <v>43</v>
      </c>
      <c r="S26" s="41">
        <v>93741200</v>
      </c>
      <c r="T26" s="42">
        <v>22</v>
      </c>
      <c r="U26" s="41">
        <v>99262000</v>
      </c>
      <c r="V26" s="42">
        <v>0</v>
      </c>
      <c r="W26" s="41">
        <v>0</v>
      </c>
      <c r="X26" s="43">
        <f t="shared" si="5"/>
        <v>0</v>
      </c>
      <c r="Y26" s="52">
        <f t="shared" si="6"/>
        <v>65</v>
      </c>
      <c r="Z26" s="53">
        <f t="shared" si="7"/>
        <v>193003200</v>
      </c>
      <c r="AA26" s="48">
        <f t="shared" si="8"/>
        <v>2377</v>
      </c>
      <c r="AB26" s="49">
        <f t="shared" si="9"/>
        <v>1668324800</v>
      </c>
      <c r="AC26" s="12"/>
    </row>
    <row r="27" spans="1:29" ht="16.5">
      <c r="A27" s="50" t="s">
        <v>68</v>
      </c>
      <c r="B27" s="36" t="s">
        <v>69</v>
      </c>
      <c r="C27" s="37" t="s">
        <v>67</v>
      </c>
      <c r="D27" s="38">
        <v>62</v>
      </c>
      <c r="E27" s="39">
        <v>85549800</v>
      </c>
      <c r="F27" s="38">
        <v>655</v>
      </c>
      <c r="G27" s="41">
        <v>1784324700</v>
      </c>
      <c r="H27" s="42">
        <v>0</v>
      </c>
      <c r="I27" s="41">
        <v>0</v>
      </c>
      <c r="J27" s="42">
        <v>0</v>
      </c>
      <c r="K27" s="41">
        <v>0</v>
      </c>
      <c r="L27" s="43">
        <f t="shared" si="0"/>
        <v>0.9082887904013789</v>
      </c>
      <c r="M27" s="41">
        <f t="shared" si="1"/>
        <v>655</v>
      </c>
      <c r="N27" s="42">
        <f t="shared" si="2"/>
        <v>1784324700</v>
      </c>
      <c r="O27" s="42">
        <f t="shared" si="3"/>
        <v>2724159.8473282442</v>
      </c>
      <c r="P27" s="40">
        <v>2713897.1036585364</v>
      </c>
      <c r="Q27" s="45">
        <f t="shared" si="4"/>
        <v>0.0037815522393508756</v>
      </c>
      <c r="R27" s="38">
        <v>18</v>
      </c>
      <c r="S27" s="41">
        <v>94616000</v>
      </c>
      <c r="T27" s="42">
        <v>0</v>
      </c>
      <c r="U27" s="41">
        <v>0</v>
      </c>
      <c r="V27" s="42">
        <v>0</v>
      </c>
      <c r="W27" s="41">
        <v>0</v>
      </c>
      <c r="X27" s="43">
        <f t="shared" si="5"/>
        <v>0</v>
      </c>
      <c r="Y27" s="52">
        <f t="shared" si="6"/>
        <v>18</v>
      </c>
      <c r="Z27" s="53">
        <f t="shared" si="7"/>
        <v>94616000</v>
      </c>
      <c r="AA27" s="48">
        <f t="shared" si="8"/>
        <v>735</v>
      </c>
      <c r="AB27" s="49">
        <f t="shared" si="9"/>
        <v>1964490500</v>
      </c>
      <c r="AC27" s="12"/>
    </row>
    <row r="28" spans="1:29" ht="16.5">
      <c r="A28" s="50" t="s">
        <v>70</v>
      </c>
      <c r="B28" s="36" t="s">
        <v>71</v>
      </c>
      <c r="C28" s="37" t="s">
        <v>67</v>
      </c>
      <c r="D28" s="38">
        <v>47</v>
      </c>
      <c r="E28" s="39">
        <v>7673200</v>
      </c>
      <c r="F28" s="38">
        <v>6872</v>
      </c>
      <c r="G28" s="41">
        <v>2205008400</v>
      </c>
      <c r="H28" s="42">
        <v>0</v>
      </c>
      <c r="I28" s="41">
        <v>0</v>
      </c>
      <c r="J28" s="42">
        <v>0</v>
      </c>
      <c r="K28" s="41">
        <v>0</v>
      </c>
      <c r="L28" s="43">
        <f t="shared" si="0"/>
        <v>0.83538791250957</v>
      </c>
      <c r="M28" s="41">
        <f t="shared" si="1"/>
        <v>6872</v>
      </c>
      <c r="N28" s="42">
        <f t="shared" si="2"/>
        <v>2320792400</v>
      </c>
      <c r="O28" s="42">
        <f t="shared" si="3"/>
        <v>320868.50989522703</v>
      </c>
      <c r="P28" s="40">
        <v>319723.79566293117</v>
      </c>
      <c r="Q28" s="45">
        <f t="shared" si="4"/>
        <v>0.0035803222901265785</v>
      </c>
      <c r="R28" s="38">
        <v>276</v>
      </c>
      <c r="S28" s="41">
        <v>268446900</v>
      </c>
      <c r="T28" s="42">
        <v>48</v>
      </c>
      <c r="U28" s="41">
        <v>42589900</v>
      </c>
      <c r="V28" s="42">
        <v>43</v>
      </c>
      <c r="W28" s="41">
        <v>115784000</v>
      </c>
      <c r="X28" s="43">
        <f t="shared" si="5"/>
        <v>0.04386584380449891</v>
      </c>
      <c r="Y28" s="52">
        <f t="shared" si="6"/>
        <v>367</v>
      </c>
      <c r="Z28" s="53">
        <f t="shared" si="7"/>
        <v>426820800</v>
      </c>
      <c r="AA28" s="48">
        <f t="shared" si="8"/>
        <v>7286</v>
      </c>
      <c r="AB28" s="49">
        <f t="shared" si="9"/>
        <v>2639502400</v>
      </c>
      <c r="AC28" s="12"/>
    </row>
    <row r="29" spans="1:29" ht="16.5">
      <c r="A29" s="50" t="s">
        <v>72</v>
      </c>
      <c r="B29" s="36" t="s">
        <v>73</v>
      </c>
      <c r="C29" s="37" t="s">
        <v>67</v>
      </c>
      <c r="D29" s="38">
        <v>49</v>
      </c>
      <c r="E29" s="39">
        <v>2849900</v>
      </c>
      <c r="F29" s="38">
        <v>2022</v>
      </c>
      <c r="G29" s="41">
        <v>528603200</v>
      </c>
      <c r="H29" s="42">
        <v>0</v>
      </c>
      <c r="I29" s="41">
        <v>0</v>
      </c>
      <c r="J29" s="42">
        <v>0</v>
      </c>
      <c r="K29" s="41">
        <v>0</v>
      </c>
      <c r="L29" s="43">
        <f t="shared" si="0"/>
        <v>0.8212505927075378</v>
      </c>
      <c r="M29" s="41">
        <f t="shared" si="1"/>
        <v>2022</v>
      </c>
      <c r="N29" s="42">
        <f t="shared" si="2"/>
        <v>567100000</v>
      </c>
      <c r="O29" s="42">
        <f t="shared" si="3"/>
        <v>261425.91493570723</v>
      </c>
      <c r="P29" s="40">
        <v>261123.73887240357</v>
      </c>
      <c r="Q29" s="45">
        <f t="shared" si="4"/>
        <v>0.0011572140649047517</v>
      </c>
      <c r="R29" s="38">
        <v>90</v>
      </c>
      <c r="S29" s="41">
        <v>56507300</v>
      </c>
      <c r="T29" s="42">
        <v>13</v>
      </c>
      <c r="U29" s="41">
        <v>17199200</v>
      </c>
      <c r="V29" s="42">
        <v>25</v>
      </c>
      <c r="W29" s="41">
        <v>38496800</v>
      </c>
      <c r="X29" s="43">
        <f t="shared" si="5"/>
        <v>0.05980955056144863</v>
      </c>
      <c r="Y29" s="52">
        <f t="shared" si="6"/>
        <v>128</v>
      </c>
      <c r="Z29" s="53">
        <f t="shared" si="7"/>
        <v>112203300</v>
      </c>
      <c r="AA29" s="48">
        <f t="shared" si="8"/>
        <v>2199</v>
      </c>
      <c r="AB29" s="49">
        <f t="shared" si="9"/>
        <v>643656400</v>
      </c>
      <c r="AC29" s="12"/>
    </row>
    <row r="30" spans="1:29" ht="16.5">
      <c r="A30" s="50" t="s">
        <v>74</v>
      </c>
      <c r="B30" s="36" t="s">
        <v>75</v>
      </c>
      <c r="C30" s="37" t="s">
        <v>67</v>
      </c>
      <c r="D30" s="38">
        <v>88</v>
      </c>
      <c r="E30" s="39">
        <v>30238700</v>
      </c>
      <c r="F30" s="38">
        <v>1551</v>
      </c>
      <c r="G30" s="41">
        <v>512535900</v>
      </c>
      <c r="H30" s="42">
        <v>0</v>
      </c>
      <c r="I30" s="41">
        <v>0</v>
      </c>
      <c r="J30" s="42">
        <v>0</v>
      </c>
      <c r="K30" s="41">
        <v>0</v>
      </c>
      <c r="L30" s="43">
        <f t="shared" si="0"/>
        <v>0.2591249050806641</v>
      </c>
      <c r="M30" s="41">
        <f t="shared" si="1"/>
        <v>1551</v>
      </c>
      <c r="N30" s="42">
        <f t="shared" si="2"/>
        <v>525033600</v>
      </c>
      <c r="O30" s="42">
        <f t="shared" si="3"/>
        <v>330455.12572533847</v>
      </c>
      <c r="P30" s="40">
        <v>330712</v>
      </c>
      <c r="Q30" s="45">
        <f t="shared" si="4"/>
        <v>-0.0007767310368584499</v>
      </c>
      <c r="R30" s="38">
        <v>136</v>
      </c>
      <c r="S30" s="41">
        <v>337670700</v>
      </c>
      <c r="T30" s="42">
        <v>308</v>
      </c>
      <c r="U30" s="41">
        <v>1085006205</v>
      </c>
      <c r="V30" s="42">
        <v>16</v>
      </c>
      <c r="W30" s="41">
        <v>12497700</v>
      </c>
      <c r="X30" s="43">
        <f t="shared" si="5"/>
        <v>0.00631851412989142</v>
      </c>
      <c r="Y30" s="52">
        <f t="shared" si="6"/>
        <v>460</v>
      </c>
      <c r="Z30" s="53">
        <f t="shared" si="7"/>
        <v>1435174605</v>
      </c>
      <c r="AA30" s="48">
        <f t="shared" si="8"/>
        <v>2099</v>
      </c>
      <c r="AB30" s="49">
        <f t="shared" si="9"/>
        <v>1977949205</v>
      </c>
      <c r="AC30" s="12"/>
    </row>
    <row r="31" spans="1:29" ht="16.5">
      <c r="A31" s="50" t="s">
        <v>76</v>
      </c>
      <c r="B31" s="36" t="s">
        <v>77</v>
      </c>
      <c r="C31" s="37" t="s">
        <v>67</v>
      </c>
      <c r="D31" s="38">
        <v>105</v>
      </c>
      <c r="E31" s="39">
        <v>10614200</v>
      </c>
      <c r="F31" s="38">
        <v>6534</v>
      </c>
      <c r="G31" s="41">
        <v>2307857200</v>
      </c>
      <c r="H31" s="42">
        <v>0</v>
      </c>
      <c r="I31" s="41">
        <v>0</v>
      </c>
      <c r="J31" s="42">
        <v>0</v>
      </c>
      <c r="K31" s="41">
        <v>0</v>
      </c>
      <c r="L31" s="43">
        <f t="shared" si="0"/>
        <v>0.8373971317518731</v>
      </c>
      <c r="M31" s="41">
        <f t="shared" si="1"/>
        <v>6534</v>
      </c>
      <c r="N31" s="42">
        <f t="shared" si="2"/>
        <v>2563533200</v>
      </c>
      <c r="O31" s="42">
        <f t="shared" si="3"/>
        <v>353207.4074074074</v>
      </c>
      <c r="P31" s="40">
        <v>352536.7243756703</v>
      </c>
      <c r="Q31" s="45">
        <f t="shared" si="4"/>
        <v>0.0019024486964439268</v>
      </c>
      <c r="R31" s="38">
        <v>230</v>
      </c>
      <c r="S31" s="41">
        <v>177888800</v>
      </c>
      <c r="T31" s="42">
        <v>4</v>
      </c>
      <c r="U31" s="41">
        <v>3952700</v>
      </c>
      <c r="V31" s="42">
        <v>163</v>
      </c>
      <c r="W31" s="41">
        <v>255676000</v>
      </c>
      <c r="X31" s="43">
        <f t="shared" si="5"/>
        <v>0.09277105579053675</v>
      </c>
      <c r="Y31" s="52">
        <f t="shared" si="6"/>
        <v>397</v>
      </c>
      <c r="Z31" s="53">
        <f t="shared" si="7"/>
        <v>437517500</v>
      </c>
      <c r="AA31" s="48">
        <f t="shared" si="8"/>
        <v>7036</v>
      </c>
      <c r="AB31" s="49">
        <f t="shared" si="9"/>
        <v>2755988900</v>
      </c>
      <c r="AC31" s="12"/>
    </row>
    <row r="32" spans="1:29" ht="16.5">
      <c r="A32" s="50" t="s">
        <v>78</v>
      </c>
      <c r="B32" s="36" t="s">
        <v>79</v>
      </c>
      <c r="C32" s="37" t="s">
        <v>67</v>
      </c>
      <c r="D32" s="38">
        <v>68</v>
      </c>
      <c r="E32" s="39">
        <v>19884100</v>
      </c>
      <c r="F32" s="38">
        <v>2691</v>
      </c>
      <c r="G32" s="41">
        <v>1816990700</v>
      </c>
      <c r="H32" s="42">
        <v>4</v>
      </c>
      <c r="I32" s="41">
        <v>4612200</v>
      </c>
      <c r="J32" s="42">
        <v>4</v>
      </c>
      <c r="K32" s="41">
        <v>30500</v>
      </c>
      <c r="L32" s="43">
        <f t="shared" si="0"/>
        <v>0.8766754552246521</v>
      </c>
      <c r="M32" s="41">
        <f t="shared" si="1"/>
        <v>2695</v>
      </c>
      <c r="N32" s="42">
        <f t="shared" si="2"/>
        <v>1822562500</v>
      </c>
      <c r="O32" s="42">
        <f t="shared" si="3"/>
        <v>675919.4434137291</v>
      </c>
      <c r="P32" s="40">
        <v>672062.6810248793</v>
      </c>
      <c r="Q32" s="45">
        <f t="shared" si="4"/>
        <v>0.005738694466665338</v>
      </c>
      <c r="R32" s="38">
        <v>160</v>
      </c>
      <c r="S32" s="41">
        <v>216412100</v>
      </c>
      <c r="T32" s="42">
        <v>8</v>
      </c>
      <c r="U32" s="41">
        <v>18964000</v>
      </c>
      <c r="V32" s="42">
        <v>1</v>
      </c>
      <c r="W32" s="41">
        <v>959600</v>
      </c>
      <c r="X32" s="43">
        <f t="shared" si="5"/>
        <v>0.0004618228082715372</v>
      </c>
      <c r="Y32" s="52">
        <f t="shared" si="6"/>
        <v>169</v>
      </c>
      <c r="Z32" s="53">
        <f t="shared" si="7"/>
        <v>236335700</v>
      </c>
      <c r="AA32" s="48">
        <f t="shared" si="8"/>
        <v>2936</v>
      </c>
      <c r="AB32" s="49">
        <f t="shared" si="9"/>
        <v>2077853200</v>
      </c>
      <c r="AC32" s="12"/>
    </row>
    <row r="33" spans="1:29" ht="16.5">
      <c r="A33" s="50" t="s">
        <v>80</v>
      </c>
      <c r="B33" s="36" t="s">
        <v>81</v>
      </c>
      <c r="C33" s="37" t="s">
        <v>67</v>
      </c>
      <c r="D33" s="38">
        <v>89</v>
      </c>
      <c r="E33" s="39">
        <v>21820400</v>
      </c>
      <c r="F33" s="38">
        <v>2728</v>
      </c>
      <c r="G33" s="41">
        <v>1623946700</v>
      </c>
      <c r="H33" s="42">
        <v>0</v>
      </c>
      <c r="I33" s="41">
        <v>0</v>
      </c>
      <c r="J33" s="42">
        <v>0</v>
      </c>
      <c r="K33" s="41">
        <v>0</v>
      </c>
      <c r="L33" s="43">
        <f t="shared" si="0"/>
        <v>0.9132016116737989</v>
      </c>
      <c r="M33" s="41">
        <f t="shared" si="1"/>
        <v>2728</v>
      </c>
      <c r="N33" s="42">
        <f t="shared" si="2"/>
        <v>1629610100</v>
      </c>
      <c r="O33" s="42">
        <f t="shared" si="3"/>
        <v>595288.3797653959</v>
      </c>
      <c r="P33" s="40">
        <v>596839.8675983817</v>
      </c>
      <c r="Q33" s="45">
        <f t="shared" si="4"/>
        <v>-0.002599504351525369</v>
      </c>
      <c r="R33" s="38">
        <v>77</v>
      </c>
      <c r="S33" s="41">
        <v>124731700</v>
      </c>
      <c r="T33" s="42">
        <v>1</v>
      </c>
      <c r="U33" s="41">
        <v>2138100</v>
      </c>
      <c r="V33" s="42">
        <v>5</v>
      </c>
      <c r="W33" s="41">
        <v>5663400</v>
      </c>
      <c r="X33" s="43">
        <f t="shared" si="5"/>
        <v>0.0031847264491829644</v>
      </c>
      <c r="Y33" s="52">
        <f t="shared" si="6"/>
        <v>83</v>
      </c>
      <c r="Z33" s="53">
        <f t="shared" si="7"/>
        <v>132533200</v>
      </c>
      <c r="AA33" s="48">
        <f t="shared" si="8"/>
        <v>2900</v>
      </c>
      <c r="AB33" s="49">
        <f t="shared" si="9"/>
        <v>1778300300</v>
      </c>
      <c r="AC33" s="12"/>
    </row>
    <row r="34" spans="1:29" ht="16.5">
      <c r="A34" s="50" t="s">
        <v>82</v>
      </c>
      <c r="B34" s="36" t="s">
        <v>83</v>
      </c>
      <c r="C34" s="37" t="s">
        <v>67</v>
      </c>
      <c r="D34" s="38">
        <v>30</v>
      </c>
      <c r="E34" s="39">
        <v>12763100</v>
      </c>
      <c r="F34" s="38">
        <v>1647</v>
      </c>
      <c r="G34" s="41">
        <v>1240829500</v>
      </c>
      <c r="H34" s="42">
        <v>0</v>
      </c>
      <c r="I34" s="41">
        <v>0</v>
      </c>
      <c r="J34" s="42">
        <v>0</v>
      </c>
      <c r="K34" s="41">
        <v>0</v>
      </c>
      <c r="L34" s="43">
        <f t="shared" si="0"/>
        <v>0.9604963468256846</v>
      </c>
      <c r="M34" s="41">
        <f t="shared" si="1"/>
        <v>1647</v>
      </c>
      <c r="N34" s="42">
        <f t="shared" si="2"/>
        <v>1242179500</v>
      </c>
      <c r="O34" s="42">
        <f t="shared" si="3"/>
        <v>753387.6745598057</v>
      </c>
      <c r="P34" s="40">
        <v>743812.6290224651</v>
      </c>
      <c r="Q34" s="45">
        <f t="shared" si="4"/>
        <v>0.012872926814813977</v>
      </c>
      <c r="R34" s="38">
        <v>8</v>
      </c>
      <c r="S34" s="41">
        <v>36920200</v>
      </c>
      <c r="T34" s="42">
        <v>0</v>
      </c>
      <c r="U34" s="41">
        <v>0</v>
      </c>
      <c r="V34" s="42">
        <v>1</v>
      </c>
      <c r="W34" s="41">
        <v>1350000</v>
      </c>
      <c r="X34" s="43">
        <f t="shared" si="5"/>
        <v>0.0010450026117324533</v>
      </c>
      <c r="Y34" s="52">
        <f t="shared" si="6"/>
        <v>9</v>
      </c>
      <c r="Z34" s="53">
        <f t="shared" si="7"/>
        <v>38270200</v>
      </c>
      <c r="AA34" s="48">
        <f t="shared" si="8"/>
        <v>1686</v>
      </c>
      <c r="AB34" s="49">
        <f t="shared" si="9"/>
        <v>1291862800</v>
      </c>
      <c r="AC34" s="12"/>
    </row>
    <row r="35" spans="1:29" ht="16.5">
      <c r="A35" s="50" t="s">
        <v>84</v>
      </c>
      <c r="B35" s="36" t="s">
        <v>85</v>
      </c>
      <c r="C35" s="37" t="s">
        <v>67</v>
      </c>
      <c r="D35" s="38">
        <v>16</v>
      </c>
      <c r="E35" s="39">
        <v>1763400</v>
      </c>
      <c r="F35" s="38">
        <v>4978</v>
      </c>
      <c r="G35" s="41">
        <v>1528291040</v>
      </c>
      <c r="H35" s="42">
        <v>0</v>
      </c>
      <c r="I35" s="41">
        <v>0</v>
      </c>
      <c r="J35" s="42">
        <v>0</v>
      </c>
      <c r="K35" s="41">
        <v>0</v>
      </c>
      <c r="L35" s="43">
        <f t="shared" si="0"/>
        <v>0.9048183318038422</v>
      </c>
      <c r="M35" s="41">
        <f t="shared" si="1"/>
        <v>4978</v>
      </c>
      <c r="N35" s="42">
        <f t="shared" si="2"/>
        <v>1588049440</v>
      </c>
      <c r="O35" s="42">
        <f t="shared" si="3"/>
        <v>307009.0478103656</v>
      </c>
      <c r="P35" s="40">
        <v>306989.5440851577</v>
      </c>
      <c r="Q35" s="45">
        <f t="shared" si="4"/>
        <v>6.353221333989267E-05</v>
      </c>
      <c r="R35" s="38">
        <v>145</v>
      </c>
      <c r="S35" s="41">
        <v>93442300</v>
      </c>
      <c r="T35" s="42">
        <v>11</v>
      </c>
      <c r="U35" s="41">
        <v>5803300</v>
      </c>
      <c r="V35" s="42">
        <v>24</v>
      </c>
      <c r="W35" s="41">
        <v>59758400</v>
      </c>
      <c r="X35" s="43">
        <f t="shared" si="5"/>
        <v>0.035379711314192305</v>
      </c>
      <c r="Y35" s="52">
        <f t="shared" si="6"/>
        <v>180</v>
      </c>
      <c r="Z35" s="53">
        <f t="shared" si="7"/>
        <v>159004000</v>
      </c>
      <c r="AA35" s="48">
        <f t="shared" si="8"/>
        <v>5174</v>
      </c>
      <c r="AB35" s="49">
        <f t="shared" si="9"/>
        <v>1689058440</v>
      </c>
      <c r="AC35" s="12"/>
    </row>
    <row r="36" spans="1:29" ht="16.5">
      <c r="A36" s="50" t="s">
        <v>86</v>
      </c>
      <c r="B36" s="36" t="s">
        <v>87</v>
      </c>
      <c r="C36" s="37" t="s">
        <v>67</v>
      </c>
      <c r="D36" s="38">
        <v>40</v>
      </c>
      <c r="E36" s="39">
        <v>12184900</v>
      </c>
      <c r="F36" s="38">
        <v>4840</v>
      </c>
      <c r="G36" s="41">
        <v>1593960300</v>
      </c>
      <c r="H36" s="42">
        <v>0</v>
      </c>
      <c r="I36" s="41">
        <v>0</v>
      </c>
      <c r="J36" s="42">
        <v>0</v>
      </c>
      <c r="K36" s="41">
        <v>0</v>
      </c>
      <c r="L36" s="43">
        <f t="shared" si="0"/>
        <v>0.7728784757487095</v>
      </c>
      <c r="M36" s="41">
        <f t="shared" si="1"/>
        <v>4840</v>
      </c>
      <c r="N36" s="42">
        <f t="shared" si="2"/>
        <v>1676090600</v>
      </c>
      <c r="O36" s="42">
        <f t="shared" si="3"/>
        <v>329330.64049586776</v>
      </c>
      <c r="P36" s="40">
        <v>329832.4324324324</v>
      </c>
      <c r="Q36" s="45">
        <f t="shared" si="4"/>
        <v>-0.0015213541399312237</v>
      </c>
      <c r="R36" s="38">
        <v>215</v>
      </c>
      <c r="S36" s="41">
        <v>259987400</v>
      </c>
      <c r="T36" s="42">
        <v>59</v>
      </c>
      <c r="U36" s="41">
        <v>114105700</v>
      </c>
      <c r="V36" s="42">
        <v>22</v>
      </c>
      <c r="W36" s="41">
        <v>82130300</v>
      </c>
      <c r="X36" s="43">
        <f t="shared" si="5"/>
        <v>0.03982328862066655</v>
      </c>
      <c r="Y36" s="52">
        <f t="shared" si="6"/>
        <v>296</v>
      </c>
      <c r="Z36" s="53">
        <f t="shared" si="7"/>
        <v>456223400</v>
      </c>
      <c r="AA36" s="48">
        <f t="shared" si="8"/>
        <v>5176</v>
      </c>
      <c r="AB36" s="49">
        <f t="shared" si="9"/>
        <v>2062368600</v>
      </c>
      <c r="AC36" s="12"/>
    </row>
    <row r="37" spans="1:29" ht="16.5">
      <c r="A37" s="50" t="s">
        <v>88</v>
      </c>
      <c r="B37" s="36" t="s">
        <v>89</v>
      </c>
      <c r="C37" s="37" t="s">
        <v>67</v>
      </c>
      <c r="D37" s="38">
        <v>62</v>
      </c>
      <c r="E37" s="39">
        <v>32423900</v>
      </c>
      <c r="F37" s="38">
        <v>1957</v>
      </c>
      <c r="G37" s="41">
        <v>619817100</v>
      </c>
      <c r="H37" s="42">
        <v>0</v>
      </c>
      <c r="I37" s="41">
        <v>0</v>
      </c>
      <c r="J37" s="42">
        <v>0</v>
      </c>
      <c r="K37" s="41">
        <v>0</v>
      </c>
      <c r="L37" s="43">
        <f t="shared" si="0"/>
        <v>0.3281077171526944</v>
      </c>
      <c r="M37" s="41">
        <f t="shared" si="1"/>
        <v>1957</v>
      </c>
      <c r="N37" s="42">
        <f t="shared" si="2"/>
        <v>746244500</v>
      </c>
      <c r="O37" s="42">
        <f t="shared" si="3"/>
        <v>316717.98671435873</v>
      </c>
      <c r="P37" s="40">
        <v>317093.7148696985</v>
      </c>
      <c r="Q37" s="45">
        <f t="shared" si="4"/>
        <v>-0.0011849120235453824</v>
      </c>
      <c r="R37" s="38">
        <v>165</v>
      </c>
      <c r="S37" s="41">
        <v>476992500</v>
      </c>
      <c r="T37" s="42">
        <v>88</v>
      </c>
      <c r="U37" s="41">
        <v>633405000</v>
      </c>
      <c r="V37" s="42">
        <v>38</v>
      </c>
      <c r="W37" s="41">
        <v>126427400</v>
      </c>
      <c r="X37" s="43">
        <f t="shared" si="5"/>
        <v>0.06692588119874485</v>
      </c>
      <c r="Y37" s="52">
        <f t="shared" si="6"/>
        <v>291</v>
      </c>
      <c r="Z37" s="53">
        <f t="shared" si="7"/>
        <v>1236824900</v>
      </c>
      <c r="AA37" s="48">
        <f t="shared" si="8"/>
        <v>2310</v>
      </c>
      <c r="AB37" s="49">
        <f t="shared" si="9"/>
        <v>1889065900</v>
      </c>
      <c r="AC37" s="12"/>
    </row>
    <row r="38" spans="1:29" ht="16.5">
      <c r="A38" s="50" t="s">
        <v>90</v>
      </c>
      <c r="B38" s="36" t="s">
        <v>91</v>
      </c>
      <c r="C38" s="37" t="s">
        <v>67</v>
      </c>
      <c r="D38" s="38">
        <v>185</v>
      </c>
      <c r="E38" s="39">
        <v>89097900</v>
      </c>
      <c r="F38" s="38">
        <v>3574</v>
      </c>
      <c r="G38" s="41">
        <v>1644915900</v>
      </c>
      <c r="H38" s="42">
        <v>0</v>
      </c>
      <c r="I38" s="41">
        <v>0</v>
      </c>
      <c r="J38" s="42">
        <v>0</v>
      </c>
      <c r="K38" s="41">
        <v>0</v>
      </c>
      <c r="L38" s="43">
        <f t="shared" si="0"/>
        <v>0.5849076925801252</v>
      </c>
      <c r="M38" s="41">
        <f t="shared" si="1"/>
        <v>3574</v>
      </c>
      <c r="N38" s="42">
        <f t="shared" si="2"/>
        <v>2104985000</v>
      </c>
      <c r="O38" s="42">
        <f t="shared" si="3"/>
        <v>460245.07554560713</v>
      </c>
      <c r="P38" s="40">
        <v>447815.3451226469</v>
      </c>
      <c r="Q38" s="45">
        <f t="shared" si="4"/>
        <v>0.027756374493053633</v>
      </c>
      <c r="R38" s="38">
        <v>118</v>
      </c>
      <c r="S38" s="41">
        <v>592568500</v>
      </c>
      <c r="T38" s="42">
        <v>10</v>
      </c>
      <c r="U38" s="41">
        <v>25614400</v>
      </c>
      <c r="V38" s="42">
        <v>45</v>
      </c>
      <c r="W38" s="41">
        <v>460069100</v>
      </c>
      <c r="X38" s="43">
        <f t="shared" si="5"/>
        <v>0.1635937470775344</v>
      </c>
      <c r="Y38" s="52">
        <f t="shared" si="6"/>
        <v>173</v>
      </c>
      <c r="Z38" s="53">
        <f t="shared" si="7"/>
        <v>1078252000</v>
      </c>
      <c r="AA38" s="48">
        <f t="shared" si="8"/>
        <v>3932</v>
      </c>
      <c r="AB38" s="49">
        <f t="shared" si="9"/>
        <v>2812265800</v>
      </c>
      <c r="AC38" s="12"/>
    </row>
    <row r="39" spans="1:29" ht="16.5">
      <c r="A39" s="50" t="s">
        <v>92</v>
      </c>
      <c r="B39" s="36" t="s">
        <v>93</v>
      </c>
      <c r="C39" s="37" t="s">
        <v>67</v>
      </c>
      <c r="D39" s="38">
        <v>72</v>
      </c>
      <c r="E39" s="39">
        <v>16966300</v>
      </c>
      <c r="F39" s="38">
        <v>2318</v>
      </c>
      <c r="G39" s="41">
        <v>1014035500</v>
      </c>
      <c r="H39" s="42">
        <v>1</v>
      </c>
      <c r="I39" s="41">
        <v>283300</v>
      </c>
      <c r="J39" s="42">
        <v>1</v>
      </c>
      <c r="K39" s="41">
        <v>5100</v>
      </c>
      <c r="L39" s="43">
        <f t="shared" si="0"/>
        <v>0.844277369649045</v>
      </c>
      <c r="M39" s="41">
        <f t="shared" si="1"/>
        <v>2319</v>
      </c>
      <c r="N39" s="42">
        <f t="shared" si="2"/>
        <v>1014318800</v>
      </c>
      <c r="O39" s="42">
        <f t="shared" si="3"/>
        <v>437394.9115998275</v>
      </c>
      <c r="P39" s="40">
        <v>436012.46764452115</v>
      </c>
      <c r="Q39" s="45">
        <f t="shared" si="4"/>
        <v>0.0031706523503210256</v>
      </c>
      <c r="R39" s="38">
        <v>127</v>
      </c>
      <c r="S39" s="41">
        <v>163408000</v>
      </c>
      <c r="T39" s="42">
        <v>11</v>
      </c>
      <c r="U39" s="41">
        <v>6706500</v>
      </c>
      <c r="V39" s="42">
        <v>0</v>
      </c>
      <c r="W39" s="41">
        <v>0</v>
      </c>
      <c r="X39" s="43">
        <f t="shared" si="5"/>
        <v>0</v>
      </c>
      <c r="Y39" s="52">
        <f t="shared" si="6"/>
        <v>138</v>
      </c>
      <c r="Z39" s="53">
        <f t="shared" si="7"/>
        <v>170114500</v>
      </c>
      <c r="AA39" s="48">
        <f t="shared" si="8"/>
        <v>2530</v>
      </c>
      <c r="AB39" s="49">
        <f t="shared" si="9"/>
        <v>1201404700</v>
      </c>
      <c r="AC39" s="12"/>
    </row>
    <row r="40" spans="1:29" ht="16.5">
      <c r="A40" s="50" t="s">
        <v>94</v>
      </c>
      <c r="B40" s="36" t="s">
        <v>95</v>
      </c>
      <c r="C40" s="37" t="s">
        <v>67</v>
      </c>
      <c r="D40" s="38">
        <v>120</v>
      </c>
      <c r="E40" s="39">
        <v>39584900</v>
      </c>
      <c r="F40" s="38">
        <v>6778</v>
      </c>
      <c r="G40" s="41">
        <v>3131452500</v>
      </c>
      <c r="H40" s="42">
        <v>0</v>
      </c>
      <c r="I40" s="41">
        <v>0</v>
      </c>
      <c r="J40" s="42">
        <v>0</v>
      </c>
      <c r="K40" s="41">
        <v>0</v>
      </c>
      <c r="L40" s="43">
        <f t="shared" si="0"/>
        <v>0.7151670889980991</v>
      </c>
      <c r="M40" s="41">
        <f t="shared" si="1"/>
        <v>6778</v>
      </c>
      <c r="N40" s="42">
        <f t="shared" si="2"/>
        <v>3349080000</v>
      </c>
      <c r="O40" s="42">
        <f t="shared" si="3"/>
        <v>462002.43434641487</v>
      </c>
      <c r="P40" s="40">
        <v>460309.3819147367</v>
      </c>
      <c r="Q40" s="45">
        <f t="shared" si="4"/>
        <v>0.0036780750038932974</v>
      </c>
      <c r="R40" s="38">
        <v>515</v>
      </c>
      <c r="S40" s="41">
        <v>749430700</v>
      </c>
      <c r="T40" s="42">
        <v>128</v>
      </c>
      <c r="U40" s="41">
        <v>240535000</v>
      </c>
      <c r="V40" s="42">
        <v>56</v>
      </c>
      <c r="W40" s="41">
        <v>217627500</v>
      </c>
      <c r="X40" s="43">
        <f t="shared" si="5"/>
        <v>0.04970218314374362</v>
      </c>
      <c r="Y40" s="52">
        <f t="shared" si="6"/>
        <v>699</v>
      </c>
      <c r="Z40" s="53">
        <f t="shared" si="7"/>
        <v>1207593200</v>
      </c>
      <c r="AA40" s="48">
        <f t="shared" si="8"/>
        <v>7597</v>
      </c>
      <c r="AB40" s="49">
        <f t="shared" si="9"/>
        <v>4378630600</v>
      </c>
      <c r="AC40" s="12"/>
    </row>
    <row r="41" spans="1:29" ht="16.5">
      <c r="A41" s="50" t="s">
        <v>96</v>
      </c>
      <c r="B41" s="36" t="s">
        <v>97</v>
      </c>
      <c r="C41" s="37" t="s">
        <v>67</v>
      </c>
      <c r="D41" s="38">
        <v>53</v>
      </c>
      <c r="E41" s="39">
        <v>37470700</v>
      </c>
      <c r="F41" s="38">
        <v>1927</v>
      </c>
      <c r="G41" s="41">
        <v>2459596200</v>
      </c>
      <c r="H41" s="42">
        <v>0</v>
      </c>
      <c r="I41" s="41">
        <v>0</v>
      </c>
      <c r="J41" s="42">
        <v>0</v>
      </c>
      <c r="K41" s="41">
        <v>0</v>
      </c>
      <c r="L41" s="43">
        <f t="shared" si="0"/>
        <v>0.7298097693716264</v>
      </c>
      <c r="M41" s="41">
        <f t="shared" si="1"/>
        <v>1927</v>
      </c>
      <c r="N41" s="42">
        <f t="shared" si="2"/>
        <v>2461346200</v>
      </c>
      <c r="O41" s="42">
        <f t="shared" si="3"/>
        <v>1276386.196159834</v>
      </c>
      <c r="P41" s="40">
        <v>1270249.8181818181</v>
      </c>
      <c r="Q41" s="45">
        <f t="shared" si="4"/>
        <v>0.0048308434216501415</v>
      </c>
      <c r="R41" s="38">
        <v>125</v>
      </c>
      <c r="S41" s="41">
        <v>871371200</v>
      </c>
      <c r="T41" s="42">
        <v>0</v>
      </c>
      <c r="U41" s="41">
        <v>0</v>
      </c>
      <c r="V41" s="42">
        <v>1</v>
      </c>
      <c r="W41" s="41">
        <v>1750000</v>
      </c>
      <c r="X41" s="43">
        <f t="shared" si="5"/>
        <v>0.0005192588508635468</v>
      </c>
      <c r="Y41" s="52">
        <f t="shared" si="6"/>
        <v>126</v>
      </c>
      <c r="Z41" s="53">
        <f t="shared" si="7"/>
        <v>873121200</v>
      </c>
      <c r="AA41" s="48">
        <f t="shared" si="8"/>
        <v>2106</v>
      </c>
      <c r="AB41" s="49">
        <f t="shared" si="9"/>
        <v>3370188100</v>
      </c>
      <c r="AC41" s="12"/>
    </row>
    <row r="42" spans="1:29" ht="16.5">
      <c r="A42" s="50" t="s">
        <v>98</v>
      </c>
      <c r="B42" s="36" t="s">
        <v>99</v>
      </c>
      <c r="C42" s="37" t="s">
        <v>67</v>
      </c>
      <c r="D42" s="38">
        <v>107</v>
      </c>
      <c r="E42" s="39">
        <v>12667000</v>
      </c>
      <c r="F42" s="38">
        <v>10201</v>
      </c>
      <c r="G42" s="41">
        <v>3328302400</v>
      </c>
      <c r="H42" s="42">
        <v>0</v>
      </c>
      <c r="I42" s="41">
        <v>0</v>
      </c>
      <c r="J42" s="42">
        <v>0</v>
      </c>
      <c r="K42" s="41">
        <v>0</v>
      </c>
      <c r="L42" s="43">
        <f t="shared" si="0"/>
        <v>0.7954937271529947</v>
      </c>
      <c r="M42" s="41">
        <f t="shared" si="1"/>
        <v>10201</v>
      </c>
      <c r="N42" s="42">
        <f t="shared" si="2"/>
        <v>3463223600</v>
      </c>
      <c r="O42" s="42">
        <f t="shared" si="3"/>
        <v>326272.1693951573</v>
      </c>
      <c r="P42" s="40">
        <v>325322.18192511273</v>
      </c>
      <c r="Q42" s="45">
        <f t="shared" si="4"/>
        <v>0.0029201435463852305</v>
      </c>
      <c r="R42" s="38">
        <v>402</v>
      </c>
      <c r="S42" s="41">
        <v>502855500</v>
      </c>
      <c r="T42" s="42">
        <v>83</v>
      </c>
      <c r="U42" s="41">
        <v>205199400</v>
      </c>
      <c r="V42" s="42">
        <v>13</v>
      </c>
      <c r="W42" s="41">
        <v>134921200</v>
      </c>
      <c r="X42" s="43">
        <f t="shared" si="5"/>
        <v>0.03224736077465636</v>
      </c>
      <c r="Y42" s="52">
        <f t="shared" si="6"/>
        <v>498</v>
      </c>
      <c r="Z42" s="53">
        <f t="shared" si="7"/>
        <v>842976100</v>
      </c>
      <c r="AA42" s="48">
        <f t="shared" si="8"/>
        <v>10806</v>
      </c>
      <c r="AB42" s="49">
        <f t="shared" si="9"/>
        <v>4183945500</v>
      </c>
      <c r="AC42" s="12"/>
    </row>
    <row r="43" spans="1:29" ht="16.5">
      <c r="A43" s="50" t="s">
        <v>100</v>
      </c>
      <c r="B43" s="36" t="s">
        <v>101</v>
      </c>
      <c r="C43" s="37" t="s">
        <v>67</v>
      </c>
      <c r="D43" s="38">
        <v>54</v>
      </c>
      <c r="E43" s="39">
        <v>9191100</v>
      </c>
      <c r="F43" s="38">
        <v>2145</v>
      </c>
      <c r="G43" s="41">
        <v>639567055</v>
      </c>
      <c r="H43" s="42">
        <v>0</v>
      </c>
      <c r="I43" s="41">
        <v>0</v>
      </c>
      <c r="J43" s="42">
        <v>0</v>
      </c>
      <c r="K43" s="41">
        <v>0</v>
      </c>
      <c r="L43" s="43">
        <f t="shared" si="0"/>
        <v>0.6172912037538412</v>
      </c>
      <c r="M43" s="41">
        <f t="shared" si="1"/>
        <v>2145</v>
      </c>
      <c r="N43" s="42">
        <f t="shared" si="2"/>
        <v>765813155</v>
      </c>
      <c r="O43" s="42">
        <f t="shared" si="3"/>
        <v>298166.45920745924</v>
      </c>
      <c r="P43" s="40">
        <v>298041.7505827506</v>
      </c>
      <c r="Q43" s="45">
        <f t="shared" si="4"/>
        <v>0.00041842669513516965</v>
      </c>
      <c r="R43" s="38">
        <v>212</v>
      </c>
      <c r="S43" s="41">
        <v>187281800</v>
      </c>
      <c r="T43" s="42">
        <v>104</v>
      </c>
      <c r="U43" s="41">
        <v>73800400</v>
      </c>
      <c r="V43" s="42">
        <v>126</v>
      </c>
      <c r="W43" s="41">
        <v>126246100</v>
      </c>
      <c r="X43" s="43">
        <f t="shared" si="5"/>
        <v>0.12184900149090358</v>
      </c>
      <c r="Y43" s="52">
        <f t="shared" si="6"/>
        <v>442</v>
      </c>
      <c r="Z43" s="53">
        <f t="shared" si="7"/>
        <v>387328300</v>
      </c>
      <c r="AA43" s="48">
        <f t="shared" si="8"/>
        <v>2641</v>
      </c>
      <c r="AB43" s="49">
        <f t="shared" si="9"/>
        <v>1036086455</v>
      </c>
      <c r="AC43" s="12"/>
    </row>
    <row r="44" spans="1:29" ht="16.5">
      <c r="A44" s="50" t="s">
        <v>102</v>
      </c>
      <c r="B44" s="36" t="s">
        <v>103</v>
      </c>
      <c r="C44" s="37" t="s">
        <v>67</v>
      </c>
      <c r="D44" s="38">
        <v>118</v>
      </c>
      <c r="E44" s="39">
        <v>136727900</v>
      </c>
      <c r="F44" s="38">
        <v>8219</v>
      </c>
      <c r="G44" s="41">
        <v>3757896600</v>
      </c>
      <c r="H44" s="42">
        <v>0</v>
      </c>
      <c r="I44" s="41">
        <v>0</v>
      </c>
      <c r="J44" s="42">
        <v>0</v>
      </c>
      <c r="K44" s="41">
        <v>0</v>
      </c>
      <c r="L44" s="43">
        <f t="shared" si="0"/>
        <v>0.6005763274949528</v>
      </c>
      <c r="M44" s="41">
        <f t="shared" si="1"/>
        <v>8219</v>
      </c>
      <c r="N44" s="42">
        <f t="shared" si="2"/>
        <v>5284358520</v>
      </c>
      <c r="O44" s="42">
        <f t="shared" si="3"/>
        <v>457220.6594476214</v>
      </c>
      <c r="P44" s="40">
        <v>467890.33973029046</v>
      </c>
      <c r="Q44" s="45">
        <f t="shared" si="4"/>
        <v>-0.022803805457534104</v>
      </c>
      <c r="R44" s="38">
        <v>411</v>
      </c>
      <c r="S44" s="41">
        <v>828681100</v>
      </c>
      <c r="T44" s="42">
        <v>6</v>
      </c>
      <c r="U44" s="41">
        <v>7383200</v>
      </c>
      <c r="V44" s="42">
        <v>77</v>
      </c>
      <c r="W44" s="41">
        <v>1526461920</v>
      </c>
      <c r="X44" s="43">
        <f t="shared" si="5"/>
        <v>0.24395479481114368</v>
      </c>
      <c r="Y44" s="52">
        <f t="shared" si="6"/>
        <v>494</v>
      </c>
      <c r="Z44" s="53">
        <f t="shared" si="7"/>
        <v>2362526220</v>
      </c>
      <c r="AA44" s="48">
        <f t="shared" si="8"/>
        <v>8831</v>
      </c>
      <c r="AB44" s="49">
        <f t="shared" si="9"/>
        <v>6257150720</v>
      </c>
      <c r="AC44" s="12"/>
    </row>
    <row r="45" spans="1:29" ht="16.5">
      <c r="A45" s="50" t="s">
        <v>104</v>
      </c>
      <c r="B45" s="36" t="s">
        <v>105</v>
      </c>
      <c r="C45" s="37" t="s">
        <v>67</v>
      </c>
      <c r="D45" s="38">
        <v>168</v>
      </c>
      <c r="E45" s="39">
        <v>56235500</v>
      </c>
      <c r="F45" s="38">
        <v>3443</v>
      </c>
      <c r="G45" s="41">
        <v>3609749700</v>
      </c>
      <c r="H45" s="42">
        <v>3</v>
      </c>
      <c r="I45" s="41">
        <v>3470900</v>
      </c>
      <c r="J45" s="42">
        <v>10</v>
      </c>
      <c r="K45" s="41">
        <v>18800</v>
      </c>
      <c r="L45" s="43">
        <f t="shared" si="0"/>
        <v>0.8769831582427137</v>
      </c>
      <c r="M45" s="41">
        <f t="shared" si="1"/>
        <v>3446</v>
      </c>
      <c r="N45" s="42">
        <f t="shared" si="2"/>
        <v>3651360000</v>
      </c>
      <c r="O45" s="42">
        <f t="shared" si="3"/>
        <v>1048526.0011607661</v>
      </c>
      <c r="P45" s="40">
        <v>1040918.5474537037</v>
      </c>
      <c r="Q45" s="45">
        <f t="shared" si="4"/>
        <v>0.007308404414227962</v>
      </c>
      <c r="R45" s="38">
        <v>61</v>
      </c>
      <c r="S45" s="41">
        <v>381718500</v>
      </c>
      <c r="T45" s="42">
        <v>15</v>
      </c>
      <c r="U45" s="41">
        <v>30724200</v>
      </c>
      <c r="V45" s="42">
        <v>2</v>
      </c>
      <c r="W45" s="41">
        <v>38139400</v>
      </c>
      <c r="X45" s="43">
        <f t="shared" si="5"/>
        <v>0.009257007852075833</v>
      </c>
      <c r="Y45" s="52">
        <f t="shared" si="6"/>
        <v>78</v>
      </c>
      <c r="Z45" s="53">
        <f t="shared" si="7"/>
        <v>450582100</v>
      </c>
      <c r="AA45" s="48">
        <f t="shared" si="8"/>
        <v>3702</v>
      </c>
      <c r="AB45" s="49">
        <f t="shared" si="9"/>
        <v>4120057000</v>
      </c>
      <c r="AC45" s="12"/>
    </row>
    <row r="46" spans="1:29" ht="16.5">
      <c r="A46" s="50" t="s">
        <v>106</v>
      </c>
      <c r="B46" s="36" t="s">
        <v>107</v>
      </c>
      <c r="C46" s="37" t="s">
        <v>67</v>
      </c>
      <c r="D46" s="38">
        <v>146</v>
      </c>
      <c r="E46" s="39">
        <v>18489800</v>
      </c>
      <c r="F46" s="38">
        <v>5630</v>
      </c>
      <c r="G46" s="41">
        <v>1583204800</v>
      </c>
      <c r="H46" s="42">
        <v>0</v>
      </c>
      <c r="I46" s="41">
        <v>0</v>
      </c>
      <c r="J46" s="42">
        <v>0</v>
      </c>
      <c r="K46" s="41">
        <v>0</v>
      </c>
      <c r="L46" s="43">
        <f t="shared" si="0"/>
        <v>0.7601339199034837</v>
      </c>
      <c r="M46" s="41">
        <f t="shared" si="1"/>
        <v>5630</v>
      </c>
      <c r="N46" s="42">
        <f t="shared" si="2"/>
        <v>1667395500</v>
      </c>
      <c r="O46" s="42">
        <f t="shared" si="3"/>
        <v>281208.6678507993</v>
      </c>
      <c r="P46" s="40">
        <v>281140.94966083544</v>
      </c>
      <c r="Q46" s="45">
        <f t="shared" si="4"/>
        <v>0.00024086917983855561</v>
      </c>
      <c r="R46" s="38">
        <v>450</v>
      </c>
      <c r="S46" s="41">
        <v>305053000</v>
      </c>
      <c r="T46" s="42">
        <v>69</v>
      </c>
      <c r="U46" s="41">
        <v>91858900</v>
      </c>
      <c r="V46" s="42">
        <v>120</v>
      </c>
      <c r="W46" s="41">
        <v>84190700</v>
      </c>
      <c r="X46" s="43">
        <f t="shared" si="5"/>
        <v>0.04042193834330102</v>
      </c>
      <c r="Y46" s="52">
        <f t="shared" si="6"/>
        <v>639</v>
      </c>
      <c r="Z46" s="53">
        <f t="shared" si="7"/>
        <v>481102600</v>
      </c>
      <c r="AA46" s="48">
        <f t="shared" si="8"/>
        <v>6415</v>
      </c>
      <c r="AB46" s="49">
        <f t="shared" si="9"/>
        <v>2082797200</v>
      </c>
      <c r="AC46" s="12"/>
    </row>
    <row r="47" spans="1:29" ht="16.5">
      <c r="A47" s="50" t="s">
        <v>108</v>
      </c>
      <c r="B47" s="36" t="s">
        <v>109</v>
      </c>
      <c r="C47" s="37" t="s">
        <v>67</v>
      </c>
      <c r="D47" s="38">
        <v>50</v>
      </c>
      <c r="E47" s="39">
        <v>11232800</v>
      </c>
      <c r="F47" s="38">
        <v>3866</v>
      </c>
      <c r="G47" s="41">
        <v>2142483700</v>
      </c>
      <c r="H47" s="42">
        <v>0</v>
      </c>
      <c r="I47" s="41">
        <v>0</v>
      </c>
      <c r="J47" s="42">
        <v>0</v>
      </c>
      <c r="K47" s="41">
        <v>0</v>
      </c>
      <c r="L47" s="43">
        <f t="shared" si="0"/>
        <v>0.9215464445521394</v>
      </c>
      <c r="M47" s="41">
        <f t="shared" si="1"/>
        <v>3866</v>
      </c>
      <c r="N47" s="42">
        <f t="shared" si="2"/>
        <v>2142483700</v>
      </c>
      <c r="O47" s="42">
        <f t="shared" si="3"/>
        <v>554186.1614071392</v>
      </c>
      <c r="P47" s="40">
        <v>552104.6066252588</v>
      </c>
      <c r="Q47" s="45">
        <f t="shared" si="4"/>
        <v>0.0037702181016091435</v>
      </c>
      <c r="R47" s="38">
        <v>99</v>
      </c>
      <c r="S47" s="41">
        <v>145085700</v>
      </c>
      <c r="T47" s="42">
        <v>9</v>
      </c>
      <c r="U47" s="41">
        <v>26076500</v>
      </c>
      <c r="V47" s="42">
        <v>0</v>
      </c>
      <c r="W47" s="41">
        <v>0</v>
      </c>
      <c r="X47" s="43">
        <f t="shared" si="5"/>
        <v>0</v>
      </c>
      <c r="Y47" s="52">
        <f t="shared" si="6"/>
        <v>108</v>
      </c>
      <c r="Z47" s="53">
        <f t="shared" si="7"/>
        <v>171162200</v>
      </c>
      <c r="AA47" s="48">
        <f t="shared" si="8"/>
        <v>4024</v>
      </c>
      <c r="AB47" s="49">
        <f t="shared" si="9"/>
        <v>2324878700</v>
      </c>
      <c r="AC47" s="12"/>
    </row>
    <row r="48" spans="1:29" ht="16.5">
      <c r="A48" s="50" t="s">
        <v>110</v>
      </c>
      <c r="B48" s="36" t="s">
        <v>111</v>
      </c>
      <c r="C48" s="37" t="s">
        <v>67</v>
      </c>
      <c r="D48" s="38">
        <v>271</v>
      </c>
      <c r="E48" s="39">
        <v>42509300</v>
      </c>
      <c r="F48" s="38">
        <v>8034</v>
      </c>
      <c r="G48" s="41">
        <v>1883698300</v>
      </c>
      <c r="H48" s="42">
        <v>0</v>
      </c>
      <c r="I48" s="41">
        <v>0</v>
      </c>
      <c r="J48" s="42">
        <v>0</v>
      </c>
      <c r="K48" s="41">
        <v>0</v>
      </c>
      <c r="L48" s="43">
        <f t="shared" si="0"/>
        <v>0.36490158835293984</v>
      </c>
      <c r="M48" s="41">
        <f t="shared" si="1"/>
        <v>8034</v>
      </c>
      <c r="N48" s="42">
        <f t="shared" si="2"/>
        <v>2877939700</v>
      </c>
      <c r="O48" s="42">
        <f t="shared" si="3"/>
        <v>234465.8078167787</v>
      </c>
      <c r="P48" s="40">
        <v>239263.42429041295</v>
      </c>
      <c r="Q48" s="45">
        <f t="shared" si="4"/>
        <v>-0.020051608338644417</v>
      </c>
      <c r="R48" s="38">
        <v>1165</v>
      </c>
      <c r="S48" s="41">
        <v>1926523500</v>
      </c>
      <c r="T48" s="42">
        <v>224</v>
      </c>
      <c r="U48" s="41">
        <v>315236600</v>
      </c>
      <c r="V48" s="42">
        <v>213</v>
      </c>
      <c r="W48" s="41">
        <v>994241400</v>
      </c>
      <c r="X48" s="43">
        <f t="shared" si="5"/>
        <v>0.1925999859246306</v>
      </c>
      <c r="Y48" s="52">
        <f t="shared" si="6"/>
        <v>1602</v>
      </c>
      <c r="Z48" s="53">
        <f t="shared" si="7"/>
        <v>3236001500</v>
      </c>
      <c r="AA48" s="48">
        <f t="shared" si="8"/>
        <v>9907</v>
      </c>
      <c r="AB48" s="49">
        <f t="shared" si="9"/>
        <v>5162209100</v>
      </c>
      <c r="AC48" s="12"/>
    </row>
    <row r="49" spans="1:29" ht="16.5">
      <c r="A49" s="50" t="s">
        <v>112</v>
      </c>
      <c r="B49" s="36" t="s">
        <v>113</v>
      </c>
      <c r="C49" s="37" t="s">
        <v>67</v>
      </c>
      <c r="D49" s="38">
        <v>50</v>
      </c>
      <c r="E49" s="39">
        <v>12498400</v>
      </c>
      <c r="F49" s="38">
        <v>1590</v>
      </c>
      <c r="G49" s="41">
        <v>856178500</v>
      </c>
      <c r="H49" s="42">
        <v>0</v>
      </c>
      <c r="I49" s="41">
        <v>0</v>
      </c>
      <c r="J49" s="42">
        <v>0</v>
      </c>
      <c r="K49" s="41">
        <v>0</v>
      </c>
      <c r="L49" s="43">
        <f t="shared" si="0"/>
        <v>0.9556960894952276</v>
      </c>
      <c r="M49" s="41">
        <f t="shared" si="1"/>
        <v>1590</v>
      </c>
      <c r="N49" s="42">
        <f t="shared" si="2"/>
        <v>856178500</v>
      </c>
      <c r="O49" s="42">
        <f t="shared" si="3"/>
        <v>538477.0440251572</v>
      </c>
      <c r="P49" s="40">
        <v>537473.7106918239</v>
      </c>
      <c r="Q49" s="45">
        <f t="shared" si="4"/>
        <v>0.0018667579704352505</v>
      </c>
      <c r="R49" s="38">
        <v>30</v>
      </c>
      <c r="S49" s="41">
        <v>27192100</v>
      </c>
      <c r="T49" s="42">
        <v>0</v>
      </c>
      <c r="U49" s="41">
        <v>0</v>
      </c>
      <c r="V49" s="42">
        <v>0</v>
      </c>
      <c r="W49" s="41">
        <v>0</v>
      </c>
      <c r="X49" s="43">
        <f t="shared" si="5"/>
        <v>0</v>
      </c>
      <c r="Y49" s="52">
        <f t="shared" si="6"/>
        <v>30</v>
      </c>
      <c r="Z49" s="53">
        <f t="shared" si="7"/>
        <v>27192100</v>
      </c>
      <c r="AA49" s="48">
        <f t="shared" si="8"/>
        <v>1670</v>
      </c>
      <c r="AB49" s="49">
        <f t="shared" si="9"/>
        <v>895869000</v>
      </c>
      <c r="AC49" s="12"/>
    </row>
    <row r="50" spans="1:29" ht="16.5">
      <c r="A50" s="50" t="s">
        <v>114</v>
      </c>
      <c r="B50" s="36" t="s">
        <v>115</v>
      </c>
      <c r="C50" s="37" t="s">
        <v>67</v>
      </c>
      <c r="D50" s="38">
        <v>97</v>
      </c>
      <c r="E50" s="39">
        <v>8403900</v>
      </c>
      <c r="F50" s="38">
        <v>3336</v>
      </c>
      <c r="G50" s="41">
        <v>1178737400</v>
      </c>
      <c r="H50" s="42">
        <v>0</v>
      </c>
      <c r="I50" s="41">
        <v>0</v>
      </c>
      <c r="J50" s="42">
        <v>0</v>
      </c>
      <c r="K50" s="41">
        <v>0</v>
      </c>
      <c r="L50" s="43">
        <f t="shared" si="0"/>
        <v>0.7555572591608651</v>
      </c>
      <c r="M50" s="41">
        <f t="shared" si="1"/>
        <v>3336</v>
      </c>
      <c r="N50" s="42">
        <f t="shared" si="2"/>
        <v>1243514700</v>
      </c>
      <c r="O50" s="42">
        <f t="shared" si="3"/>
        <v>353338.5491606715</v>
      </c>
      <c r="P50" s="40">
        <v>351953.445681613</v>
      </c>
      <c r="Q50" s="45">
        <f t="shared" si="4"/>
        <v>0.0039354735578053844</v>
      </c>
      <c r="R50" s="38">
        <v>187</v>
      </c>
      <c r="S50" s="41">
        <v>284845200</v>
      </c>
      <c r="T50" s="42">
        <v>13</v>
      </c>
      <c r="U50" s="41">
        <v>23326300</v>
      </c>
      <c r="V50" s="42">
        <v>24</v>
      </c>
      <c r="W50" s="41">
        <v>64777300</v>
      </c>
      <c r="X50" s="43">
        <f t="shared" si="5"/>
        <v>0.04152151212292162</v>
      </c>
      <c r="Y50" s="52">
        <f t="shared" si="6"/>
        <v>224</v>
      </c>
      <c r="Z50" s="53">
        <f t="shared" si="7"/>
        <v>372948800</v>
      </c>
      <c r="AA50" s="48">
        <f t="shared" si="8"/>
        <v>3657</v>
      </c>
      <c r="AB50" s="49">
        <f t="shared" si="9"/>
        <v>1560090100</v>
      </c>
      <c r="AC50" s="12"/>
    </row>
    <row r="51" spans="1:29" ht="16.5">
      <c r="A51" s="50" t="s">
        <v>116</v>
      </c>
      <c r="B51" s="36" t="s">
        <v>117</v>
      </c>
      <c r="C51" s="37" t="s">
        <v>67</v>
      </c>
      <c r="D51" s="38">
        <v>40</v>
      </c>
      <c r="E51" s="39">
        <v>12288800</v>
      </c>
      <c r="F51" s="38">
        <v>1127</v>
      </c>
      <c r="G51" s="41">
        <v>688316600</v>
      </c>
      <c r="H51" s="42">
        <v>0</v>
      </c>
      <c r="I51" s="41">
        <v>0</v>
      </c>
      <c r="J51" s="42">
        <v>0</v>
      </c>
      <c r="K51" s="41">
        <v>0</v>
      </c>
      <c r="L51" s="43">
        <f t="shared" si="0"/>
        <v>0.8693546671839979</v>
      </c>
      <c r="M51" s="41">
        <f t="shared" si="1"/>
        <v>1127</v>
      </c>
      <c r="N51" s="42">
        <f t="shared" si="2"/>
        <v>688316600</v>
      </c>
      <c r="O51" s="42">
        <f t="shared" si="3"/>
        <v>610751.1978704525</v>
      </c>
      <c r="P51" s="40">
        <v>606290.965456156</v>
      </c>
      <c r="Q51" s="45">
        <f t="shared" si="4"/>
        <v>0.007356587296234646</v>
      </c>
      <c r="R51" s="38">
        <v>41</v>
      </c>
      <c r="S51" s="41">
        <v>91150400</v>
      </c>
      <c r="T51" s="42">
        <v>0</v>
      </c>
      <c r="U51" s="41">
        <v>0</v>
      </c>
      <c r="V51" s="42">
        <v>0</v>
      </c>
      <c r="W51" s="41">
        <v>0</v>
      </c>
      <c r="X51" s="43">
        <f t="shared" si="5"/>
        <v>0</v>
      </c>
      <c r="Y51" s="52">
        <f t="shared" si="6"/>
        <v>41</v>
      </c>
      <c r="Z51" s="53">
        <f t="shared" si="7"/>
        <v>91150400</v>
      </c>
      <c r="AA51" s="48">
        <f t="shared" si="8"/>
        <v>1208</v>
      </c>
      <c r="AB51" s="49">
        <f t="shared" si="9"/>
        <v>791755800</v>
      </c>
      <c r="AC51" s="12"/>
    </row>
    <row r="52" spans="1:29" ht="16.5">
      <c r="A52" s="50" t="s">
        <v>118</v>
      </c>
      <c r="B52" s="36" t="s">
        <v>119</v>
      </c>
      <c r="C52" s="37" t="s">
        <v>67</v>
      </c>
      <c r="D52" s="38">
        <v>62</v>
      </c>
      <c r="E52" s="39">
        <v>10541400</v>
      </c>
      <c r="F52" s="38">
        <v>3295</v>
      </c>
      <c r="G52" s="41">
        <v>1547451500</v>
      </c>
      <c r="H52" s="42">
        <v>2</v>
      </c>
      <c r="I52" s="41">
        <v>621800</v>
      </c>
      <c r="J52" s="42">
        <v>2</v>
      </c>
      <c r="K52" s="41">
        <v>12200</v>
      </c>
      <c r="L52" s="43">
        <f t="shared" si="0"/>
        <v>0.9257551977825984</v>
      </c>
      <c r="M52" s="41">
        <f t="shared" si="1"/>
        <v>3297</v>
      </c>
      <c r="N52" s="42">
        <f t="shared" si="2"/>
        <v>1553033000</v>
      </c>
      <c r="O52" s="42">
        <f t="shared" si="3"/>
        <v>469539.97573551716</v>
      </c>
      <c r="P52" s="40">
        <v>468890.0788834951</v>
      </c>
      <c r="Q52" s="45">
        <f t="shared" si="4"/>
        <v>0.0013860324227152531</v>
      </c>
      <c r="R52" s="38">
        <v>99</v>
      </c>
      <c r="S52" s="41">
        <v>96611800</v>
      </c>
      <c r="T52" s="42">
        <v>12</v>
      </c>
      <c r="U52" s="41">
        <v>12029100</v>
      </c>
      <c r="V52" s="42">
        <v>3</v>
      </c>
      <c r="W52" s="41">
        <v>4959700</v>
      </c>
      <c r="X52" s="43">
        <f t="shared" si="5"/>
        <v>0.0029659241939269626</v>
      </c>
      <c r="Y52" s="52">
        <f t="shared" si="6"/>
        <v>114</v>
      </c>
      <c r="Z52" s="53">
        <f t="shared" si="7"/>
        <v>113600600</v>
      </c>
      <c r="AA52" s="48">
        <f t="shared" si="8"/>
        <v>3475</v>
      </c>
      <c r="AB52" s="49">
        <f t="shared" si="9"/>
        <v>1672227500</v>
      </c>
      <c r="AC52" s="12"/>
    </row>
    <row r="53" spans="1:29" ht="16.5">
      <c r="A53" s="50" t="s">
        <v>120</v>
      </c>
      <c r="B53" s="36" t="s">
        <v>121</v>
      </c>
      <c r="C53" s="37" t="s">
        <v>67</v>
      </c>
      <c r="D53" s="38">
        <v>49</v>
      </c>
      <c r="E53" s="39">
        <v>9361900</v>
      </c>
      <c r="F53" s="38">
        <v>1433</v>
      </c>
      <c r="G53" s="41">
        <v>1084513900</v>
      </c>
      <c r="H53" s="42">
        <v>0</v>
      </c>
      <c r="I53" s="41">
        <v>0</v>
      </c>
      <c r="J53" s="42">
        <v>0</v>
      </c>
      <c r="K53" s="41">
        <v>0</v>
      </c>
      <c r="L53" s="43">
        <f t="shared" si="0"/>
        <v>0.9421092778896606</v>
      </c>
      <c r="M53" s="41">
        <f t="shared" si="1"/>
        <v>1433</v>
      </c>
      <c r="N53" s="42">
        <f t="shared" si="2"/>
        <v>1084513900</v>
      </c>
      <c r="O53" s="42">
        <f t="shared" si="3"/>
        <v>756813.6078157711</v>
      </c>
      <c r="P53" s="40">
        <v>756496.5010496851</v>
      </c>
      <c r="Q53" s="45">
        <f t="shared" si="4"/>
        <v>0.00041917810015785497</v>
      </c>
      <c r="R53" s="38">
        <v>44</v>
      </c>
      <c r="S53" s="41">
        <v>41979300</v>
      </c>
      <c r="T53" s="42">
        <v>1</v>
      </c>
      <c r="U53" s="41">
        <v>15300000</v>
      </c>
      <c r="V53" s="42">
        <v>0</v>
      </c>
      <c r="W53" s="41">
        <v>0</v>
      </c>
      <c r="X53" s="43">
        <f t="shared" si="5"/>
        <v>0</v>
      </c>
      <c r="Y53" s="52">
        <f t="shared" si="6"/>
        <v>45</v>
      </c>
      <c r="Z53" s="53">
        <f t="shared" si="7"/>
        <v>57279300</v>
      </c>
      <c r="AA53" s="48">
        <f t="shared" si="8"/>
        <v>1527</v>
      </c>
      <c r="AB53" s="49">
        <f t="shared" si="9"/>
        <v>1151155100</v>
      </c>
      <c r="AC53" s="12"/>
    </row>
    <row r="54" spans="1:29" ht="16.5">
      <c r="A54" s="50" t="s">
        <v>122</v>
      </c>
      <c r="B54" s="36" t="s">
        <v>123</v>
      </c>
      <c r="C54" s="37" t="s">
        <v>67</v>
      </c>
      <c r="D54" s="38">
        <v>44</v>
      </c>
      <c r="E54" s="39">
        <v>5259900</v>
      </c>
      <c r="F54" s="38">
        <v>2440</v>
      </c>
      <c r="G54" s="41">
        <v>1055626500</v>
      </c>
      <c r="H54" s="42">
        <v>0</v>
      </c>
      <c r="I54" s="41">
        <v>0</v>
      </c>
      <c r="J54" s="42">
        <v>0</v>
      </c>
      <c r="K54" s="41">
        <v>0</v>
      </c>
      <c r="L54" s="43">
        <f t="shared" si="0"/>
        <v>0.8644665034190446</v>
      </c>
      <c r="M54" s="41">
        <f t="shared" si="1"/>
        <v>2440</v>
      </c>
      <c r="N54" s="42">
        <f t="shared" si="2"/>
        <v>1118465800</v>
      </c>
      <c r="O54" s="42">
        <f t="shared" si="3"/>
        <v>432633.81147540984</v>
      </c>
      <c r="P54" s="40">
        <v>432026.47540983604</v>
      </c>
      <c r="Q54" s="45">
        <f t="shared" si="4"/>
        <v>0.0014057843677234164</v>
      </c>
      <c r="R54" s="38">
        <v>62</v>
      </c>
      <c r="S54" s="41">
        <v>74161400</v>
      </c>
      <c r="T54" s="42">
        <v>5</v>
      </c>
      <c r="U54" s="41">
        <v>23243500</v>
      </c>
      <c r="V54" s="42">
        <v>30</v>
      </c>
      <c r="W54" s="41">
        <v>62839300</v>
      </c>
      <c r="X54" s="43">
        <f t="shared" si="5"/>
        <v>0.051459933933356516</v>
      </c>
      <c r="Y54" s="52">
        <f t="shared" si="6"/>
        <v>97</v>
      </c>
      <c r="Z54" s="53">
        <f t="shared" si="7"/>
        <v>160244200</v>
      </c>
      <c r="AA54" s="48">
        <f t="shared" si="8"/>
        <v>2581</v>
      </c>
      <c r="AB54" s="49">
        <f t="shared" si="9"/>
        <v>1221130600</v>
      </c>
      <c r="AC54" s="12"/>
    </row>
    <row r="55" spans="1:29" ht="16.5">
      <c r="A55" s="50" t="s">
        <v>124</v>
      </c>
      <c r="B55" s="36" t="s">
        <v>125</v>
      </c>
      <c r="C55" s="37" t="s">
        <v>67</v>
      </c>
      <c r="D55" s="38">
        <v>31</v>
      </c>
      <c r="E55" s="39">
        <v>7156000</v>
      </c>
      <c r="F55" s="38">
        <v>2228</v>
      </c>
      <c r="G55" s="41">
        <v>603758700</v>
      </c>
      <c r="H55" s="42">
        <v>0</v>
      </c>
      <c r="I55" s="41">
        <v>0</v>
      </c>
      <c r="J55" s="42">
        <v>0</v>
      </c>
      <c r="K55" s="41">
        <v>0</v>
      </c>
      <c r="L55" s="43">
        <f t="shared" si="0"/>
        <v>0.6119336439360707</v>
      </c>
      <c r="M55" s="41">
        <f t="shared" si="1"/>
        <v>2228</v>
      </c>
      <c r="N55" s="42">
        <f t="shared" si="2"/>
        <v>719201400</v>
      </c>
      <c r="O55" s="42">
        <f t="shared" si="3"/>
        <v>270986.8491921005</v>
      </c>
      <c r="P55" s="40">
        <v>266051.0981622591</v>
      </c>
      <c r="Q55" s="45">
        <f t="shared" si="4"/>
        <v>0.018551891211631887</v>
      </c>
      <c r="R55" s="38">
        <v>168</v>
      </c>
      <c r="S55" s="41">
        <v>133863900</v>
      </c>
      <c r="T55" s="42">
        <v>77</v>
      </c>
      <c r="U55" s="41">
        <v>126419500</v>
      </c>
      <c r="V55" s="42">
        <v>26</v>
      </c>
      <c r="W55" s="41">
        <v>115442700</v>
      </c>
      <c r="X55" s="43">
        <f t="shared" si="5"/>
        <v>0.11700580393594102</v>
      </c>
      <c r="Y55" s="52">
        <f t="shared" si="6"/>
        <v>271</v>
      </c>
      <c r="Z55" s="53">
        <f t="shared" si="7"/>
        <v>375726100</v>
      </c>
      <c r="AA55" s="48">
        <f t="shared" si="8"/>
        <v>2530</v>
      </c>
      <c r="AB55" s="49">
        <f t="shared" si="9"/>
        <v>986640800</v>
      </c>
      <c r="AC55" s="12"/>
    </row>
    <row r="56" spans="1:29" ht="16.5">
      <c r="A56" s="50" t="s">
        <v>126</v>
      </c>
      <c r="B56" s="36" t="s">
        <v>127</v>
      </c>
      <c r="C56" s="37" t="s">
        <v>67</v>
      </c>
      <c r="D56" s="38">
        <v>75</v>
      </c>
      <c r="E56" s="39">
        <v>9530600</v>
      </c>
      <c r="F56" s="38">
        <v>4437</v>
      </c>
      <c r="G56" s="41">
        <v>1407022800</v>
      </c>
      <c r="H56" s="42">
        <v>0</v>
      </c>
      <c r="I56" s="41">
        <v>0</v>
      </c>
      <c r="J56" s="42">
        <v>0</v>
      </c>
      <c r="K56" s="41">
        <v>0</v>
      </c>
      <c r="L56" s="43">
        <f t="shared" si="0"/>
        <v>0.7281241440345941</v>
      </c>
      <c r="M56" s="41">
        <f t="shared" si="1"/>
        <v>4437</v>
      </c>
      <c r="N56" s="42">
        <f t="shared" si="2"/>
        <v>1542359600</v>
      </c>
      <c r="O56" s="42">
        <f t="shared" si="3"/>
        <v>317111.29141311697</v>
      </c>
      <c r="P56" s="40">
        <v>317352.1053816708</v>
      </c>
      <c r="Q56" s="45">
        <f t="shared" si="4"/>
        <v>-0.0007588226593430904</v>
      </c>
      <c r="R56" s="38">
        <v>299</v>
      </c>
      <c r="S56" s="41">
        <v>262692300</v>
      </c>
      <c r="T56" s="42">
        <v>112</v>
      </c>
      <c r="U56" s="41">
        <v>117811600</v>
      </c>
      <c r="V56" s="42">
        <v>93</v>
      </c>
      <c r="W56" s="41">
        <v>135336800</v>
      </c>
      <c r="X56" s="43">
        <f t="shared" si="5"/>
        <v>0.07003581722796608</v>
      </c>
      <c r="Y56" s="52">
        <f t="shared" si="6"/>
        <v>504</v>
      </c>
      <c r="Z56" s="53">
        <f t="shared" si="7"/>
        <v>515840700</v>
      </c>
      <c r="AA56" s="48">
        <f t="shared" si="8"/>
        <v>5016</v>
      </c>
      <c r="AB56" s="49">
        <f t="shared" si="9"/>
        <v>1932394100</v>
      </c>
      <c r="AC56" s="12"/>
    </row>
    <row r="57" spans="1:29" ht="16.5">
      <c r="A57" s="50" t="s">
        <v>128</v>
      </c>
      <c r="B57" s="36" t="s">
        <v>129</v>
      </c>
      <c r="C57" s="37" t="s">
        <v>67</v>
      </c>
      <c r="D57" s="38">
        <v>105</v>
      </c>
      <c r="E57" s="39">
        <v>40684000</v>
      </c>
      <c r="F57" s="38">
        <v>5113</v>
      </c>
      <c r="G57" s="41">
        <v>1571756600</v>
      </c>
      <c r="H57" s="42">
        <v>0</v>
      </c>
      <c r="I57" s="41">
        <v>0</v>
      </c>
      <c r="J57" s="42">
        <v>0</v>
      </c>
      <c r="K57" s="41">
        <v>0</v>
      </c>
      <c r="L57" s="43">
        <f t="shared" si="0"/>
        <v>0.586372524715307</v>
      </c>
      <c r="M57" s="41">
        <f t="shared" si="1"/>
        <v>5113</v>
      </c>
      <c r="N57" s="42">
        <f t="shared" si="2"/>
        <v>1718220600</v>
      </c>
      <c r="O57" s="42">
        <f t="shared" si="3"/>
        <v>307403.9898298455</v>
      </c>
      <c r="P57" s="40">
        <v>306926.67709759437</v>
      </c>
      <c r="Q57" s="45">
        <f t="shared" si="4"/>
        <v>0.0015551360239023982</v>
      </c>
      <c r="R57" s="38">
        <v>322</v>
      </c>
      <c r="S57" s="41">
        <v>386804700</v>
      </c>
      <c r="T57" s="42">
        <v>92</v>
      </c>
      <c r="U57" s="41">
        <v>534765200</v>
      </c>
      <c r="V57" s="42">
        <v>55</v>
      </c>
      <c r="W57" s="41">
        <v>146464000</v>
      </c>
      <c r="X57" s="43">
        <f t="shared" si="5"/>
        <v>0.054641071944538176</v>
      </c>
      <c r="Y57" s="52">
        <f t="shared" si="6"/>
        <v>469</v>
      </c>
      <c r="Z57" s="53">
        <f t="shared" si="7"/>
        <v>1068033900</v>
      </c>
      <c r="AA57" s="48">
        <f t="shared" si="8"/>
        <v>5687</v>
      </c>
      <c r="AB57" s="49">
        <f t="shared" si="9"/>
        <v>2680474500</v>
      </c>
      <c r="AC57" s="12"/>
    </row>
    <row r="58" spans="1:29" ht="16.5">
      <c r="A58" s="50" t="s">
        <v>130</v>
      </c>
      <c r="B58" s="36" t="s">
        <v>131</v>
      </c>
      <c r="C58" s="37" t="s">
        <v>67</v>
      </c>
      <c r="D58" s="38">
        <v>406</v>
      </c>
      <c r="E58" s="39">
        <v>99182100</v>
      </c>
      <c r="F58" s="38">
        <v>9263</v>
      </c>
      <c r="G58" s="41">
        <v>4386777000</v>
      </c>
      <c r="H58" s="42">
        <v>13</v>
      </c>
      <c r="I58" s="41">
        <v>14118400</v>
      </c>
      <c r="J58" s="42">
        <v>21</v>
      </c>
      <c r="K58" s="41">
        <v>422000</v>
      </c>
      <c r="L58" s="43">
        <f t="shared" si="0"/>
        <v>0.7738975882484912</v>
      </c>
      <c r="M58" s="41">
        <f t="shared" si="1"/>
        <v>9276</v>
      </c>
      <c r="N58" s="42">
        <f t="shared" si="2"/>
        <v>4450488100</v>
      </c>
      <c r="O58" s="42">
        <f t="shared" si="3"/>
        <v>474438.9176369125</v>
      </c>
      <c r="P58" s="40">
        <v>473363.3980582524</v>
      </c>
      <c r="Q58" s="45">
        <f t="shared" si="4"/>
        <v>0.00227208014618766</v>
      </c>
      <c r="R58" s="38">
        <v>162</v>
      </c>
      <c r="S58" s="41">
        <v>797400700</v>
      </c>
      <c r="T58" s="42">
        <v>80</v>
      </c>
      <c r="U58" s="41">
        <v>339170900</v>
      </c>
      <c r="V58" s="42">
        <v>8</v>
      </c>
      <c r="W58" s="41">
        <v>49592700</v>
      </c>
      <c r="X58" s="43">
        <f t="shared" si="5"/>
        <v>0.0087208777842643</v>
      </c>
      <c r="Y58" s="52">
        <f t="shared" si="6"/>
        <v>250</v>
      </c>
      <c r="Z58" s="53">
        <f t="shared" si="7"/>
        <v>1186164300</v>
      </c>
      <c r="AA58" s="48">
        <f t="shared" si="8"/>
        <v>9953</v>
      </c>
      <c r="AB58" s="49">
        <f t="shared" si="9"/>
        <v>5686663800</v>
      </c>
      <c r="AC58" s="12"/>
    </row>
    <row r="59" spans="1:29" ht="16.5">
      <c r="A59" s="50" t="s">
        <v>132</v>
      </c>
      <c r="B59" s="36" t="s">
        <v>133</v>
      </c>
      <c r="C59" s="37" t="s">
        <v>67</v>
      </c>
      <c r="D59" s="38">
        <v>62</v>
      </c>
      <c r="E59" s="39">
        <v>11087500</v>
      </c>
      <c r="F59" s="38">
        <v>2736</v>
      </c>
      <c r="G59" s="41">
        <v>871710800</v>
      </c>
      <c r="H59" s="42">
        <v>0</v>
      </c>
      <c r="I59" s="41">
        <v>0</v>
      </c>
      <c r="J59" s="42">
        <v>0</v>
      </c>
      <c r="K59" s="41">
        <v>0</v>
      </c>
      <c r="L59" s="43">
        <f t="shared" si="0"/>
        <v>0.7505480947963993</v>
      </c>
      <c r="M59" s="41">
        <f t="shared" si="1"/>
        <v>2736</v>
      </c>
      <c r="N59" s="42">
        <f t="shared" si="2"/>
        <v>924030900</v>
      </c>
      <c r="O59" s="42">
        <f t="shared" si="3"/>
        <v>318607.7485380117</v>
      </c>
      <c r="P59" s="40">
        <v>317485.155393053</v>
      </c>
      <c r="Q59" s="45">
        <f t="shared" si="4"/>
        <v>0.0035358917602584324</v>
      </c>
      <c r="R59" s="38">
        <v>102</v>
      </c>
      <c r="S59" s="41">
        <v>120446300</v>
      </c>
      <c r="T59" s="42">
        <v>26</v>
      </c>
      <c r="U59" s="41">
        <v>105867600</v>
      </c>
      <c r="V59" s="42">
        <v>15</v>
      </c>
      <c r="W59" s="41">
        <v>52320100</v>
      </c>
      <c r="X59" s="43">
        <f t="shared" si="5"/>
        <v>0.045047911961807845</v>
      </c>
      <c r="Y59" s="52">
        <f t="shared" si="6"/>
        <v>143</v>
      </c>
      <c r="Z59" s="53">
        <f t="shared" si="7"/>
        <v>278634000</v>
      </c>
      <c r="AA59" s="48">
        <f t="shared" si="8"/>
        <v>2941</v>
      </c>
      <c r="AB59" s="49">
        <f t="shared" si="9"/>
        <v>1161432300</v>
      </c>
      <c r="AC59" s="12"/>
    </row>
    <row r="60" spans="1:29" ht="16.5">
      <c r="A60" s="50" t="s">
        <v>134</v>
      </c>
      <c r="B60" s="36" t="s">
        <v>135</v>
      </c>
      <c r="C60" s="37" t="s">
        <v>67</v>
      </c>
      <c r="D60" s="38">
        <v>37</v>
      </c>
      <c r="E60" s="39">
        <v>6594300</v>
      </c>
      <c r="F60" s="38">
        <v>2200</v>
      </c>
      <c r="G60" s="41">
        <v>865538000</v>
      </c>
      <c r="H60" s="42">
        <v>0</v>
      </c>
      <c r="I60" s="41">
        <v>0</v>
      </c>
      <c r="J60" s="42">
        <v>0</v>
      </c>
      <c r="K60" s="41">
        <v>0</v>
      </c>
      <c r="L60" s="43">
        <f t="shared" si="0"/>
        <v>0.8124782163549049</v>
      </c>
      <c r="M60" s="41">
        <f t="shared" si="1"/>
        <v>2200</v>
      </c>
      <c r="N60" s="42">
        <f t="shared" si="2"/>
        <v>879698100</v>
      </c>
      <c r="O60" s="42">
        <f t="shared" si="3"/>
        <v>393426.36363636365</v>
      </c>
      <c r="P60" s="40">
        <v>392049.1371480472</v>
      </c>
      <c r="Q60" s="45">
        <f t="shared" si="4"/>
        <v>0.0035128925377442104</v>
      </c>
      <c r="R60" s="38">
        <v>137</v>
      </c>
      <c r="S60" s="41">
        <v>141082300</v>
      </c>
      <c r="T60" s="42">
        <v>38</v>
      </c>
      <c r="U60" s="41">
        <v>37931400</v>
      </c>
      <c r="V60" s="42">
        <v>4</v>
      </c>
      <c r="W60" s="41">
        <v>14160100</v>
      </c>
      <c r="X60" s="43">
        <f t="shared" si="5"/>
        <v>0.013292048172820939</v>
      </c>
      <c r="Y60" s="52">
        <f t="shared" si="6"/>
        <v>179</v>
      </c>
      <c r="Z60" s="53">
        <f t="shared" si="7"/>
        <v>193173800</v>
      </c>
      <c r="AA60" s="48">
        <f t="shared" si="8"/>
        <v>2416</v>
      </c>
      <c r="AB60" s="49">
        <f t="shared" si="9"/>
        <v>1065306100</v>
      </c>
      <c r="AC60" s="12"/>
    </row>
    <row r="61" spans="1:29" ht="16.5">
      <c r="A61" s="50" t="s">
        <v>136</v>
      </c>
      <c r="B61" s="36" t="s">
        <v>137</v>
      </c>
      <c r="C61" s="37" t="s">
        <v>67</v>
      </c>
      <c r="D61" s="38">
        <v>172</v>
      </c>
      <c r="E61" s="39">
        <v>40981600</v>
      </c>
      <c r="F61" s="38">
        <v>2718</v>
      </c>
      <c r="G61" s="41">
        <v>1400530900</v>
      </c>
      <c r="H61" s="42">
        <v>3</v>
      </c>
      <c r="I61" s="41">
        <v>1939100</v>
      </c>
      <c r="J61" s="42">
        <v>7</v>
      </c>
      <c r="K61" s="41">
        <v>18000</v>
      </c>
      <c r="L61" s="43">
        <f t="shared" si="0"/>
        <v>0.68924276180101</v>
      </c>
      <c r="M61" s="41">
        <f t="shared" si="1"/>
        <v>2721</v>
      </c>
      <c r="N61" s="42">
        <f t="shared" si="2"/>
        <v>1420123000</v>
      </c>
      <c r="O61" s="42">
        <f t="shared" si="3"/>
        <v>515424.47629547963</v>
      </c>
      <c r="P61" s="40">
        <v>514467.58849557524</v>
      </c>
      <c r="Q61" s="45">
        <f t="shared" si="4"/>
        <v>0.0018599574031525614</v>
      </c>
      <c r="R61" s="38">
        <v>117</v>
      </c>
      <c r="S61" s="41">
        <v>562631600</v>
      </c>
      <c r="T61" s="42">
        <v>5</v>
      </c>
      <c r="U61" s="41">
        <v>11044100</v>
      </c>
      <c r="V61" s="42">
        <v>1</v>
      </c>
      <c r="W61" s="41">
        <v>17653000</v>
      </c>
      <c r="X61" s="43">
        <f t="shared" si="5"/>
        <v>0.008675552756260902</v>
      </c>
      <c r="Y61" s="52">
        <f t="shared" si="6"/>
        <v>123</v>
      </c>
      <c r="Z61" s="53">
        <f t="shared" si="7"/>
        <v>591328700</v>
      </c>
      <c r="AA61" s="48">
        <f t="shared" si="8"/>
        <v>3023</v>
      </c>
      <c r="AB61" s="49">
        <f t="shared" si="9"/>
        <v>2034798300</v>
      </c>
      <c r="AC61" s="12"/>
    </row>
    <row r="62" spans="1:29" ht="16.5">
      <c r="A62" s="50" t="s">
        <v>138</v>
      </c>
      <c r="B62" s="36" t="s">
        <v>139</v>
      </c>
      <c r="C62" s="37" t="s">
        <v>67</v>
      </c>
      <c r="D62" s="38">
        <v>19</v>
      </c>
      <c r="E62" s="39">
        <v>4552700</v>
      </c>
      <c r="F62" s="38">
        <v>596</v>
      </c>
      <c r="G62" s="41">
        <v>194844500</v>
      </c>
      <c r="H62" s="42">
        <v>0</v>
      </c>
      <c r="I62" s="41">
        <v>0</v>
      </c>
      <c r="J62" s="42">
        <v>0</v>
      </c>
      <c r="K62" s="41">
        <v>0</v>
      </c>
      <c r="L62" s="43">
        <f t="shared" si="0"/>
        <v>0.2747073336169072</v>
      </c>
      <c r="M62" s="41">
        <f t="shared" si="1"/>
        <v>596</v>
      </c>
      <c r="N62" s="42">
        <f t="shared" si="2"/>
        <v>194844500</v>
      </c>
      <c r="O62" s="42">
        <f t="shared" si="3"/>
        <v>326920.3020134228</v>
      </c>
      <c r="P62" s="40">
        <v>374677.5755033557</v>
      </c>
      <c r="Q62" s="45">
        <f t="shared" si="4"/>
        <v>-0.12746232123919876</v>
      </c>
      <c r="R62" s="38">
        <v>44</v>
      </c>
      <c r="S62" s="41">
        <v>68466400</v>
      </c>
      <c r="T62" s="42">
        <v>141</v>
      </c>
      <c r="U62" s="41">
        <v>441416700</v>
      </c>
      <c r="V62" s="42">
        <v>0</v>
      </c>
      <c r="W62" s="41">
        <v>0</v>
      </c>
      <c r="X62" s="43">
        <f t="shared" si="5"/>
        <v>0</v>
      </c>
      <c r="Y62" s="52">
        <f t="shared" si="6"/>
        <v>185</v>
      </c>
      <c r="Z62" s="53">
        <f t="shared" si="7"/>
        <v>509883100</v>
      </c>
      <c r="AA62" s="48">
        <f t="shared" si="8"/>
        <v>800</v>
      </c>
      <c r="AB62" s="49">
        <f t="shared" si="9"/>
        <v>709280300</v>
      </c>
      <c r="AC62" s="12"/>
    </row>
    <row r="63" spans="1:29" ht="16.5">
      <c r="A63" s="50" t="s">
        <v>140</v>
      </c>
      <c r="B63" s="36" t="s">
        <v>141</v>
      </c>
      <c r="C63" s="37" t="s">
        <v>67</v>
      </c>
      <c r="D63" s="38">
        <v>31</v>
      </c>
      <c r="E63" s="39">
        <v>2574300</v>
      </c>
      <c r="F63" s="38">
        <v>4188</v>
      </c>
      <c r="G63" s="41">
        <v>1359100000</v>
      </c>
      <c r="H63" s="42">
        <v>0</v>
      </c>
      <c r="I63" s="41">
        <v>0</v>
      </c>
      <c r="J63" s="42">
        <v>0</v>
      </c>
      <c r="K63" s="41">
        <v>0</v>
      </c>
      <c r="L63" s="43">
        <f t="shared" si="0"/>
        <v>0.8610839837872161</v>
      </c>
      <c r="M63" s="41">
        <f t="shared" si="1"/>
        <v>4188</v>
      </c>
      <c r="N63" s="42">
        <f t="shared" si="2"/>
        <v>1493324400</v>
      </c>
      <c r="O63" s="42">
        <f t="shared" si="3"/>
        <v>324522.4450811843</v>
      </c>
      <c r="P63" s="40">
        <v>322467.1285236503</v>
      </c>
      <c r="Q63" s="45">
        <f t="shared" si="4"/>
        <v>0.006373724251969139</v>
      </c>
      <c r="R63" s="38">
        <v>78</v>
      </c>
      <c r="S63" s="41">
        <v>79168400</v>
      </c>
      <c r="T63" s="42">
        <v>2</v>
      </c>
      <c r="U63" s="41">
        <v>3292300</v>
      </c>
      <c r="V63" s="42">
        <v>19</v>
      </c>
      <c r="W63" s="41">
        <v>134224400</v>
      </c>
      <c r="X63" s="43">
        <f t="shared" si="5"/>
        <v>0.08504045403093871</v>
      </c>
      <c r="Y63" s="52">
        <f t="shared" si="6"/>
        <v>99</v>
      </c>
      <c r="Z63" s="53">
        <f t="shared" si="7"/>
        <v>216685100</v>
      </c>
      <c r="AA63" s="48">
        <f t="shared" si="8"/>
        <v>4318</v>
      </c>
      <c r="AB63" s="49">
        <f t="shared" si="9"/>
        <v>1578359400</v>
      </c>
      <c r="AC63" s="12"/>
    </row>
    <row r="64" spans="1:29" ht="16.5">
      <c r="A64" s="50" t="s">
        <v>142</v>
      </c>
      <c r="B64" s="36" t="s">
        <v>143</v>
      </c>
      <c r="C64" s="37" t="s">
        <v>67</v>
      </c>
      <c r="D64" s="38">
        <v>55</v>
      </c>
      <c r="E64" s="39">
        <v>15182200</v>
      </c>
      <c r="F64" s="38">
        <v>3724</v>
      </c>
      <c r="G64" s="41">
        <v>1182831075</v>
      </c>
      <c r="H64" s="42">
        <v>0</v>
      </c>
      <c r="I64" s="41">
        <v>0</v>
      </c>
      <c r="J64" s="42">
        <v>0</v>
      </c>
      <c r="K64" s="41">
        <v>0</v>
      </c>
      <c r="L64" s="43">
        <f t="shared" si="0"/>
        <v>0.8017684365758466</v>
      </c>
      <c r="M64" s="41">
        <f t="shared" si="1"/>
        <v>3724</v>
      </c>
      <c r="N64" s="42">
        <f t="shared" si="2"/>
        <v>1268757175</v>
      </c>
      <c r="O64" s="42">
        <f t="shared" si="3"/>
        <v>317623.8117615467</v>
      </c>
      <c r="P64" s="40">
        <v>317212.7718120805</v>
      </c>
      <c r="Q64" s="45">
        <f t="shared" si="4"/>
        <v>0.0012957862545007702</v>
      </c>
      <c r="R64" s="38">
        <v>210</v>
      </c>
      <c r="S64" s="41">
        <v>142560000</v>
      </c>
      <c r="T64" s="42">
        <v>50</v>
      </c>
      <c r="U64" s="41">
        <v>48778300</v>
      </c>
      <c r="V64" s="42">
        <v>41</v>
      </c>
      <c r="W64" s="41">
        <v>85926100</v>
      </c>
      <c r="X64" s="43">
        <f t="shared" si="5"/>
        <v>0.05824401836759307</v>
      </c>
      <c r="Y64" s="52">
        <f t="shared" si="6"/>
        <v>301</v>
      </c>
      <c r="Z64" s="53">
        <f t="shared" si="7"/>
        <v>277264400</v>
      </c>
      <c r="AA64" s="48">
        <f t="shared" si="8"/>
        <v>4080</v>
      </c>
      <c r="AB64" s="49">
        <f t="shared" si="9"/>
        <v>1475277675</v>
      </c>
      <c r="AC64" s="12"/>
    </row>
    <row r="65" spans="1:29" ht="16.5">
      <c r="A65" s="50" t="s">
        <v>144</v>
      </c>
      <c r="B65" s="36" t="s">
        <v>145</v>
      </c>
      <c r="C65" s="37" t="s">
        <v>67</v>
      </c>
      <c r="D65" s="38">
        <v>93</v>
      </c>
      <c r="E65" s="39">
        <v>10641100</v>
      </c>
      <c r="F65" s="38">
        <v>1479</v>
      </c>
      <c r="G65" s="41">
        <v>576988300</v>
      </c>
      <c r="H65" s="42">
        <v>0</v>
      </c>
      <c r="I65" s="41">
        <v>0</v>
      </c>
      <c r="J65" s="42">
        <v>0</v>
      </c>
      <c r="K65" s="41">
        <v>0</v>
      </c>
      <c r="L65" s="43">
        <f t="shared" si="0"/>
        <v>0.6750209910047242</v>
      </c>
      <c r="M65" s="41">
        <f t="shared" si="1"/>
        <v>1479</v>
      </c>
      <c r="N65" s="42">
        <f t="shared" si="2"/>
        <v>576988300</v>
      </c>
      <c r="O65" s="42">
        <f t="shared" si="3"/>
        <v>390120.554428668</v>
      </c>
      <c r="P65" s="40">
        <v>389200.13513513515</v>
      </c>
      <c r="Q65" s="45">
        <f t="shared" si="4"/>
        <v>0.002364899727522616</v>
      </c>
      <c r="R65" s="38">
        <v>89</v>
      </c>
      <c r="S65" s="41">
        <v>81392200</v>
      </c>
      <c r="T65" s="42">
        <v>57</v>
      </c>
      <c r="U65" s="41">
        <v>185749300</v>
      </c>
      <c r="V65" s="42">
        <v>0</v>
      </c>
      <c r="W65" s="41">
        <v>0</v>
      </c>
      <c r="X65" s="43">
        <f t="shared" si="5"/>
        <v>0</v>
      </c>
      <c r="Y65" s="52">
        <f t="shared" si="6"/>
        <v>146</v>
      </c>
      <c r="Z65" s="53">
        <f t="shared" si="7"/>
        <v>267141500</v>
      </c>
      <c r="AA65" s="48">
        <f t="shared" si="8"/>
        <v>1718</v>
      </c>
      <c r="AB65" s="49">
        <f t="shared" si="9"/>
        <v>854770900</v>
      </c>
      <c r="AC65" s="12"/>
    </row>
    <row r="66" spans="1:29" ht="16.5">
      <c r="A66" s="50" t="s">
        <v>146</v>
      </c>
      <c r="B66" s="36" t="s">
        <v>147</v>
      </c>
      <c r="C66" s="37" t="s">
        <v>67</v>
      </c>
      <c r="D66" s="38">
        <v>65</v>
      </c>
      <c r="E66" s="39">
        <v>11878400</v>
      </c>
      <c r="F66" s="38">
        <v>1800</v>
      </c>
      <c r="G66" s="41">
        <v>990623100</v>
      </c>
      <c r="H66" s="42">
        <v>0</v>
      </c>
      <c r="I66" s="41">
        <v>0</v>
      </c>
      <c r="J66" s="42">
        <v>1</v>
      </c>
      <c r="K66" s="41">
        <v>44300</v>
      </c>
      <c r="L66" s="43">
        <f t="shared" si="0"/>
        <v>0.8356804980964796</v>
      </c>
      <c r="M66" s="41">
        <f t="shared" si="1"/>
        <v>1800</v>
      </c>
      <c r="N66" s="42">
        <f t="shared" si="2"/>
        <v>1007123100</v>
      </c>
      <c r="O66" s="42">
        <f t="shared" si="3"/>
        <v>550346.1666666666</v>
      </c>
      <c r="P66" s="40">
        <v>549264.019988895</v>
      </c>
      <c r="Q66" s="45">
        <f t="shared" si="4"/>
        <v>0.0019701757959559446</v>
      </c>
      <c r="R66" s="38">
        <v>52</v>
      </c>
      <c r="S66" s="41">
        <v>69189200</v>
      </c>
      <c r="T66" s="42">
        <v>44</v>
      </c>
      <c r="U66" s="41">
        <v>97173900</v>
      </c>
      <c r="V66" s="42">
        <v>1</v>
      </c>
      <c r="W66" s="41">
        <v>16500000</v>
      </c>
      <c r="X66" s="43">
        <f t="shared" si="5"/>
        <v>0.013919247611520379</v>
      </c>
      <c r="Y66" s="52">
        <f t="shared" si="6"/>
        <v>97</v>
      </c>
      <c r="Z66" s="53">
        <f t="shared" si="7"/>
        <v>182863100</v>
      </c>
      <c r="AA66" s="48">
        <f t="shared" si="8"/>
        <v>1963</v>
      </c>
      <c r="AB66" s="49">
        <f t="shared" si="9"/>
        <v>1185408900</v>
      </c>
      <c r="AC66" s="12"/>
    </row>
    <row r="67" spans="1:29" ht="16.5">
      <c r="A67" s="50" t="s">
        <v>148</v>
      </c>
      <c r="B67" s="36" t="s">
        <v>149</v>
      </c>
      <c r="C67" s="37" t="s">
        <v>67</v>
      </c>
      <c r="D67" s="38">
        <v>175</v>
      </c>
      <c r="E67" s="39">
        <v>24313000</v>
      </c>
      <c r="F67" s="38">
        <v>4405</v>
      </c>
      <c r="G67" s="41">
        <v>1811779100</v>
      </c>
      <c r="H67" s="42">
        <v>4</v>
      </c>
      <c r="I67" s="41">
        <v>2885500</v>
      </c>
      <c r="J67" s="42">
        <v>12</v>
      </c>
      <c r="K67" s="41">
        <v>39900</v>
      </c>
      <c r="L67" s="43">
        <f t="shared" si="0"/>
        <v>0.8344225057800762</v>
      </c>
      <c r="M67" s="41">
        <f t="shared" si="1"/>
        <v>4409</v>
      </c>
      <c r="N67" s="42">
        <f t="shared" si="2"/>
        <v>1814664600</v>
      </c>
      <c r="O67" s="42">
        <f t="shared" si="3"/>
        <v>411581.90065774554</v>
      </c>
      <c r="P67" s="40">
        <v>410837.216681777</v>
      </c>
      <c r="Q67" s="45">
        <f t="shared" si="4"/>
        <v>0.00181260106370884</v>
      </c>
      <c r="R67" s="38">
        <v>140</v>
      </c>
      <c r="S67" s="41">
        <v>170999400</v>
      </c>
      <c r="T67" s="42">
        <v>60</v>
      </c>
      <c r="U67" s="41">
        <v>164738200</v>
      </c>
      <c r="V67" s="42">
        <v>0</v>
      </c>
      <c r="W67" s="41">
        <v>0</v>
      </c>
      <c r="X67" s="43">
        <f t="shared" si="5"/>
        <v>0</v>
      </c>
      <c r="Y67" s="52">
        <f t="shared" si="6"/>
        <v>200</v>
      </c>
      <c r="Z67" s="53">
        <f t="shared" si="7"/>
        <v>335737600</v>
      </c>
      <c r="AA67" s="48">
        <f t="shared" si="8"/>
        <v>4796</v>
      </c>
      <c r="AB67" s="49">
        <f t="shared" si="9"/>
        <v>2174755100</v>
      </c>
      <c r="AC67" s="12"/>
    </row>
    <row r="68" spans="1:29" ht="16.5">
      <c r="A68" s="50" t="s">
        <v>150</v>
      </c>
      <c r="B68" s="36" t="s">
        <v>151</v>
      </c>
      <c r="C68" s="37" t="s">
        <v>67</v>
      </c>
      <c r="D68" s="38">
        <v>54</v>
      </c>
      <c r="E68" s="39">
        <v>40450900</v>
      </c>
      <c r="F68" s="38">
        <v>1950</v>
      </c>
      <c r="G68" s="41">
        <v>1606134700</v>
      </c>
      <c r="H68" s="42">
        <v>2</v>
      </c>
      <c r="I68" s="41">
        <v>371300</v>
      </c>
      <c r="J68" s="42">
        <v>1</v>
      </c>
      <c r="K68" s="41">
        <v>2500</v>
      </c>
      <c r="L68" s="43">
        <f aca="true" t="shared" si="10" ref="L68:L131">(G68+I68)/AB68</f>
        <v>0.9284433764351375</v>
      </c>
      <c r="M68" s="41">
        <f aca="true" t="shared" si="11" ref="M68:M131">F68+H68</f>
        <v>1952</v>
      </c>
      <c r="N68" s="42">
        <f aca="true" t="shared" si="12" ref="N68:N131">W68+I68+G68</f>
        <v>1609323100</v>
      </c>
      <c r="O68" s="42">
        <f aca="true" t="shared" si="13" ref="O68:O131">(I68+G68)/(H68+F68)</f>
        <v>823005.1229508197</v>
      </c>
      <c r="P68" s="40">
        <v>820525.7435897436</v>
      </c>
      <c r="Q68" s="45">
        <f aca="true" t="shared" si="14" ref="Q68:Q131">(O68-P68)/P68</f>
        <v>0.0030216960045993603</v>
      </c>
      <c r="R68" s="38">
        <v>50</v>
      </c>
      <c r="S68" s="41">
        <v>80545500</v>
      </c>
      <c r="T68" s="42">
        <v>0</v>
      </c>
      <c r="U68" s="41">
        <v>0</v>
      </c>
      <c r="V68" s="42">
        <v>2</v>
      </c>
      <c r="W68" s="41">
        <v>2817100</v>
      </c>
      <c r="X68" s="43">
        <f aca="true" t="shared" si="15" ref="X68:X131">W68/AB68</f>
        <v>0.001628078473255267</v>
      </c>
      <c r="Y68" s="52">
        <f aca="true" t="shared" si="16" ref="Y68:Y131">R68+T68+V68</f>
        <v>52</v>
      </c>
      <c r="Z68" s="53">
        <f aca="true" t="shared" si="17" ref="Z68:Z131">S68+U68+W68</f>
        <v>83362600</v>
      </c>
      <c r="AA68" s="48">
        <f aca="true" t="shared" si="18" ref="AA68:AA131">V68+T68+R68+J68+H68+F68+D68</f>
        <v>2059</v>
      </c>
      <c r="AB68" s="49">
        <f aca="true" t="shared" si="19" ref="AB68:AB131">W68+U68+S68+K68+I68+G68+E68</f>
        <v>1730322000</v>
      </c>
      <c r="AC68" s="12"/>
    </row>
    <row r="69" spans="1:29" ht="16.5">
      <c r="A69" s="50" t="s">
        <v>152</v>
      </c>
      <c r="B69" s="36" t="s">
        <v>153</v>
      </c>
      <c r="C69" s="37" t="s">
        <v>67</v>
      </c>
      <c r="D69" s="38">
        <v>26</v>
      </c>
      <c r="E69" s="39">
        <v>3622100</v>
      </c>
      <c r="F69" s="38">
        <v>2634</v>
      </c>
      <c r="G69" s="41">
        <v>1250345100</v>
      </c>
      <c r="H69" s="42">
        <v>0</v>
      </c>
      <c r="I69" s="41">
        <v>0</v>
      </c>
      <c r="J69" s="42">
        <v>0</v>
      </c>
      <c r="K69" s="41">
        <v>0</v>
      </c>
      <c r="L69" s="43">
        <f t="shared" si="10"/>
        <v>0.8637249636385804</v>
      </c>
      <c r="M69" s="41">
        <f t="shared" si="11"/>
        <v>2634</v>
      </c>
      <c r="N69" s="42">
        <f t="shared" si="12"/>
        <v>1257670300</v>
      </c>
      <c r="O69" s="42">
        <f t="shared" si="13"/>
        <v>474694.41913439636</v>
      </c>
      <c r="P69" s="40">
        <v>473992.1821631879</v>
      </c>
      <c r="Q69" s="45">
        <f t="shared" si="14"/>
        <v>0.0014815370329604035</v>
      </c>
      <c r="R69" s="38">
        <v>100</v>
      </c>
      <c r="S69" s="41">
        <v>186327100</v>
      </c>
      <c r="T69" s="42">
        <v>0</v>
      </c>
      <c r="U69" s="41">
        <v>0</v>
      </c>
      <c r="V69" s="42">
        <v>5</v>
      </c>
      <c r="W69" s="41">
        <v>7325200</v>
      </c>
      <c r="X69" s="43">
        <f t="shared" si="15"/>
        <v>0.005060169471328619</v>
      </c>
      <c r="Y69" s="52">
        <f t="shared" si="16"/>
        <v>105</v>
      </c>
      <c r="Z69" s="53">
        <f t="shared" si="17"/>
        <v>193652300</v>
      </c>
      <c r="AA69" s="48">
        <f t="shared" si="18"/>
        <v>2765</v>
      </c>
      <c r="AB69" s="49">
        <f t="shared" si="19"/>
        <v>1447619500</v>
      </c>
      <c r="AC69" s="12"/>
    </row>
    <row r="70" spans="1:29" ht="16.5">
      <c r="A70" s="50" t="s">
        <v>154</v>
      </c>
      <c r="B70" s="36" t="s">
        <v>155</v>
      </c>
      <c r="C70" s="37" t="s">
        <v>67</v>
      </c>
      <c r="D70" s="38">
        <v>64</v>
      </c>
      <c r="E70" s="39">
        <v>11152000</v>
      </c>
      <c r="F70" s="38">
        <v>3743</v>
      </c>
      <c r="G70" s="41">
        <v>1789792400</v>
      </c>
      <c r="H70" s="42">
        <v>0</v>
      </c>
      <c r="I70" s="41">
        <v>0</v>
      </c>
      <c r="J70" s="42">
        <v>0</v>
      </c>
      <c r="K70" s="41">
        <v>0</v>
      </c>
      <c r="L70" s="43">
        <f t="shared" si="10"/>
        <v>0.7666362339031183</v>
      </c>
      <c r="M70" s="41">
        <f t="shared" si="11"/>
        <v>3743</v>
      </c>
      <c r="N70" s="42">
        <f t="shared" si="12"/>
        <v>1949690600</v>
      </c>
      <c r="O70" s="42">
        <f t="shared" si="13"/>
        <v>478170.55837563454</v>
      </c>
      <c r="P70" s="40">
        <v>475516.64864864864</v>
      </c>
      <c r="Q70" s="45">
        <f t="shared" si="14"/>
        <v>0.005581107905533787</v>
      </c>
      <c r="R70" s="38">
        <v>236</v>
      </c>
      <c r="S70" s="41">
        <v>290131598</v>
      </c>
      <c r="T70" s="42">
        <v>32</v>
      </c>
      <c r="U70" s="41">
        <v>83630300</v>
      </c>
      <c r="V70" s="42">
        <v>94</v>
      </c>
      <c r="W70" s="41">
        <v>159898200</v>
      </c>
      <c r="X70" s="43">
        <f t="shared" si="15"/>
        <v>0.06849048741959547</v>
      </c>
      <c r="Y70" s="52">
        <f t="shared" si="16"/>
        <v>362</v>
      </c>
      <c r="Z70" s="53">
        <f t="shared" si="17"/>
        <v>533660098</v>
      </c>
      <c r="AA70" s="48">
        <f t="shared" si="18"/>
        <v>4169</v>
      </c>
      <c r="AB70" s="49">
        <f t="shared" si="19"/>
        <v>2334604498</v>
      </c>
      <c r="AC70" s="12"/>
    </row>
    <row r="71" spans="1:29" ht="16.5">
      <c r="A71" s="50" t="s">
        <v>156</v>
      </c>
      <c r="B71" s="36" t="s">
        <v>157</v>
      </c>
      <c r="C71" s="37" t="s">
        <v>67</v>
      </c>
      <c r="D71" s="38">
        <v>101</v>
      </c>
      <c r="E71" s="39">
        <v>137301800</v>
      </c>
      <c r="F71" s="38">
        <v>8136</v>
      </c>
      <c r="G71" s="41">
        <v>4225646147</v>
      </c>
      <c r="H71" s="42">
        <v>4</v>
      </c>
      <c r="I71" s="41">
        <v>1479800</v>
      </c>
      <c r="J71" s="42">
        <v>4</v>
      </c>
      <c r="K71" s="41">
        <v>22400</v>
      </c>
      <c r="L71" s="43">
        <f t="shared" si="10"/>
        <v>0.5282014592788838</v>
      </c>
      <c r="M71" s="41">
        <f t="shared" si="11"/>
        <v>8140</v>
      </c>
      <c r="N71" s="42">
        <f t="shared" si="12"/>
        <v>4244090547</v>
      </c>
      <c r="O71" s="42">
        <f t="shared" si="13"/>
        <v>519302.9418918919</v>
      </c>
      <c r="P71" s="40">
        <v>516138.4134414547</v>
      </c>
      <c r="Q71" s="45">
        <f t="shared" si="14"/>
        <v>0.006131162432451139</v>
      </c>
      <c r="R71" s="38">
        <v>429</v>
      </c>
      <c r="S71" s="41">
        <v>3513162400</v>
      </c>
      <c r="T71" s="42">
        <v>26</v>
      </c>
      <c r="U71" s="41">
        <v>108289700</v>
      </c>
      <c r="V71" s="42">
        <v>1</v>
      </c>
      <c r="W71" s="41">
        <v>16964600</v>
      </c>
      <c r="X71" s="43">
        <f t="shared" si="15"/>
        <v>0.0021198153517147976</v>
      </c>
      <c r="Y71" s="52">
        <f t="shared" si="16"/>
        <v>456</v>
      </c>
      <c r="Z71" s="53">
        <f t="shared" si="17"/>
        <v>3638416700</v>
      </c>
      <c r="AA71" s="48">
        <f t="shared" si="18"/>
        <v>8701</v>
      </c>
      <c r="AB71" s="49">
        <f t="shared" si="19"/>
        <v>8002866847</v>
      </c>
      <c r="AC71" s="12"/>
    </row>
    <row r="72" spans="1:29" ht="16.5">
      <c r="A72" s="50" t="s">
        <v>158</v>
      </c>
      <c r="B72" s="36" t="s">
        <v>159</v>
      </c>
      <c r="C72" s="37" t="s">
        <v>67</v>
      </c>
      <c r="D72" s="38">
        <v>44</v>
      </c>
      <c r="E72" s="39">
        <v>11305200</v>
      </c>
      <c r="F72" s="38">
        <v>2923</v>
      </c>
      <c r="G72" s="41">
        <v>1377256100</v>
      </c>
      <c r="H72" s="42">
        <v>0</v>
      </c>
      <c r="I72" s="41">
        <v>0</v>
      </c>
      <c r="J72" s="42">
        <v>0</v>
      </c>
      <c r="K72" s="41">
        <v>0</v>
      </c>
      <c r="L72" s="43">
        <f t="shared" si="10"/>
        <v>0.8689755371140978</v>
      </c>
      <c r="M72" s="41">
        <f t="shared" si="11"/>
        <v>2923</v>
      </c>
      <c r="N72" s="42">
        <f t="shared" si="12"/>
        <v>1395799000</v>
      </c>
      <c r="O72" s="42">
        <f t="shared" si="13"/>
        <v>471178.95997263084</v>
      </c>
      <c r="P72" s="40">
        <v>469900.03422313486</v>
      </c>
      <c r="Q72" s="45">
        <f t="shared" si="14"/>
        <v>0.002721697502342954</v>
      </c>
      <c r="R72" s="38">
        <v>95</v>
      </c>
      <c r="S72" s="41">
        <v>173999500</v>
      </c>
      <c r="T72" s="42">
        <v>3</v>
      </c>
      <c r="U72" s="41">
        <v>3815600</v>
      </c>
      <c r="V72" s="42">
        <v>10</v>
      </c>
      <c r="W72" s="41">
        <v>18542900</v>
      </c>
      <c r="X72" s="43">
        <f t="shared" si="15"/>
        <v>0.01169958621868003</v>
      </c>
      <c r="Y72" s="52">
        <f t="shared" si="16"/>
        <v>108</v>
      </c>
      <c r="Z72" s="53">
        <f t="shared" si="17"/>
        <v>196358000</v>
      </c>
      <c r="AA72" s="48">
        <f t="shared" si="18"/>
        <v>3075</v>
      </c>
      <c r="AB72" s="49">
        <f t="shared" si="19"/>
        <v>1584919300</v>
      </c>
      <c r="AC72" s="12"/>
    </row>
    <row r="73" spans="1:29" ht="16.5">
      <c r="A73" s="50" t="s">
        <v>160</v>
      </c>
      <c r="B73" s="36" t="s">
        <v>161</v>
      </c>
      <c r="C73" s="37" t="s">
        <v>67</v>
      </c>
      <c r="D73" s="38">
        <v>67</v>
      </c>
      <c r="E73" s="39">
        <v>21974900</v>
      </c>
      <c r="F73" s="38">
        <v>5159</v>
      </c>
      <c r="G73" s="41">
        <v>2692366400</v>
      </c>
      <c r="H73" s="42">
        <v>2</v>
      </c>
      <c r="I73" s="41">
        <v>2041300</v>
      </c>
      <c r="J73" s="42">
        <v>2</v>
      </c>
      <c r="K73" s="41">
        <v>9900</v>
      </c>
      <c r="L73" s="43">
        <f t="shared" si="10"/>
        <v>0.7751640105589327</v>
      </c>
      <c r="M73" s="41">
        <f t="shared" si="11"/>
        <v>5161</v>
      </c>
      <c r="N73" s="42">
        <f t="shared" si="12"/>
        <v>2714700000</v>
      </c>
      <c r="O73" s="42">
        <f t="shared" si="13"/>
        <v>522070.8583607828</v>
      </c>
      <c r="P73" s="40">
        <v>438094.33998836984</v>
      </c>
      <c r="Q73" s="45">
        <f t="shared" si="14"/>
        <v>0.1916859240286973</v>
      </c>
      <c r="R73" s="38">
        <v>221</v>
      </c>
      <c r="S73" s="41">
        <v>582349300</v>
      </c>
      <c r="T73" s="42">
        <v>28</v>
      </c>
      <c r="U73" s="41">
        <v>156885400</v>
      </c>
      <c r="V73" s="42">
        <v>5</v>
      </c>
      <c r="W73" s="41">
        <v>20292300</v>
      </c>
      <c r="X73" s="43">
        <f t="shared" si="15"/>
        <v>0.005837966040352776</v>
      </c>
      <c r="Y73" s="52">
        <f t="shared" si="16"/>
        <v>254</v>
      </c>
      <c r="Z73" s="53">
        <f t="shared" si="17"/>
        <v>759527000</v>
      </c>
      <c r="AA73" s="48">
        <f t="shared" si="18"/>
        <v>5484</v>
      </c>
      <c r="AB73" s="49">
        <f t="shared" si="19"/>
        <v>3475919500</v>
      </c>
      <c r="AC73" s="12"/>
    </row>
    <row r="74" spans="1:29" ht="16.5">
      <c r="A74" s="50" t="s">
        <v>162</v>
      </c>
      <c r="B74" s="36" t="s">
        <v>163</v>
      </c>
      <c r="C74" s="37" t="s">
        <v>67</v>
      </c>
      <c r="D74" s="38">
        <v>87</v>
      </c>
      <c r="E74" s="39">
        <v>62463100</v>
      </c>
      <c r="F74" s="38">
        <v>2511</v>
      </c>
      <c r="G74" s="41">
        <v>977005200</v>
      </c>
      <c r="H74" s="42">
        <v>0</v>
      </c>
      <c r="I74" s="41">
        <v>0</v>
      </c>
      <c r="J74" s="42">
        <v>0</v>
      </c>
      <c r="K74" s="41">
        <v>0</v>
      </c>
      <c r="L74" s="43">
        <f t="shared" si="10"/>
        <v>0.633757589725683</v>
      </c>
      <c r="M74" s="41">
        <f t="shared" si="11"/>
        <v>2511</v>
      </c>
      <c r="N74" s="42">
        <f t="shared" si="12"/>
        <v>1044528500</v>
      </c>
      <c r="O74" s="42">
        <f t="shared" si="13"/>
        <v>389090.0836320191</v>
      </c>
      <c r="P74" s="40">
        <v>387956.21254494606</v>
      </c>
      <c r="Q74" s="45">
        <f t="shared" si="14"/>
        <v>0.0029226779992386244</v>
      </c>
      <c r="R74" s="38">
        <v>230</v>
      </c>
      <c r="S74" s="41">
        <v>207056600</v>
      </c>
      <c r="T74" s="42">
        <v>83</v>
      </c>
      <c r="U74" s="41">
        <v>227558900</v>
      </c>
      <c r="V74" s="42">
        <v>15</v>
      </c>
      <c r="W74" s="41">
        <v>67523300</v>
      </c>
      <c r="X74" s="43">
        <f t="shared" si="15"/>
        <v>0.04380058965737768</v>
      </c>
      <c r="Y74" s="52">
        <f t="shared" si="16"/>
        <v>328</v>
      </c>
      <c r="Z74" s="53">
        <f t="shared" si="17"/>
        <v>502138800</v>
      </c>
      <c r="AA74" s="48">
        <f t="shared" si="18"/>
        <v>2926</v>
      </c>
      <c r="AB74" s="49">
        <f t="shared" si="19"/>
        <v>1541607100</v>
      </c>
      <c r="AC74" s="12"/>
    </row>
    <row r="75" spans="1:29" ht="16.5">
      <c r="A75" s="50" t="s">
        <v>164</v>
      </c>
      <c r="B75" s="36" t="s">
        <v>165</v>
      </c>
      <c r="C75" s="37" t="s">
        <v>67</v>
      </c>
      <c r="D75" s="38">
        <v>43</v>
      </c>
      <c r="E75" s="39">
        <v>25623100</v>
      </c>
      <c r="F75" s="38">
        <v>2856</v>
      </c>
      <c r="G75" s="41">
        <v>765800000</v>
      </c>
      <c r="H75" s="42">
        <v>0</v>
      </c>
      <c r="I75" s="41">
        <v>0</v>
      </c>
      <c r="J75" s="42">
        <v>0</v>
      </c>
      <c r="K75" s="41">
        <v>0</v>
      </c>
      <c r="L75" s="43">
        <f t="shared" si="10"/>
        <v>0.6426063698150821</v>
      </c>
      <c r="M75" s="41">
        <f t="shared" si="11"/>
        <v>2856</v>
      </c>
      <c r="N75" s="42">
        <f t="shared" si="12"/>
        <v>867446000</v>
      </c>
      <c r="O75" s="42">
        <f t="shared" si="13"/>
        <v>268137.2549019608</v>
      </c>
      <c r="P75" s="40">
        <v>268120.2380952381</v>
      </c>
      <c r="Q75" s="45">
        <f t="shared" si="14"/>
        <v>6.346707299518495E-05</v>
      </c>
      <c r="R75" s="38">
        <v>170</v>
      </c>
      <c r="S75" s="41">
        <v>251114800</v>
      </c>
      <c r="T75" s="42">
        <v>37</v>
      </c>
      <c r="U75" s="41">
        <v>47525420</v>
      </c>
      <c r="V75" s="42">
        <v>44</v>
      </c>
      <c r="W75" s="41">
        <v>101646000</v>
      </c>
      <c r="X75" s="43">
        <f t="shared" si="15"/>
        <v>0.08529428971823431</v>
      </c>
      <c r="Y75" s="52">
        <f t="shared" si="16"/>
        <v>251</v>
      </c>
      <c r="Z75" s="53">
        <f t="shared" si="17"/>
        <v>400286220</v>
      </c>
      <c r="AA75" s="48">
        <f t="shared" si="18"/>
        <v>3150</v>
      </c>
      <c r="AB75" s="49">
        <f t="shared" si="19"/>
        <v>1191709320</v>
      </c>
      <c r="AC75" s="12"/>
    </row>
    <row r="76" spans="1:29" ht="16.5">
      <c r="A76" s="50" t="s">
        <v>166</v>
      </c>
      <c r="B76" s="36" t="s">
        <v>167</v>
      </c>
      <c r="C76" s="37" t="s">
        <v>67</v>
      </c>
      <c r="D76" s="38">
        <v>96</v>
      </c>
      <c r="E76" s="39">
        <v>16723800</v>
      </c>
      <c r="F76" s="38">
        <v>7441</v>
      </c>
      <c r="G76" s="41">
        <v>5163336500</v>
      </c>
      <c r="H76" s="42">
        <v>0</v>
      </c>
      <c r="I76" s="41">
        <v>0</v>
      </c>
      <c r="J76" s="42">
        <v>0</v>
      </c>
      <c r="K76" s="41">
        <v>0</v>
      </c>
      <c r="L76" s="43">
        <f t="shared" si="10"/>
        <v>0.8941835084064483</v>
      </c>
      <c r="M76" s="41">
        <f t="shared" si="11"/>
        <v>7441</v>
      </c>
      <c r="N76" s="42">
        <f t="shared" si="12"/>
        <v>5251492900</v>
      </c>
      <c r="O76" s="42">
        <f t="shared" si="13"/>
        <v>693903.5747883349</v>
      </c>
      <c r="P76" s="40">
        <v>690662.1639784946</v>
      </c>
      <c r="Q76" s="45">
        <f t="shared" si="14"/>
        <v>0.004693192965962499</v>
      </c>
      <c r="R76" s="38">
        <v>334</v>
      </c>
      <c r="S76" s="41">
        <v>506142200</v>
      </c>
      <c r="T76" s="42">
        <v>0</v>
      </c>
      <c r="U76" s="41">
        <v>0</v>
      </c>
      <c r="V76" s="42">
        <v>25</v>
      </c>
      <c r="W76" s="41">
        <v>88156400</v>
      </c>
      <c r="X76" s="43">
        <f t="shared" si="15"/>
        <v>0.015266872310275</v>
      </c>
      <c r="Y76" s="52">
        <f t="shared" si="16"/>
        <v>359</v>
      </c>
      <c r="Z76" s="53">
        <f t="shared" si="17"/>
        <v>594298600</v>
      </c>
      <c r="AA76" s="48">
        <f t="shared" si="18"/>
        <v>7896</v>
      </c>
      <c r="AB76" s="49">
        <f t="shared" si="19"/>
        <v>5774358900</v>
      </c>
      <c r="AC76" s="12"/>
    </row>
    <row r="77" spans="1:29" ht="16.5">
      <c r="A77" s="50" t="s">
        <v>168</v>
      </c>
      <c r="B77" s="36" t="s">
        <v>169</v>
      </c>
      <c r="C77" s="37" t="s">
        <v>67</v>
      </c>
      <c r="D77" s="38">
        <v>27</v>
      </c>
      <c r="E77" s="39">
        <v>2533300</v>
      </c>
      <c r="F77" s="38">
        <v>3231</v>
      </c>
      <c r="G77" s="41">
        <v>1245022199</v>
      </c>
      <c r="H77" s="42">
        <v>0</v>
      </c>
      <c r="I77" s="41">
        <v>0</v>
      </c>
      <c r="J77" s="42">
        <v>0</v>
      </c>
      <c r="K77" s="41">
        <v>0</v>
      </c>
      <c r="L77" s="43">
        <f t="shared" si="10"/>
        <v>0.8600314454080296</v>
      </c>
      <c r="M77" s="41">
        <f t="shared" si="11"/>
        <v>3231</v>
      </c>
      <c r="N77" s="42">
        <f t="shared" si="12"/>
        <v>1321861899</v>
      </c>
      <c r="O77" s="42">
        <f t="shared" si="13"/>
        <v>385336.48994119465</v>
      </c>
      <c r="P77" s="40">
        <v>383477.60192069394</v>
      </c>
      <c r="Q77" s="45">
        <f t="shared" si="14"/>
        <v>0.00484744874587264</v>
      </c>
      <c r="R77" s="38">
        <v>126</v>
      </c>
      <c r="S77" s="41">
        <v>113294400</v>
      </c>
      <c r="T77" s="42">
        <v>3</v>
      </c>
      <c r="U77" s="41">
        <v>9957700</v>
      </c>
      <c r="V77" s="42">
        <v>15</v>
      </c>
      <c r="W77" s="41">
        <v>76839700</v>
      </c>
      <c r="X77" s="43">
        <f t="shared" si="15"/>
        <v>0.05307902004381801</v>
      </c>
      <c r="Y77" s="52">
        <f t="shared" si="16"/>
        <v>144</v>
      </c>
      <c r="Z77" s="53">
        <f t="shared" si="17"/>
        <v>200091800</v>
      </c>
      <c r="AA77" s="48">
        <f t="shared" si="18"/>
        <v>3402</v>
      </c>
      <c r="AB77" s="49">
        <f t="shared" si="19"/>
        <v>1447647299</v>
      </c>
      <c r="AC77" s="12"/>
    </row>
    <row r="78" spans="1:29" ht="16.5">
      <c r="A78" s="50" t="s">
        <v>170</v>
      </c>
      <c r="B78" s="36" t="s">
        <v>171</v>
      </c>
      <c r="C78" s="37" t="s">
        <v>67</v>
      </c>
      <c r="D78" s="38">
        <v>60</v>
      </c>
      <c r="E78" s="39">
        <v>15375500</v>
      </c>
      <c r="F78" s="38">
        <v>3332</v>
      </c>
      <c r="G78" s="41">
        <v>1974406900</v>
      </c>
      <c r="H78" s="42">
        <v>0</v>
      </c>
      <c r="I78" s="41">
        <v>0</v>
      </c>
      <c r="J78" s="42">
        <v>0</v>
      </c>
      <c r="K78" s="41">
        <v>0</v>
      </c>
      <c r="L78" s="43">
        <f t="shared" si="10"/>
        <v>0.9524151072073462</v>
      </c>
      <c r="M78" s="41">
        <f t="shared" si="11"/>
        <v>3332</v>
      </c>
      <c r="N78" s="42">
        <f t="shared" si="12"/>
        <v>1987441600</v>
      </c>
      <c r="O78" s="42">
        <f t="shared" si="13"/>
        <v>592559.093637455</v>
      </c>
      <c r="P78" s="40">
        <v>591953.3895751733</v>
      </c>
      <c r="Q78" s="45">
        <f t="shared" si="14"/>
        <v>0.0010232293166130084</v>
      </c>
      <c r="R78" s="38">
        <v>32</v>
      </c>
      <c r="S78" s="41">
        <v>70235800</v>
      </c>
      <c r="T78" s="42">
        <v>0</v>
      </c>
      <c r="U78" s="41">
        <v>0</v>
      </c>
      <c r="V78" s="42">
        <v>4</v>
      </c>
      <c r="W78" s="41">
        <v>13034700</v>
      </c>
      <c r="X78" s="43">
        <f t="shared" si="15"/>
        <v>0.006287683252077166</v>
      </c>
      <c r="Y78" s="52">
        <f t="shared" si="16"/>
        <v>36</v>
      </c>
      <c r="Z78" s="53">
        <f t="shared" si="17"/>
        <v>83270500</v>
      </c>
      <c r="AA78" s="48">
        <f t="shared" si="18"/>
        <v>3428</v>
      </c>
      <c r="AB78" s="49">
        <f t="shared" si="19"/>
        <v>2073052900</v>
      </c>
      <c r="AC78" s="12"/>
    </row>
    <row r="79" spans="1:29" ht="16.5">
      <c r="A79" s="50" t="s">
        <v>172</v>
      </c>
      <c r="B79" s="36" t="s">
        <v>173</v>
      </c>
      <c r="C79" s="37" t="s">
        <v>67</v>
      </c>
      <c r="D79" s="38">
        <v>32</v>
      </c>
      <c r="E79" s="39">
        <v>4413700</v>
      </c>
      <c r="F79" s="38">
        <v>1808</v>
      </c>
      <c r="G79" s="41">
        <v>597374700</v>
      </c>
      <c r="H79" s="42">
        <v>0</v>
      </c>
      <c r="I79" s="41">
        <v>0</v>
      </c>
      <c r="J79" s="42">
        <v>0</v>
      </c>
      <c r="K79" s="41">
        <v>0</v>
      </c>
      <c r="L79" s="43">
        <f t="shared" si="10"/>
        <v>0.6227913116619745</v>
      </c>
      <c r="M79" s="41">
        <f t="shared" si="11"/>
        <v>1808</v>
      </c>
      <c r="N79" s="42">
        <f t="shared" si="12"/>
        <v>627071300</v>
      </c>
      <c r="O79" s="42">
        <f t="shared" si="13"/>
        <v>330406.360619469</v>
      </c>
      <c r="P79" s="40">
        <v>330954.3394140409</v>
      </c>
      <c r="Q79" s="45">
        <f t="shared" si="14"/>
        <v>-0.001655753465998026</v>
      </c>
      <c r="R79" s="38">
        <v>132</v>
      </c>
      <c r="S79" s="41">
        <v>296392800</v>
      </c>
      <c r="T79" s="42">
        <v>22</v>
      </c>
      <c r="U79" s="41">
        <v>31311400</v>
      </c>
      <c r="V79" s="42">
        <v>5</v>
      </c>
      <c r="W79" s="41">
        <v>29696600</v>
      </c>
      <c r="X79" s="43">
        <f t="shared" si="15"/>
        <v>0.030960106723470198</v>
      </c>
      <c r="Y79" s="52">
        <f t="shared" si="16"/>
        <v>159</v>
      </c>
      <c r="Z79" s="53">
        <f t="shared" si="17"/>
        <v>357400800</v>
      </c>
      <c r="AA79" s="48">
        <f t="shared" si="18"/>
        <v>1999</v>
      </c>
      <c r="AB79" s="49">
        <f t="shared" si="19"/>
        <v>959189200</v>
      </c>
      <c r="AC79" s="12"/>
    </row>
    <row r="80" spans="1:29" ht="16.5">
      <c r="A80" s="50" t="s">
        <v>174</v>
      </c>
      <c r="B80" s="36" t="s">
        <v>175</v>
      </c>
      <c r="C80" s="37" t="s">
        <v>67</v>
      </c>
      <c r="D80" s="38">
        <v>12</v>
      </c>
      <c r="E80" s="39">
        <v>8369700</v>
      </c>
      <c r="F80" s="38">
        <v>71</v>
      </c>
      <c r="G80" s="41">
        <v>115538000</v>
      </c>
      <c r="H80" s="42">
        <v>0</v>
      </c>
      <c r="I80" s="41">
        <v>0</v>
      </c>
      <c r="J80" s="42">
        <v>1</v>
      </c>
      <c r="K80" s="41">
        <v>642</v>
      </c>
      <c r="L80" s="43">
        <f t="shared" si="10"/>
        <v>0.5212483385654718</v>
      </c>
      <c r="M80" s="41">
        <f t="shared" si="11"/>
        <v>71</v>
      </c>
      <c r="N80" s="42">
        <f t="shared" si="12"/>
        <v>115538000</v>
      </c>
      <c r="O80" s="42">
        <f t="shared" si="13"/>
        <v>1627295.7746478873</v>
      </c>
      <c r="P80" s="40">
        <v>1541605.5555555555</v>
      </c>
      <c r="Q80" s="45">
        <f t="shared" si="14"/>
        <v>0.05558504818792719</v>
      </c>
      <c r="R80" s="38">
        <v>17</v>
      </c>
      <c r="S80" s="41">
        <v>97748000</v>
      </c>
      <c r="T80" s="42">
        <v>0</v>
      </c>
      <c r="U80" s="41">
        <v>0</v>
      </c>
      <c r="V80" s="42">
        <v>0</v>
      </c>
      <c r="W80" s="41">
        <v>0</v>
      </c>
      <c r="X80" s="43">
        <f t="shared" si="15"/>
        <v>0</v>
      </c>
      <c r="Y80" s="52">
        <f t="shared" si="16"/>
        <v>17</v>
      </c>
      <c r="Z80" s="53">
        <f t="shared" si="17"/>
        <v>97748000</v>
      </c>
      <c r="AA80" s="48">
        <f t="shared" si="18"/>
        <v>101</v>
      </c>
      <c r="AB80" s="49">
        <f t="shared" si="19"/>
        <v>221656342</v>
      </c>
      <c r="AC80" s="12"/>
    </row>
    <row r="81" spans="1:29" ht="16.5">
      <c r="A81" s="50" t="s">
        <v>176</v>
      </c>
      <c r="B81" s="36" t="s">
        <v>177</v>
      </c>
      <c r="C81" s="37" t="s">
        <v>67</v>
      </c>
      <c r="D81" s="38">
        <v>57</v>
      </c>
      <c r="E81" s="39">
        <v>21133300</v>
      </c>
      <c r="F81" s="38">
        <v>5015</v>
      </c>
      <c r="G81" s="41">
        <v>2160845000</v>
      </c>
      <c r="H81" s="42">
        <v>0</v>
      </c>
      <c r="I81" s="41">
        <v>0</v>
      </c>
      <c r="J81" s="42">
        <v>0</v>
      </c>
      <c r="K81" s="41">
        <v>0</v>
      </c>
      <c r="L81" s="43">
        <f t="shared" si="10"/>
        <v>0.7977824561071877</v>
      </c>
      <c r="M81" s="41">
        <f t="shared" si="11"/>
        <v>5015</v>
      </c>
      <c r="N81" s="42">
        <f t="shared" si="12"/>
        <v>2271735400</v>
      </c>
      <c r="O81" s="42">
        <f t="shared" si="13"/>
        <v>430876.370887338</v>
      </c>
      <c r="P81" s="40">
        <v>432449.37213474186</v>
      </c>
      <c r="Q81" s="45">
        <f t="shared" si="14"/>
        <v>-0.003637422895630287</v>
      </c>
      <c r="R81" s="38">
        <v>265</v>
      </c>
      <c r="S81" s="41">
        <v>329136500</v>
      </c>
      <c r="T81" s="42">
        <v>25</v>
      </c>
      <c r="U81" s="41">
        <v>86559000</v>
      </c>
      <c r="V81" s="42">
        <v>34</v>
      </c>
      <c r="W81" s="41">
        <v>110890400</v>
      </c>
      <c r="X81" s="43">
        <f t="shared" si="15"/>
        <v>0.04094065778466687</v>
      </c>
      <c r="Y81" s="52">
        <f t="shared" si="16"/>
        <v>324</v>
      </c>
      <c r="Z81" s="53">
        <f t="shared" si="17"/>
        <v>526585900</v>
      </c>
      <c r="AA81" s="48">
        <f t="shared" si="18"/>
        <v>5396</v>
      </c>
      <c r="AB81" s="49">
        <f t="shared" si="19"/>
        <v>2708564200</v>
      </c>
      <c r="AC81" s="12"/>
    </row>
    <row r="82" spans="1:29" ht="16.5">
      <c r="A82" s="50" t="s">
        <v>178</v>
      </c>
      <c r="B82" s="36" t="s">
        <v>179</v>
      </c>
      <c r="C82" s="37" t="s">
        <v>67</v>
      </c>
      <c r="D82" s="38">
        <v>59</v>
      </c>
      <c r="E82" s="39">
        <v>13162800</v>
      </c>
      <c r="F82" s="38">
        <v>4132</v>
      </c>
      <c r="G82" s="41">
        <v>1223588478</v>
      </c>
      <c r="H82" s="42">
        <v>0</v>
      </c>
      <c r="I82" s="41">
        <v>0</v>
      </c>
      <c r="J82" s="42">
        <v>0</v>
      </c>
      <c r="K82" s="41">
        <v>0</v>
      </c>
      <c r="L82" s="43">
        <f t="shared" si="10"/>
        <v>0.6467249162350681</v>
      </c>
      <c r="M82" s="41">
        <f t="shared" si="11"/>
        <v>4132</v>
      </c>
      <c r="N82" s="42">
        <f t="shared" si="12"/>
        <v>1298415978</v>
      </c>
      <c r="O82" s="42">
        <f t="shared" si="13"/>
        <v>296124.99467570183</v>
      </c>
      <c r="P82" s="40">
        <v>295642.9020556227</v>
      </c>
      <c r="Q82" s="45">
        <f t="shared" si="14"/>
        <v>0.001630658530027597</v>
      </c>
      <c r="R82" s="38">
        <v>145</v>
      </c>
      <c r="S82" s="41">
        <v>325081430</v>
      </c>
      <c r="T82" s="42">
        <v>79</v>
      </c>
      <c r="U82" s="41">
        <v>255316500</v>
      </c>
      <c r="V82" s="42">
        <v>8</v>
      </c>
      <c r="W82" s="41">
        <v>74827500</v>
      </c>
      <c r="X82" s="43">
        <f t="shared" si="15"/>
        <v>0.03954990549492536</v>
      </c>
      <c r="Y82" s="52">
        <f t="shared" si="16"/>
        <v>232</v>
      </c>
      <c r="Z82" s="53">
        <f t="shared" si="17"/>
        <v>655225430</v>
      </c>
      <c r="AA82" s="48">
        <f t="shared" si="18"/>
        <v>4423</v>
      </c>
      <c r="AB82" s="49">
        <f t="shared" si="19"/>
        <v>1891976708</v>
      </c>
      <c r="AC82" s="12"/>
    </row>
    <row r="83" spans="1:29" ht="16.5">
      <c r="A83" s="50" t="s">
        <v>180</v>
      </c>
      <c r="B83" s="36" t="s">
        <v>181</v>
      </c>
      <c r="C83" s="37" t="s">
        <v>67</v>
      </c>
      <c r="D83" s="38">
        <v>107</v>
      </c>
      <c r="E83" s="39">
        <v>66255200</v>
      </c>
      <c r="F83" s="38">
        <v>1271</v>
      </c>
      <c r="G83" s="41">
        <v>2147673100</v>
      </c>
      <c r="H83" s="42">
        <v>4</v>
      </c>
      <c r="I83" s="41">
        <v>8062600</v>
      </c>
      <c r="J83" s="42">
        <v>13</v>
      </c>
      <c r="K83" s="41">
        <v>135400</v>
      </c>
      <c r="L83" s="43">
        <f t="shared" si="10"/>
        <v>0.9458111028408305</v>
      </c>
      <c r="M83" s="41">
        <f t="shared" si="11"/>
        <v>1275</v>
      </c>
      <c r="N83" s="42">
        <f t="shared" si="12"/>
        <v>2155735700</v>
      </c>
      <c r="O83" s="42">
        <f t="shared" si="13"/>
        <v>1690773.0980392157</v>
      </c>
      <c r="P83" s="40">
        <v>1689071.674491393</v>
      </c>
      <c r="Q83" s="45">
        <f t="shared" si="14"/>
        <v>0.0010073128177553955</v>
      </c>
      <c r="R83" s="38">
        <v>18</v>
      </c>
      <c r="S83" s="41">
        <v>57119200</v>
      </c>
      <c r="T83" s="42">
        <v>0</v>
      </c>
      <c r="U83" s="41">
        <v>0</v>
      </c>
      <c r="V83" s="42">
        <v>0</v>
      </c>
      <c r="W83" s="41">
        <v>0</v>
      </c>
      <c r="X83" s="43">
        <f t="shared" si="15"/>
        <v>0</v>
      </c>
      <c r="Y83" s="52">
        <f t="shared" si="16"/>
        <v>18</v>
      </c>
      <c r="Z83" s="53">
        <f t="shared" si="17"/>
        <v>57119200</v>
      </c>
      <c r="AA83" s="48">
        <f t="shared" si="18"/>
        <v>1413</v>
      </c>
      <c r="AB83" s="49">
        <f t="shared" si="19"/>
        <v>2279245500</v>
      </c>
      <c r="AC83" s="12"/>
    </row>
    <row r="84" spans="1:29" ht="16.5">
      <c r="A84" s="50" t="s">
        <v>182</v>
      </c>
      <c r="B84" s="36" t="s">
        <v>183</v>
      </c>
      <c r="C84" s="37" t="s">
        <v>67</v>
      </c>
      <c r="D84" s="38">
        <v>52</v>
      </c>
      <c r="E84" s="39">
        <v>8362500</v>
      </c>
      <c r="F84" s="38">
        <v>516</v>
      </c>
      <c r="G84" s="41">
        <v>169597800</v>
      </c>
      <c r="H84" s="42">
        <v>0</v>
      </c>
      <c r="I84" s="41">
        <v>0</v>
      </c>
      <c r="J84" s="42">
        <v>0</v>
      </c>
      <c r="K84" s="41">
        <v>0</v>
      </c>
      <c r="L84" s="43">
        <f t="shared" si="10"/>
        <v>0.2874781634110811</v>
      </c>
      <c r="M84" s="41">
        <f t="shared" si="11"/>
        <v>516</v>
      </c>
      <c r="N84" s="42">
        <f t="shared" si="12"/>
        <v>169597800</v>
      </c>
      <c r="O84" s="42">
        <f t="shared" si="13"/>
        <v>328677.9069767442</v>
      </c>
      <c r="P84" s="40">
        <v>322455.42635658913</v>
      </c>
      <c r="Q84" s="45">
        <f t="shared" si="14"/>
        <v>0.0192971806691629</v>
      </c>
      <c r="R84" s="38">
        <v>55</v>
      </c>
      <c r="S84" s="41">
        <v>65052300</v>
      </c>
      <c r="T84" s="42">
        <v>167</v>
      </c>
      <c r="U84" s="41">
        <v>346937600</v>
      </c>
      <c r="V84" s="42">
        <v>0</v>
      </c>
      <c r="W84" s="41">
        <v>0</v>
      </c>
      <c r="X84" s="43">
        <f t="shared" si="15"/>
        <v>0</v>
      </c>
      <c r="Y84" s="52">
        <f t="shared" si="16"/>
        <v>222</v>
      </c>
      <c r="Z84" s="53">
        <f t="shared" si="17"/>
        <v>411989900</v>
      </c>
      <c r="AA84" s="48">
        <f t="shared" si="18"/>
        <v>790</v>
      </c>
      <c r="AB84" s="49">
        <f t="shared" si="19"/>
        <v>589950200</v>
      </c>
      <c r="AC84" s="12"/>
    </row>
    <row r="85" spans="1:29" ht="16.5">
      <c r="A85" s="50" t="s">
        <v>184</v>
      </c>
      <c r="B85" s="36" t="s">
        <v>185</v>
      </c>
      <c r="C85" s="37" t="s">
        <v>67</v>
      </c>
      <c r="D85" s="38">
        <v>142</v>
      </c>
      <c r="E85" s="39">
        <v>28296600</v>
      </c>
      <c r="F85" s="38">
        <v>11099</v>
      </c>
      <c r="G85" s="41">
        <v>4199996400</v>
      </c>
      <c r="H85" s="42">
        <v>0</v>
      </c>
      <c r="I85" s="41">
        <v>0</v>
      </c>
      <c r="J85" s="42">
        <v>0</v>
      </c>
      <c r="K85" s="41">
        <v>0</v>
      </c>
      <c r="L85" s="43">
        <f t="shared" si="10"/>
        <v>0.8377447747719248</v>
      </c>
      <c r="M85" s="41">
        <f t="shared" si="11"/>
        <v>11099</v>
      </c>
      <c r="N85" s="42">
        <f t="shared" si="12"/>
        <v>4431866300</v>
      </c>
      <c r="O85" s="42">
        <f t="shared" si="13"/>
        <v>378412.14523830975</v>
      </c>
      <c r="P85" s="40">
        <v>377838.1942569088</v>
      </c>
      <c r="Q85" s="45">
        <f t="shared" si="14"/>
        <v>0.0015190390757867924</v>
      </c>
      <c r="R85" s="38">
        <v>388</v>
      </c>
      <c r="S85" s="41">
        <v>516527300</v>
      </c>
      <c r="T85" s="42">
        <v>15</v>
      </c>
      <c r="U85" s="41">
        <v>36765600</v>
      </c>
      <c r="V85" s="42">
        <v>62</v>
      </c>
      <c r="W85" s="41">
        <v>231869900</v>
      </c>
      <c r="X85" s="43">
        <f t="shared" si="15"/>
        <v>0.04624951515479602</v>
      </c>
      <c r="Y85" s="52">
        <f t="shared" si="16"/>
        <v>465</v>
      </c>
      <c r="Z85" s="53">
        <f t="shared" si="17"/>
        <v>785162800</v>
      </c>
      <c r="AA85" s="48">
        <f t="shared" si="18"/>
        <v>11706</v>
      </c>
      <c r="AB85" s="49">
        <f t="shared" si="19"/>
        <v>5013455800</v>
      </c>
      <c r="AC85" s="12"/>
    </row>
    <row r="86" spans="1:29" ht="16.5">
      <c r="A86" s="50" t="s">
        <v>186</v>
      </c>
      <c r="B86" s="36" t="s">
        <v>187</v>
      </c>
      <c r="C86" s="37" t="s">
        <v>67</v>
      </c>
      <c r="D86" s="38">
        <v>121</v>
      </c>
      <c r="E86" s="39">
        <v>43105700</v>
      </c>
      <c r="F86" s="38">
        <v>4467</v>
      </c>
      <c r="G86" s="41">
        <v>3588686800</v>
      </c>
      <c r="H86" s="42">
        <v>0</v>
      </c>
      <c r="I86" s="41">
        <v>0</v>
      </c>
      <c r="J86" s="42">
        <v>0</v>
      </c>
      <c r="K86" s="41">
        <v>0</v>
      </c>
      <c r="L86" s="43">
        <f t="shared" si="10"/>
        <v>0.9153073714306847</v>
      </c>
      <c r="M86" s="41">
        <f t="shared" si="11"/>
        <v>4467</v>
      </c>
      <c r="N86" s="42">
        <f t="shared" si="12"/>
        <v>3625427800</v>
      </c>
      <c r="O86" s="42">
        <f t="shared" si="13"/>
        <v>803377.3897470338</v>
      </c>
      <c r="P86" s="40">
        <v>796401.2516763522</v>
      </c>
      <c r="Q86" s="45">
        <f t="shared" si="14"/>
        <v>0.008759576979565843</v>
      </c>
      <c r="R86" s="38">
        <v>185</v>
      </c>
      <c r="S86" s="41">
        <v>241749500</v>
      </c>
      <c r="T86" s="42">
        <v>8</v>
      </c>
      <c r="U86" s="41">
        <v>10462000</v>
      </c>
      <c r="V86" s="42">
        <v>7</v>
      </c>
      <c r="W86" s="41">
        <v>36741000</v>
      </c>
      <c r="X86" s="43">
        <f t="shared" si="15"/>
        <v>0.009370923128129986</v>
      </c>
      <c r="Y86" s="52">
        <f t="shared" si="16"/>
        <v>200</v>
      </c>
      <c r="Z86" s="53">
        <f t="shared" si="17"/>
        <v>288952500</v>
      </c>
      <c r="AA86" s="48">
        <f t="shared" si="18"/>
        <v>4788</v>
      </c>
      <c r="AB86" s="49">
        <f t="shared" si="19"/>
        <v>3920745000</v>
      </c>
      <c r="AC86" s="12"/>
    </row>
    <row r="87" spans="1:29" ht="16.5">
      <c r="A87" s="50" t="s">
        <v>188</v>
      </c>
      <c r="B87" s="36" t="s">
        <v>189</v>
      </c>
      <c r="C87" s="37" t="s">
        <v>67</v>
      </c>
      <c r="D87" s="38">
        <v>16</v>
      </c>
      <c r="E87" s="39">
        <v>46605300</v>
      </c>
      <c r="F87" s="38">
        <v>7</v>
      </c>
      <c r="G87" s="41">
        <v>1178800</v>
      </c>
      <c r="H87" s="42">
        <v>0</v>
      </c>
      <c r="I87" s="41">
        <v>0</v>
      </c>
      <c r="J87" s="42">
        <v>0</v>
      </c>
      <c r="K87" s="41">
        <v>0</v>
      </c>
      <c r="L87" s="43">
        <f t="shared" si="10"/>
        <v>0.0027408274238989085</v>
      </c>
      <c r="M87" s="41">
        <f t="shared" si="11"/>
        <v>7</v>
      </c>
      <c r="N87" s="42">
        <f t="shared" si="12"/>
        <v>3208400</v>
      </c>
      <c r="O87" s="42">
        <f t="shared" si="13"/>
        <v>168400</v>
      </c>
      <c r="P87" s="40">
        <v>163400</v>
      </c>
      <c r="Q87" s="45">
        <f t="shared" si="14"/>
        <v>0.030599755201958383</v>
      </c>
      <c r="R87" s="38">
        <v>10</v>
      </c>
      <c r="S87" s="41">
        <v>6072900</v>
      </c>
      <c r="T87" s="42">
        <v>55</v>
      </c>
      <c r="U87" s="41">
        <v>374202500</v>
      </c>
      <c r="V87" s="42">
        <v>3</v>
      </c>
      <c r="W87" s="41">
        <v>2029600</v>
      </c>
      <c r="X87" s="43">
        <f t="shared" si="15"/>
        <v>0.00471902217470752</v>
      </c>
      <c r="Y87" s="52">
        <f t="shared" si="16"/>
        <v>68</v>
      </c>
      <c r="Z87" s="53">
        <f t="shared" si="17"/>
        <v>382305000</v>
      </c>
      <c r="AA87" s="48">
        <f t="shared" si="18"/>
        <v>91</v>
      </c>
      <c r="AB87" s="49">
        <f t="shared" si="19"/>
        <v>430089100</v>
      </c>
      <c r="AC87" s="12"/>
    </row>
    <row r="88" spans="1:29" ht="16.5">
      <c r="A88" s="50" t="s">
        <v>190</v>
      </c>
      <c r="B88" s="36" t="s">
        <v>191</v>
      </c>
      <c r="C88" s="37" t="s">
        <v>67</v>
      </c>
      <c r="D88" s="38">
        <v>67</v>
      </c>
      <c r="E88" s="39">
        <v>16007400</v>
      </c>
      <c r="F88" s="38">
        <v>2618</v>
      </c>
      <c r="G88" s="41">
        <v>2013563300</v>
      </c>
      <c r="H88" s="42">
        <v>0</v>
      </c>
      <c r="I88" s="41">
        <v>0</v>
      </c>
      <c r="J88" s="42">
        <v>0</v>
      </c>
      <c r="K88" s="41">
        <v>0</v>
      </c>
      <c r="L88" s="43">
        <f t="shared" si="10"/>
        <v>0.905187114298904</v>
      </c>
      <c r="M88" s="41">
        <f t="shared" si="11"/>
        <v>2618</v>
      </c>
      <c r="N88" s="42">
        <f t="shared" si="12"/>
        <v>2032114300</v>
      </c>
      <c r="O88" s="42">
        <f t="shared" si="13"/>
        <v>769122.7272727273</v>
      </c>
      <c r="P88" s="40">
        <v>764714.9675448644</v>
      </c>
      <c r="Q88" s="45">
        <f t="shared" si="14"/>
        <v>0.005763925011189612</v>
      </c>
      <c r="R88" s="38">
        <v>69</v>
      </c>
      <c r="S88" s="41">
        <v>170132500</v>
      </c>
      <c r="T88" s="42">
        <v>4</v>
      </c>
      <c r="U88" s="41">
        <v>6217700</v>
      </c>
      <c r="V88" s="42">
        <v>2</v>
      </c>
      <c r="W88" s="41">
        <v>18551000</v>
      </c>
      <c r="X88" s="43">
        <f t="shared" si="15"/>
        <v>0.00833950745792743</v>
      </c>
      <c r="Y88" s="52">
        <f t="shared" si="16"/>
        <v>75</v>
      </c>
      <c r="Z88" s="53">
        <f t="shared" si="17"/>
        <v>194901200</v>
      </c>
      <c r="AA88" s="48">
        <f t="shared" si="18"/>
        <v>2760</v>
      </c>
      <c r="AB88" s="49">
        <f t="shared" si="19"/>
        <v>2224471900</v>
      </c>
      <c r="AC88" s="12"/>
    </row>
    <row r="89" spans="1:29" ht="16.5">
      <c r="A89" s="50" t="s">
        <v>192</v>
      </c>
      <c r="B89" s="36" t="s">
        <v>193</v>
      </c>
      <c r="C89" s="37" t="s">
        <v>67</v>
      </c>
      <c r="D89" s="38">
        <v>91</v>
      </c>
      <c r="E89" s="39">
        <v>8428600</v>
      </c>
      <c r="F89" s="38">
        <v>3392</v>
      </c>
      <c r="G89" s="41">
        <v>1408833800</v>
      </c>
      <c r="H89" s="42">
        <v>0</v>
      </c>
      <c r="I89" s="41">
        <v>0</v>
      </c>
      <c r="J89" s="42">
        <v>0</v>
      </c>
      <c r="K89" s="41">
        <v>0</v>
      </c>
      <c r="L89" s="43">
        <f t="shared" si="10"/>
        <v>0.8950888640922636</v>
      </c>
      <c r="M89" s="41">
        <f t="shared" si="11"/>
        <v>3392</v>
      </c>
      <c r="N89" s="42">
        <f t="shared" si="12"/>
        <v>1408833800</v>
      </c>
      <c r="O89" s="42">
        <f t="shared" si="13"/>
        <v>415340.1533018868</v>
      </c>
      <c r="P89" s="40">
        <v>414698.275862069</v>
      </c>
      <c r="Q89" s="45">
        <f t="shared" si="14"/>
        <v>0.0015478179611031545</v>
      </c>
      <c r="R89" s="38">
        <v>125</v>
      </c>
      <c r="S89" s="41">
        <v>128126700</v>
      </c>
      <c r="T89" s="42">
        <v>19</v>
      </c>
      <c r="U89" s="41">
        <v>28570600</v>
      </c>
      <c r="V89" s="42">
        <v>0</v>
      </c>
      <c r="W89" s="41">
        <v>0</v>
      </c>
      <c r="X89" s="43">
        <f t="shared" si="15"/>
        <v>0</v>
      </c>
      <c r="Y89" s="52">
        <f t="shared" si="16"/>
        <v>144</v>
      </c>
      <c r="Z89" s="53">
        <f t="shared" si="17"/>
        <v>156697300</v>
      </c>
      <c r="AA89" s="48">
        <f t="shared" si="18"/>
        <v>3627</v>
      </c>
      <c r="AB89" s="49">
        <f t="shared" si="19"/>
        <v>1573959700</v>
      </c>
      <c r="AC89" s="12"/>
    </row>
    <row r="90" spans="1:29" ht="16.5">
      <c r="A90" s="50" t="s">
        <v>194</v>
      </c>
      <c r="B90" s="36" t="s">
        <v>195</v>
      </c>
      <c r="C90" s="37" t="s">
        <v>67</v>
      </c>
      <c r="D90" s="38">
        <v>44</v>
      </c>
      <c r="E90" s="39">
        <v>5589900</v>
      </c>
      <c r="F90" s="38">
        <v>2171</v>
      </c>
      <c r="G90" s="41">
        <v>674162200</v>
      </c>
      <c r="H90" s="42">
        <v>0</v>
      </c>
      <c r="I90" s="41">
        <v>0</v>
      </c>
      <c r="J90" s="42">
        <v>0</v>
      </c>
      <c r="K90" s="41">
        <v>0</v>
      </c>
      <c r="L90" s="43">
        <f t="shared" si="10"/>
        <v>0.7133909249089084</v>
      </c>
      <c r="M90" s="41">
        <f t="shared" si="11"/>
        <v>2171</v>
      </c>
      <c r="N90" s="42">
        <f t="shared" si="12"/>
        <v>755640200</v>
      </c>
      <c r="O90" s="42">
        <f t="shared" si="13"/>
        <v>310530.7231690465</v>
      </c>
      <c r="P90" s="40">
        <v>309787.9556991232</v>
      </c>
      <c r="Q90" s="45">
        <f t="shared" si="14"/>
        <v>0.0023976641320578146</v>
      </c>
      <c r="R90" s="38">
        <v>161</v>
      </c>
      <c r="S90" s="41">
        <v>134621500</v>
      </c>
      <c r="T90" s="42">
        <v>35</v>
      </c>
      <c r="U90" s="41">
        <v>49159300</v>
      </c>
      <c r="V90" s="42">
        <v>21</v>
      </c>
      <c r="W90" s="41">
        <v>81478000</v>
      </c>
      <c r="X90" s="43">
        <f t="shared" si="15"/>
        <v>0.08621911133511793</v>
      </c>
      <c r="Y90" s="52">
        <f t="shared" si="16"/>
        <v>217</v>
      </c>
      <c r="Z90" s="53">
        <f t="shared" si="17"/>
        <v>265258800</v>
      </c>
      <c r="AA90" s="48">
        <f t="shared" si="18"/>
        <v>2432</v>
      </c>
      <c r="AB90" s="49">
        <f t="shared" si="19"/>
        <v>945010900</v>
      </c>
      <c r="AC90" s="12"/>
    </row>
    <row r="91" spans="1:29" ht="16.5">
      <c r="A91" s="50" t="s">
        <v>196</v>
      </c>
      <c r="B91" s="36" t="s">
        <v>197</v>
      </c>
      <c r="C91" s="37" t="s">
        <v>67</v>
      </c>
      <c r="D91" s="38">
        <v>58</v>
      </c>
      <c r="E91" s="39">
        <v>8167400</v>
      </c>
      <c r="F91" s="38">
        <v>3368</v>
      </c>
      <c r="G91" s="41">
        <v>1559767100</v>
      </c>
      <c r="H91" s="42">
        <v>0</v>
      </c>
      <c r="I91" s="41">
        <v>0</v>
      </c>
      <c r="J91" s="42">
        <v>0</v>
      </c>
      <c r="K91" s="41">
        <v>0</v>
      </c>
      <c r="L91" s="43">
        <f t="shared" si="10"/>
        <v>0.9647967927345397</v>
      </c>
      <c r="M91" s="41">
        <f t="shared" si="11"/>
        <v>3368</v>
      </c>
      <c r="N91" s="42">
        <f t="shared" si="12"/>
        <v>1559767100</v>
      </c>
      <c r="O91" s="42">
        <f t="shared" si="13"/>
        <v>463113.74703087885</v>
      </c>
      <c r="P91" s="40">
        <v>463366.6864608076</v>
      </c>
      <c r="Q91" s="45">
        <f t="shared" si="14"/>
        <v>-0.0005458731439256704</v>
      </c>
      <c r="R91" s="38">
        <v>27</v>
      </c>
      <c r="S91" s="41">
        <v>48744900</v>
      </c>
      <c r="T91" s="42">
        <v>0</v>
      </c>
      <c r="U91" s="41">
        <v>0</v>
      </c>
      <c r="V91" s="42">
        <v>0</v>
      </c>
      <c r="W91" s="41">
        <v>0</v>
      </c>
      <c r="X91" s="43">
        <f t="shared" si="15"/>
        <v>0</v>
      </c>
      <c r="Y91" s="52">
        <f t="shared" si="16"/>
        <v>27</v>
      </c>
      <c r="Z91" s="53">
        <f t="shared" si="17"/>
        <v>48744900</v>
      </c>
      <c r="AA91" s="48">
        <f t="shared" si="18"/>
        <v>3453</v>
      </c>
      <c r="AB91" s="49">
        <f t="shared" si="19"/>
        <v>1616679400</v>
      </c>
      <c r="AC91" s="12"/>
    </row>
    <row r="92" spans="1:29" ht="16.5">
      <c r="A92" s="50" t="s">
        <v>198</v>
      </c>
      <c r="B92" s="36" t="s">
        <v>199</v>
      </c>
      <c r="C92" s="37" t="s">
        <v>67</v>
      </c>
      <c r="D92" s="38">
        <v>76</v>
      </c>
      <c r="E92" s="39">
        <v>7147900</v>
      </c>
      <c r="F92" s="38">
        <v>3103</v>
      </c>
      <c r="G92" s="41">
        <v>1205065900</v>
      </c>
      <c r="H92" s="42">
        <v>0</v>
      </c>
      <c r="I92" s="41">
        <v>0</v>
      </c>
      <c r="J92" s="42">
        <v>0</v>
      </c>
      <c r="K92" s="41">
        <v>0</v>
      </c>
      <c r="L92" s="43">
        <f t="shared" si="10"/>
        <v>0.689100828065193</v>
      </c>
      <c r="M92" s="41">
        <f t="shared" si="11"/>
        <v>3103</v>
      </c>
      <c r="N92" s="42">
        <f t="shared" si="12"/>
        <v>1352345300</v>
      </c>
      <c r="O92" s="42">
        <f t="shared" si="13"/>
        <v>388355.10796003864</v>
      </c>
      <c r="P92" s="40">
        <v>387357.1981923822</v>
      </c>
      <c r="Q92" s="45">
        <f t="shared" si="14"/>
        <v>0.002576200396722344</v>
      </c>
      <c r="R92" s="38">
        <v>244</v>
      </c>
      <c r="S92" s="41">
        <v>350549500</v>
      </c>
      <c r="T92" s="42">
        <v>34</v>
      </c>
      <c r="U92" s="41">
        <v>38708500</v>
      </c>
      <c r="V92" s="42">
        <v>28</v>
      </c>
      <c r="W92" s="41">
        <v>147279400</v>
      </c>
      <c r="X92" s="43">
        <f t="shared" si="15"/>
        <v>0.08421975636099635</v>
      </c>
      <c r="Y92" s="52">
        <f t="shared" si="16"/>
        <v>306</v>
      </c>
      <c r="Z92" s="53">
        <f t="shared" si="17"/>
        <v>536537400</v>
      </c>
      <c r="AA92" s="48">
        <f t="shared" si="18"/>
        <v>3485</v>
      </c>
      <c r="AB92" s="49">
        <f t="shared" si="19"/>
        <v>1748751200</v>
      </c>
      <c r="AC92" s="12"/>
    </row>
    <row r="93" spans="1:29" ht="16.5">
      <c r="A93" s="50" t="s">
        <v>200</v>
      </c>
      <c r="B93" s="36" t="s">
        <v>201</v>
      </c>
      <c r="C93" s="37" t="s">
        <v>67</v>
      </c>
      <c r="D93" s="38">
        <v>53</v>
      </c>
      <c r="E93" s="39">
        <v>12723700</v>
      </c>
      <c r="F93" s="38">
        <v>1910</v>
      </c>
      <c r="G93" s="41">
        <v>1387553500</v>
      </c>
      <c r="H93" s="42">
        <v>3</v>
      </c>
      <c r="I93" s="41">
        <v>1061300</v>
      </c>
      <c r="J93" s="42">
        <v>3</v>
      </c>
      <c r="K93" s="41">
        <v>6600</v>
      </c>
      <c r="L93" s="43">
        <f t="shared" si="10"/>
        <v>0.7237911029581089</v>
      </c>
      <c r="M93" s="41">
        <f t="shared" si="11"/>
        <v>1913</v>
      </c>
      <c r="N93" s="42">
        <f t="shared" si="12"/>
        <v>1388614800</v>
      </c>
      <c r="O93" s="42">
        <f t="shared" si="13"/>
        <v>725883.3246210141</v>
      </c>
      <c r="P93" s="40">
        <v>715777.7835859905</v>
      </c>
      <c r="Q93" s="45">
        <f t="shared" si="14"/>
        <v>0.014118265845575075</v>
      </c>
      <c r="R93" s="38">
        <v>58</v>
      </c>
      <c r="S93" s="41">
        <v>517184700</v>
      </c>
      <c r="T93" s="42">
        <v>0</v>
      </c>
      <c r="U93" s="41">
        <v>0</v>
      </c>
      <c r="V93" s="42">
        <v>0</v>
      </c>
      <c r="W93" s="41">
        <v>0</v>
      </c>
      <c r="X93" s="43">
        <f t="shared" si="15"/>
        <v>0</v>
      </c>
      <c r="Y93" s="52">
        <f t="shared" si="16"/>
        <v>58</v>
      </c>
      <c r="Z93" s="53">
        <f t="shared" si="17"/>
        <v>517184700</v>
      </c>
      <c r="AA93" s="48">
        <f t="shared" si="18"/>
        <v>2027</v>
      </c>
      <c r="AB93" s="49">
        <f t="shared" si="19"/>
        <v>1918529800</v>
      </c>
      <c r="AC93" s="12"/>
    </row>
    <row r="94" spans="1:29" ht="16.5">
      <c r="A94" s="50" t="s">
        <v>202</v>
      </c>
      <c r="B94" s="36" t="s">
        <v>203</v>
      </c>
      <c r="C94" s="37" t="s">
        <v>67</v>
      </c>
      <c r="D94" s="38">
        <v>84</v>
      </c>
      <c r="E94" s="39">
        <v>73375747</v>
      </c>
      <c r="F94" s="38">
        <v>2639</v>
      </c>
      <c r="G94" s="41">
        <v>607503900</v>
      </c>
      <c r="H94" s="42">
        <v>0</v>
      </c>
      <c r="I94" s="41">
        <v>0</v>
      </c>
      <c r="J94" s="42">
        <v>0</v>
      </c>
      <c r="K94" s="41">
        <v>0</v>
      </c>
      <c r="L94" s="43">
        <f t="shared" si="10"/>
        <v>0.7470185417923517</v>
      </c>
      <c r="M94" s="41">
        <f t="shared" si="11"/>
        <v>2639</v>
      </c>
      <c r="N94" s="42">
        <f t="shared" si="12"/>
        <v>623975300</v>
      </c>
      <c r="O94" s="42">
        <f t="shared" si="13"/>
        <v>230202.31148162181</v>
      </c>
      <c r="P94" s="40">
        <v>234234.8305752561</v>
      </c>
      <c r="Q94" s="45">
        <f t="shared" si="14"/>
        <v>-0.01721571076227586</v>
      </c>
      <c r="R94" s="38">
        <v>67</v>
      </c>
      <c r="S94" s="41">
        <v>38363200</v>
      </c>
      <c r="T94" s="42">
        <v>22</v>
      </c>
      <c r="U94" s="41">
        <v>77523800</v>
      </c>
      <c r="V94" s="42">
        <v>12</v>
      </c>
      <c r="W94" s="41">
        <v>16471400</v>
      </c>
      <c r="X94" s="43">
        <f t="shared" si="15"/>
        <v>0.020254094186520518</v>
      </c>
      <c r="Y94" s="52">
        <f t="shared" si="16"/>
        <v>101</v>
      </c>
      <c r="Z94" s="53">
        <f t="shared" si="17"/>
        <v>132358400</v>
      </c>
      <c r="AA94" s="48">
        <f t="shared" si="18"/>
        <v>2824</v>
      </c>
      <c r="AB94" s="49">
        <f t="shared" si="19"/>
        <v>813238047</v>
      </c>
      <c r="AC94" s="12"/>
    </row>
    <row r="95" spans="1:29" ht="16.5">
      <c r="A95" s="50" t="s">
        <v>204</v>
      </c>
      <c r="B95" s="36" t="s">
        <v>205</v>
      </c>
      <c r="C95" s="37" t="s">
        <v>67</v>
      </c>
      <c r="D95" s="38">
        <v>98</v>
      </c>
      <c r="E95" s="39">
        <v>28909400</v>
      </c>
      <c r="F95" s="38">
        <v>5541</v>
      </c>
      <c r="G95" s="41">
        <v>4311852500</v>
      </c>
      <c r="H95" s="42">
        <v>2</v>
      </c>
      <c r="I95" s="41">
        <v>2493900</v>
      </c>
      <c r="J95" s="42">
        <v>1</v>
      </c>
      <c r="K95" s="41">
        <v>19400</v>
      </c>
      <c r="L95" s="43">
        <f t="shared" si="10"/>
        <v>0.92868985792595</v>
      </c>
      <c r="M95" s="41">
        <f t="shared" si="11"/>
        <v>5543</v>
      </c>
      <c r="N95" s="42">
        <f t="shared" si="12"/>
        <v>4316288900</v>
      </c>
      <c r="O95" s="42">
        <f t="shared" si="13"/>
        <v>778341.4035720729</v>
      </c>
      <c r="P95" s="40">
        <v>775614.8890092041</v>
      </c>
      <c r="Q95" s="45">
        <f t="shared" si="14"/>
        <v>0.003515294254280865</v>
      </c>
      <c r="R95" s="38">
        <v>144</v>
      </c>
      <c r="S95" s="41">
        <v>267645600</v>
      </c>
      <c r="T95" s="42">
        <v>17</v>
      </c>
      <c r="U95" s="41">
        <v>32763400</v>
      </c>
      <c r="V95" s="42">
        <v>2</v>
      </c>
      <c r="W95" s="41">
        <v>1942500</v>
      </c>
      <c r="X95" s="43">
        <f t="shared" si="15"/>
        <v>0.00041813518938144556</v>
      </c>
      <c r="Y95" s="52">
        <f t="shared" si="16"/>
        <v>163</v>
      </c>
      <c r="Z95" s="53">
        <f t="shared" si="17"/>
        <v>302351500</v>
      </c>
      <c r="AA95" s="48">
        <f t="shared" si="18"/>
        <v>5805</v>
      </c>
      <c r="AB95" s="49">
        <f t="shared" si="19"/>
        <v>4645626700</v>
      </c>
      <c r="AC95" s="12"/>
    </row>
    <row r="96" spans="1:29" ht="16.5">
      <c r="A96" s="50" t="s">
        <v>206</v>
      </c>
      <c r="B96" s="36" t="s">
        <v>207</v>
      </c>
      <c r="C96" s="37" t="s">
        <v>208</v>
      </c>
      <c r="D96" s="38">
        <v>405</v>
      </c>
      <c r="E96" s="39">
        <v>8476600</v>
      </c>
      <c r="F96" s="38">
        <v>537</v>
      </c>
      <c r="G96" s="41">
        <v>116194500</v>
      </c>
      <c r="H96" s="42">
        <v>16</v>
      </c>
      <c r="I96" s="41">
        <v>6027700</v>
      </c>
      <c r="J96" s="42">
        <v>58</v>
      </c>
      <c r="K96" s="41">
        <v>700100</v>
      </c>
      <c r="L96" s="43">
        <f t="shared" si="10"/>
        <v>0.7169172292838583</v>
      </c>
      <c r="M96" s="41">
        <f t="shared" si="11"/>
        <v>553</v>
      </c>
      <c r="N96" s="42">
        <f t="shared" si="12"/>
        <v>122222200</v>
      </c>
      <c r="O96" s="42">
        <f t="shared" si="13"/>
        <v>221016.63652802893</v>
      </c>
      <c r="P96" s="40">
        <v>221714.13043478262</v>
      </c>
      <c r="Q96" s="45">
        <f t="shared" si="14"/>
        <v>-0.0031459154424930036</v>
      </c>
      <c r="R96" s="38">
        <v>41</v>
      </c>
      <c r="S96" s="41">
        <v>39084100</v>
      </c>
      <c r="T96" s="42">
        <v>0</v>
      </c>
      <c r="U96" s="41">
        <v>0</v>
      </c>
      <c r="V96" s="42">
        <v>0</v>
      </c>
      <c r="W96" s="41">
        <v>0</v>
      </c>
      <c r="X96" s="43">
        <f t="shared" si="15"/>
        <v>0</v>
      </c>
      <c r="Y96" s="52">
        <f t="shared" si="16"/>
        <v>41</v>
      </c>
      <c r="Z96" s="53">
        <f t="shared" si="17"/>
        <v>39084100</v>
      </c>
      <c r="AA96" s="48">
        <f t="shared" si="18"/>
        <v>1057</v>
      </c>
      <c r="AB96" s="49">
        <f t="shared" si="19"/>
        <v>170483000</v>
      </c>
      <c r="AC96" s="12"/>
    </row>
    <row r="97" spans="1:29" ht="16.5">
      <c r="A97" s="50" t="s">
        <v>209</v>
      </c>
      <c r="B97" s="36" t="s">
        <v>210</v>
      </c>
      <c r="C97" s="37" t="s">
        <v>208</v>
      </c>
      <c r="D97" s="38">
        <v>49</v>
      </c>
      <c r="E97" s="39">
        <v>991700</v>
      </c>
      <c r="F97" s="38">
        <v>860</v>
      </c>
      <c r="G97" s="41">
        <v>109065000</v>
      </c>
      <c r="H97" s="42">
        <v>0</v>
      </c>
      <c r="I97" s="41">
        <v>0</v>
      </c>
      <c r="J97" s="42">
        <v>0</v>
      </c>
      <c r="K97" s="41">
        <v>0</v>
      </c>
      <c r="L97" s="43">
        <f t="shared" si="10"/>
        <v>0.9062453779948516</v>
      </c>
      <c r="M97" s="41">
        <f t="shared" si="11"/>
        <v>860</v>
      </c>
      <c r="N97" s="42">
        <f t="shared" si="12"/>
        <v>110017700</v>
      </c>
      <c r="O97" s="42">
        <f t="shared" si="13"/>
        <v>126819.76744186046</v>
      </c>
      <c r="P97" s="40">
        <v>127366.51216685979</v>
      </c>
      <c r="Q97" s="45">
        <f t="shared" si="14"/>
        <v>-0.004292688208993667</v>
      </c>
      <c r="R97" s="38">
        <v>47</v>
      </c>
      <c r="S97" s="41">
        <v>5580900</v>
      </c>
      <c r="T97" s="42">
        <v>18</v>
      </c>
      <c r="U97" s="41">
        <v>3757900</v>
      </c>
      <c r="V97" s="42">
        <v>5</v>
      </c>
      <c r="W97" s="41">
        <v>952700</v>
      </c>
      <c r="X97" s="43">
        <f t="shared" si="15"/>
        <v>0.007916196503146703</v>
      </c>
      <c r="Y97" s="52">
        <f t="shared" si="16"/>
        <v>70</v>
      </c>
      <c r="Z97" s="53">
        <f t="shared" si="17"/>
        <v>10291500</v>
      </c>
      <c r="AA97" s="48">
        <f t="shared" si="18"/>
        <v>979</v>
      </c>
      <c r="AB97" s="49">
        <f t="shared" si="19"/>
        <v>120348200</v>
      </c>
      <c r="AC97" s="12"/>
    </row>
    <row r="98" spans="1:29" ht="16.5">
      <c r="A98" s="50" t="s">
        <v>211</v>
      </c>
      <c r="B98" s="36" t="s">
        <v>212</v>
      </c>
      <c r="C98" s="37" t="s">
        <v>208</v>
      </c>
      <c r="D98" s="38">
        <v>66</v>
      </c>
      <c r="E98" s="39">
        <v>4990900</v>
      </c>
      <c r="F98" s="38">
        <v>1198</v>
      </c>
      <c r="G98" s="41">
        <v>242244200</v>
      </c>
      <c r="H98" s="42">
        <v>0</v>
      </c>
      <c r="I98" s="41">
        <v>0</v>
      </c>
      <c r="J98" s="42">
        <v>0</v>
      </c>
      <c r="K98" s="41">
        <v>0</v>
      </c>
      <c r="L98" s="43">
        <f t="shared" si="10"/>
        <v>0.7315083988837926</v>
      </c>
      <c r="M98" s="41">
        <f t="shared" si="11"/>
        <v>1198</v>
      </c>
      <c r="N98" s="42">
        <f t="shared" si="12"/>
        <v>267260500</v>
      </c>
      <c r="O98" s="42">
        <f t="shared" si="13"/>
        <v>202207.17863105176</v>
      </c>
      <c r="P98" s="40">
        <v>203497.16193656094</v>
      </c>
      <c r="Q98" s="45">
        <f t="shared" si="14"/>
        <v>-0.006339072708597862</v>
      </c>
      <c r="R98" s="38">
        <v>117</v>
      </c>
      <c r="S98" s="41">
        <v>46255100</v>
      </c>
      <c r="T98" s="42">
        <v>8</v>
      </c>
      <c r="U98" s="41">
        <v>12650600</v>
      </c>
      <c r="V98" s="42">
        <v>20</v>
      </c>
      <c r="W98" s="41">
        <v>25016300</v>
      </c>
      <c r="X98" s="43">
        <f t="shared" si="15"/>
        <v>0.07554209165378004</v>
      </c>
      <c r="Y98" s="52">
        <f t="shared" si="16"/>
        <v>145</v>
      </c>
      <c r="Z98" s="53">
        <f t="shared" si="17"/>
        <v>83922000</v>
      </c>
      <c r="AA98" s="48">
        <f t="shared" si="18"/>
        <v>1409</v>
      </c>
      <c r="AB98" s="49">
        <f t="shared" si="19"/>
        <v>331157100</v>
      </c>
      <c r="AC98" s="12"/>
    </row>
    <row r="99" spans="1:29" ht="16.5">
      <c r="A99" s="50" t="s">
        <v>213</v>
      </c>
      <c r="B99" s="36" t="s">
        <v>214</v>
      </c>
      <c r="C99" s="37" t="s">
        <v>208</v>
      </c>
      <c r="D99" s="38">
        <v>147</v>
      </c>
      <c r="E99" s="39">
        <v>34563000</v>
      </c>
      <c r="F99" s="38">
        <v>3548</v>
      </c>
      <c r="G99" s="41">
        <v>856370143</v>
      </c>
      <c r="H99" s="42">
        <v>8</v>
      </c>
      <c r="I99" s="41">
        <v>3275200</v>
      </c>
      <c r="J99" s="42">
        <v>19</v>
      </c>
      <c r="K99" s="41">
        <v>217800</v>
      </c>
      <c r="L99" s="43">
        <f t="shared" si="10"/>
        <v>0.7430671296990408</v>
      </c>
      <c r="M99" s="41">
        <f t="shared" si="11"/>
        <v>3556</v>
      </c>
      <c r="N99" s="42">
        <f t="shared" si="12"/>
        <v>894353143</v>
      </c>
      <c r="O99" s="42">
        <f t="shared" si="13"/>
        <v>241745.03458942633</v>
      </c>
      <c r="P99" s="40">
        <v>242017.4648283624</v>
      </c>
      <c r="Q99" s="45">
        <f t="shared" si="14"/>
        <v>-0.0011256635513030991</v>
      </c>
      <c r="R99" s="38">
        <v>196</v>
      </c>
      <c r="S99" s="41">
        <v>195968230</v>
      </c>
      <c r="T99" s="42">
        <v>21</v>
      </c>
      <c r="U99" s="41">
        <v>31785689</v>
      </c>
      <c r="V99" s="42">
        <v>8</v>
      </c>
      <c r="W99" s="41">
        <v>34707800</v>
      </c>
      <c r="X99" s="43">
        <f t="shared" si="15"/>
        <v>0.030001006268661153</v>
      </c>
      <c r="Y99" s="52">
        <f t="shared" si="16"/>
        <v>225</v>
      </c>
      <c r="Z99" s="53">
        <f t="shared" si="17"/>
        <v>262461719</v>
      </c>
      <c r="AA99" s="48">
        <f t="shared" si="18"/>
        <v>3947</v>
      </c>
      <c r="AB99" s="49">
        <f t="shared" si="19"/>
        <v>1156887862</v>
      </c>
      <c r="AC99" s="12"/>
    </row>
    <row r="100" spans="1:29" ht="16.5">
      <c r="A100" s="50" t="s">
        <v>215</v>
      </c>
      <c r="B100" s="36" t="s">
        <v>216</v>
      </c>
      <c r="C100" s="37" t="s">
        <v>208</v>
      </c>
      <c r="D100" s="38">
        <v>156</v>
      </c>
      <c r="E100" s="39">
        <v>12875800</v>
      </c>
      <c r="F100" s="38">
        <v>3196</v>
      </c>
      <c r="G100" s="41">
        <v>445722000</v>
      </c>
      <c r="H100" s="42">
        <v>0</v>
      </c>
      <c r="I100" s="41">
        <v>0</v>
      </c>
      <c r="J100" s="42">
        <v>0</v>
      </c>
      <c r="K100" s="41">
        <v>0</v>
      </c>
      <c r="L100" s="43">
        <f t="shared" si="10"/>
        <v>0.7095669483249984</v>
      </c>
      <c r="M100" s="41">
        <f t="shared" si="11"/>
        <v>3196</v>
      </c>
      <c r="N100" s="42">
        <f t="shared" si="12"/>
        <v>471960300</v>
      </c>
      <c r="O100" s="42">
        <f t="shared" si="13"/>
        <v>139462.4530663329</v>
      </c>
      <c r="P100" s="40">
        <v>140020.71339173967</v>
      </c>
      <c r="Q100" s="45">
        <f t="shared" si="14"/>
        <v>-0.003986983867486131</v>
      </c>
      <c r="R100" s="38">
        <v>295</v>
      </c>
      <c r="S100" s="41">
        <v>109185100</v>
      </c>
      <c r="T100" s="42">
        <v>9</v>
      </c>
      <c r="U100" s="41">
        <v>34139400</v>
      </c>
      <c r="V100" s="42">
        <v>20</v>
      </c>
      <c r="W100" s="41">
        <v>26238300</v>
      </c>
      <c r="X100" s="43">
        <f t="shared" si="15"/>
        <v>0.0417700505252956</v>
      </c>
      <c r="Y100" s="52">
        <f t="shared" si="16"/>
        <v>324</v>
      </c>
      <c r="Z100" s="53">
        <f t="shared" si="17"/>
        <v>169562800</v>
      </c>
      <c r="AA100" s="48">
        <f t="shared" si="18"/>
        <v>3676</v>
      </c>
      <c r="AB100" s="49">
        <f t="shared" si="19"/>
        <v>628160600</v>
      </c>
      <c r="AC100" s="12"/>
    </row>
    <row r="101" spans="1:29" ht="16.5">
      <c r="A101" s="50" t="s">
        <v>217</v>
      </c>
      <c r="B101" s="36" t="s">
        <v>218</v>
      </c>
      <c r="C101" s="37" t="s">
        <v>208</v>
      </c>
      <c r="D101" s="38">
        <v>440</v>
      </c>
      <c r="E101" s="39">
        <v>56600700</v>
      </c>
      <c r="F101" s="38">
        <v>6800</v>
      </c>
      <c r="G101" s="41">
        <v>1555843757</v>
      </c>
      <c r="H101" s="42">
        <v>7</v>
      </c>
      <c r="I101" s="41">
        <v>1591800</v>
      </c>
      <c r="J101" s="42">
        <v>60</v>
      </c>
      <c r="K101" s="41">
        <v>785000</v>
      </c>
      <c r="L101" s="43">
        <f t="shared" si="10"/>
        <v>0.704731838695604</v>
      </c>
      <c r="M101" s="41">
        <f t="shared" si="11"/>
        <v>6807</v>
      </c>
      <c r="N101" s="42">
        <f t="shared" si="12"/>
        <v>1611500557</v>
      </c>
      <c r="O101" s="42">
        <f t="shared" si="13"/>
        <v>228799.11223740267</v>
      </c>
      <c r="P101" s="40">
        <v>228468.9161472247</v>
      </c>
      <c r="Q101" s="45">
        <f t="shared" si="14"/>
        <v>0.0014452560801102795</v>
      </c>
      <c r="R101" s="38">
        <v>200</v>
      </c>
      <c r="S101" s="41">
        <v>300559900</v>
      </c>
      <c r="T101" s="42">
        <v>52</v>
      </c>
      <c r="U101" s="41">
        <v>240522900</v>
      </c>
      <c r="V101" s="42">
        <v>7</v>
      </c>
      <c r="W101" s="41">
        <v>54065000</v>
      </c>
      <c r="X101" s="43">
        <f t="shared" si="15"/>
        <v>0.024464143436194727</v>
      </c>
      <c r="Y101" s="52">
        <f t="shared" si="16"/>
        <v>259</v>
      </c>
      <c r="Z101" s="53">
        <f t="shared" si="17"/>
        <v>595147800</v>
      </c>
      <c r="AA101" s="48">
        <f t="shared" si="18"/>
        <v>7566</v>
      </c>
      <c r="AB101" s="49">
        <f t="shared" si="19"/>
        <v>2209969057</v>
      </c>
      <c r="AC101" s="12"/>
    </row>
    <row r="102" spans="1:29" ht="16.5">
      <c r="A102" s="50" t="s">
        <v>219</v>
      </c>
      <c r="B102" s="36" t="s">
        <v>220</v>
      </c>
      <c r="C102" s="37" t="s">
        <v>208</v>
      </c>
      <c r="D102" s="38">
        <v>182</v>
      </c>
      <c r="E102" s="39">
        <v>10765800</v>
      </c>
      <c r="F102" s="38">
        <v>1673</v>
      </c>
      <c r="G102" s="41">
        <v>647224400</v>
      </c>
      <c r="H102" s="42">
        <v>136</v>
      </c>
      <c r="I102" s="41">
        <v>60875400</v>
      </c>
      <c r="J102" s="42">
        <v>228</v>
      </c>
      <c r="K102" s="41">
        <v>6334300</v>
      </c>
      <c r="L102" s="43">
        <f t="shared" si="10"/>
        <v>0.9488371482243233</v>
      </c>
      <c r="M102" s="41">
        <f t="shared" si="11"/>
        <v>1809</v>
      </c>
      <c r="N102" s="42">
        <f t="shared" si="12"/>
        <v>708411700</v>
      </c>
      <c r="O102" s="42">
        <f t="shared" si="13"/>
        <v>391431.61967938085</v>
      </c>
      <c r="P102" s="40">
        <v>391715.87030716724</v>
      </c>
      <c r="Q102" s="45">
        <f t="shared" si="14"/>
        <v>-0.0007256551223300943</v>
      </c>
      <c r="R102" s="38">
        <v>39</v>
      </c>
      <c r="S102" s="41">
        <v>20480200</v>
      </c>
      <c r="T102" s="42">
        <v>1</v>
      </c>
      <c r="U102" s="41">
        <v>289700</v>
      </c>
      <c r="V102" s="42">
        <v>1</v>
      </c>
      <c r="W102" s="41">
        <v>311900</v>
      </c>
      <c r="X102" s="43">
        <f t="shared" si="15"/>
        <v>0.0004179386952674841</v>
      </c>
      <c r="Y102" s="52">
        <f t="shared" si="16"/>
        <v>41</v>
      </c>
      <c r="Z102" s="53">
        <f t="shared" si="17"/>
        <v>21081800</v>
      </c>
      <c r="AA102" s="48">
        <f t="shared" si="18"/>
        <v>2260</v>
      </c>
      <c r="AB102" s="49">
        <f t="shared" si="19"/>
        <v>746281700</v>
      </c>
      <c r="AC102" s="12"/>
    </row>
    <row r="103" spans="1:29" ht="16.5">
      <c r="A103" s="50" t="s">
        <v>221</v>
      </c>
      <c r="B103" s="36" t="s">
        <v>222</v>
      </c>
      <c r="C103" s="37" t="s">
        <v>208</v>
      </c>
      <c r="D103" s="38">
        <v>287</v>
      </c>
      <c r="E103" s="39">
        <v>14131900</v>
      </c>
      <c r="F103" s="38">
        <v>5765</v>
      </c>
      <c r="G103" s="41">
        <v>1338267300</v>
      </c>
      <c r="H103" s="42">
        <v>4</v>
      </c>
      <c r="I103" s="41">
        <v>721900</v>
      </c>
      <c r="J103" s="42">
        <v>6</v>
      </c>
      <c r="K103" s="41">
        <v>103000</v>
      </c>
      <c r="L103" s="43">
        <f t="shared" si="10"/>
        <v>0.8352479212357976</v>
      </c>
      <c r="M103" s="41">
        <f t="shared" si="11"/>
        <v>5769</v>
      </c>
      <c r="N103" s="42">
        <f t="shared" si="12"/>
        <v>1358278700</v>
      </c>
      <c r="O103" s="42">
        <f t="shared" si="13"/>
        <v>232100.74536314787</v>
      </c>
      <c r="P103" s="40">
        <v>231534.5327510917</v>
      </c>
      <c r="Q103" s="45">
        <f t="shared" si="14"/>
        <v>0.002445478025797876</v>
      </c>
      <c r="R103" s="38">
        <v>175</v>
      </c>
      <c r="S103" s="41">
        <v>144414500</v>
      </c>
      <c r="T103" s="42">
        <v>100</v>
      </c>
      <c r="U103" s="41">
        <v>86175800</v>
      </c>
      <c r="V103" s="42">
        <v>2</v>
      </c>
      <c r="W103" s="41">
        <v>19289500</v>
      </c>
      <c r="X103" s="43">
        <f t="shared" si="15"/>
        <v>0.012032595017702844</v>
      </c>
      <c r="Y103" s="52">
        <f t="shared" si="16"/>
        <v>277</v>
      </c>
      <c r="Z103" s="53">
        <f t="shared" si="17"/>
        <v>249879800</v>
      </c>
      <c r="AA103" s="48">
        <f t="shared" si="18"/>
        <v>6339</v>
      </c>
      <c r="AB103" s="49">
        <f t="shared" si="19"/>
        <v>1603103900</v>
      </c>
      <c r="AC103" s="12"/>
    </row>
    <row r="104" spans="1:29" ht="16.5">
      <c r="A104" s="50" t="s">
        <v>223</v>
      </c>
      <c r="B104" s="36" t="s">
        <v>224</v>
      </c>
      <c r="C104" s="37" t="s">
        <v>208</v>
      </c>
      <c r="D104" s="38">
        <v>166</v>
      </c>
      <c r="E104" s="39">
        <v>4214200</v>
      </c>
      <c r="F104" s="38">
        <v>1778</v>
      </c>
      <c r="G104" s="41">
        <v>335916900</v>
      </c>
      <c r="H104" s="42">
        <v>3</v>
      </c>
      <c r="I104" s="41">
        <v>874100</v>
      </c>
      <c r="J104" s="42">
        <v>5</v>
      </c>
      <c r="K104" s="41">
        <v>26200</v>
      </c>
      <c r="L104" s="43">
        <f t="shared" si="10"/>
        <v>0.8555179972215243</v>
      </c>
      <c r="M104" s="41">
        <f t="shared" si="11"/>
        <v>1781</v>
      </c>
      <c r="N104" s="42">
        <f t="shared" si="12"/>
        <v>338165400</v>
      </c>
      <c r="O104" s="42">
        <f t="shared" si="13"/>
        <v>189102.1897810219</v>
      </c>
      <c r="P104" s="40">
        <v>188326.30691399664</v>
      </c>
      <c r="Q104" s="45">
        <f t="shared" si="14"/>
        <v>0.0041198857437351735</v>
      </c>
      <c r="R104" s="38">
        <v>41</v>
      </c>
      <c r="S104" s="41">
        <v>19469200</v>
      </c>
      <c r="T104" s="42">
        <v>13</v>
      </c>
      <c r="U104" s="41">
        <v>31794100</v>
      </c>
      <c r="V104" s="42">
        <v>4</v>
      </c>
      <c r="W104" s="41">
        <v>1374400</v>
      </c>
      <c r="X104" s="43">
        <f t="shared" si="15"/>
        <v>0.0034912569973106857</v>
      </c>
      <c r="Y104" s="52">
        <f t="shared" si="16"/>
        <v>58</v>
      </c>
      <c r="Z104" s="53">
        <f t="shared" si="17"/>
        <v>52637700</v>
      </c>
      <c r="AA104" s="48">
        <f t="shared" si="18"/>
        <v>2010</v>
      </c>
      <c r="AB104" s="49">
        <f t="shared" si="19"/>
        <v>393669100</v>
      </c>
      <c r="AC104" s="12"/>
    </row>
    <row r="105" spans="1:29" ht="16.5">
      <c r="A105" s="50" t="s">
        <v>225</v>
      </c>
      <c r="B105" s="36" t="s">
        <v>226</v>
      </c>
      <c r="C105" s="37" t="s">
        <v>208</v>
      </c>
      <c r="D105" s="38">
        <v>146</v>
      </c>
      <c r="E105" s="39">
        <v>13182000</v>
      </c>
      <c r="F105" s="38">
        <v>5137</v>
      </c>
      <c r="G105" s="41">
        <v>1077929700</v>
      </c>
      <c r="H105" s="42">
        <v>6</v>
      </c>
      <c r="I105" s="41">
        <v>1358000</v>
      </c>
      <c r="J105" s="42">
        <v>8</v>
      </c>
      <c r="K105" s="41">
        <v>63600</v>
      </c>
      <c r="L105" s="43">
        <f t="shared" si="10"/>
        <v>0.7700665014263353</v>
      </c>
      <c r="M105" s="41">
        <f t="shared" si="11"/>
        <v>5143</v>
      </c>
      <c r="N105" s="42">
        <f t="shared" si="12"/>
        <v>1134987100</v>
      </c>
      <c r="O105" s="42">
        <f t="shared" si="13"/>
        <v>209855.66789811396</v>
      </c>
      <c r="P105" s="40">
        <v>209718.02992034194</v>
      </c>
      <c r="Q105" s="45">
        <f t="shared" si="14"/>
        <v>0.0006563001656285517</v>
      </c>
      <c r="R105" s="38">
        <v>144</v>
      </c>
      <c r="S105" s="41">
        <v>168505292</v>
      </c>
      <c r="T105" s="42">
        <v>31</v>
      </c>
      <c r="U105" s="41">
        <v>84813300</v>
      </c>
      <c r="V105" s="42">
        <v>2</v>
      </c>
      <c r="W105" s="41">
        <v>55699400</v>
      </c>
      <c r="X105" s="43">
        <f t="shared" si="15"/>
        <v>0.039741249797941754</v>
      </c>
      <c r="Y105" s="52">
        <f t="shared" si="16"/>
        <v>177</v>
      </c>
      <c r="Z105" s="53">
        <f t="shared" si="17"/>
        <v>309017992</v>
      </c>
      <c r="AA105" s="48">
        <f t="shared" si="18"/>
        <v>5474</v>
      </c>
      <c r="AB105" s="49">
        <f t="shared" si="19"/>
        <v>1401551292</v>
      </c>
      <c r="AC105" s="12"/>
    </row>
    <row r="106" spans="1:29" ht="16.5">
      <c r="A106" s="50" t="s">
        <v>227</v>
      </c>
      <c r="B106" s="36" t="s">
        <v>228</v>
      </c>
      <c r="C106" s="37" t="s">
        <v>208</v>
      </c>
      <c r="D106" s="38">
        <v>134</v>
      </c>
      <c r="E106" s="39">
        <v>4752400</v>
      </c>
      <c r="F106" s="38">
        <v>1647</v>
      </c>
      <c r="G106" s="41">
        <v>363860200</v>
      </c>
      <c r="H106" s="42">
        <v>7</v>
      </c>
      <c r="I106" s="41">
        <v>849100</v>
      </c>
      <c r="J106" s="42">
        <v>30</v>
      </c>
      <c r="K106" s="41">
        <v>431000</v>
      </c>
      <c r="L106" s="43">
        <f t="shared" si="10"/>
        <v>0.8514805508077186</v>
      </c>
      <c r="M106" s="41">
        <f t="shared" si="11"/>
        <v>1654</v>
      </c>
      <c r="N106" s="42">
        <f t="shared" si="12"/>
        <v>398992000</v>
      </c>
      <c r="O106" s="42">
        <f t="shared" si="13"/>
        <v>220501.3905683192</v>
      </c>
      <c r="P106" s="40">
        <v>219952.50755287008</v>
      </c>
      <c r="Q106" s="45">
        <f t="shared" si="14"/>
        <v>0.0024954615046486545</v>
      </c>
      <c r="R106" s="38">
        <v>41</v>
      </c>
      <c r="S106" s="41">
        <v>20523900</v>
      </c>
      <c r="T106" s="42">
        <v>7</v>
      </c>
      <c r="U106" s="41">
        <v>3624400</v>
      </c>
      <c r="V106" s="42">
        <v>4</v>
      </c>
      <c r="W106" s="41">
        <v>34282700</v>
      </c>
      <c r="X106" s="43">
        <f t="shared" si="15"/>
        <v>0.08003923201074328</v>
      </c>
      <c r="Y106" s="52">
        <f t="shared" si="16"/>
        <v>52</v>
      </c>
      <c r="Z106" s="53">
        <f t="shared" si="17"/>
        <v>58431000</v>
      </c>
      <c r="AA106" s="48">
        <f t="shared" si="18"/>
        <v>1870</v>
      </c>
      <c r="AB106" s="49">
        <f t="shared" si="19"/>
        <v>428323700</v>
      </c>
      <c r="AC106" s="12"/>
    </row>
    <row r="107" spans="1:29" ht="16.5">
      <c r="A107" s="50" t="s">
        <v>229</v>
      </c>
      <c r="B107" s="36" t="s">
        <v>230</v>
      </c>
      <c r="C107" s="37" t="s">
        <v>208</v>
      </c>
      <c r="D107" s="38">
        <v>104</v>
      </c>
      <c r="E107" s="39">
        <v>9579200</v>
      </c>
      <c r="F107" s="38">
        <v>2380</v>
      </c>
      <c r="G107" s="41">
        <v>452815100</v>
      </c>
      <c r="H107" s="42">
        <v>4</v>
      </c>
      <c r="I107" s="41">
        <v>1236700</v>
      </c>
      <c r="J107" s="42">
        <v>10</v>
      </c>
      <c r="K107" s="41">
        <v>166900</v>
      </c>
      <c r="L107" s="43">
        <f t="shared" si="10"/>
        <v>0.7624155876386569</v>
      </c>
      <c r="M107" s="41">
        <f t="shared" si="11"/>
        <v>2384</v>
      </c>
      <c r="N107" s="42">
        <f t="shared" si="12"/>
        <v>517116000</v>
      </c>
      <c r="O107" s="42">
        <f t="shared" si="13"/>
        <v>190457.96979865772</v>
      </c>
      <c r="P107" s="40">
        <v>192747.56711409395</v>
      </c>
      <c r="Q107" s="45">
        <f t="shared" si="14"/>
        <v>-0.011878735227204904</v>
      </c>
      <c r="R107" s="38">
        <v>61</v>
      </c>
      <c r="S107" s="41">
        <v>60053700</v>
      </c>
      <c r="T107" s="42">
        <v>10</v>
      </c>
      <c r="U107" s="41">
        <v>8627900</v>
      </c>
      <c r="V107" s="42">
        <v>9</v>
      </c>
      <c r="W107" s="41">
        <v>63064200</v>
      </c>
      <c r="X107" s="43">
        <f t="shared" si="15"/>
        <v>0.10589348858866277</v>
      </c>
      <c r="Y107" s="52">
        <f t="shared" si="16"/>
        <v>80</v>
      </c>
      <c r="Z107" s="53">
        <f t="shared" si="17"/>
        <v>131745800</v>
      </c>
      <c r="AA107" s="48">
        <f t="shared" si="18"/>
        <v>2578</v>
      </c>
      <c r="AB107" s="49">
        <f t="shared" si="19"/>
        <v>595543700</v>
      </c>
      <c r="AC107" s="12"/>
    </row>
    <row r="108" spans="1:29" ht="16.5">
      <c r="A108" s="50" t="s">
        <v>231</v>
      </c>
      <c r="B108" s="36" t="s">
        <v>232</v>
      </c>
      <c r="C108" s="37" t="s">
        <v>208</v>
      </c>
      <c r="D108" s="38">
        <v>767</v>
      </c>
      <c r="E108" s="39">
        <v>35815100</v>
      </c>
      <c r="F108" s="38">
        <v>15287</v>
      </c>
      <c r="G108" s="41">
        <v>4126549850</v>
      </c>
      <c r="H108" s="42">
        <v>40</v>
      </c>
      <c r="I108" s="41">
        <v>10836500</v>
      </c>
      <c r="J108" s="42">
        <v>76</v>
      </c>
      <c r="K108" s="41">
        <v>708506</v>
      </c>
      <c r="L108" s="43">
        <f t="shared" si="10"/>
        <v>0.7954239851945866</v>
      </c>
      <c r="M108" s="41">
        <f t="shared" si="11"/>
        <v>15327</v>
      </c>
      <c r="N108" s="42">
        <f t="shared" si="12"/>
        <v>4373681850</v>
      </c>
      <c r="O108" s="42">
        <f t="shared" si="13"/>
        <v>269941.04195211065</v>
      </c>
      <c r="P108" s="40">
        <v>270472.4571278963</v>
      </c>
      <c r="Q108" s="45">
        <f t="shared" si="14"/>
        <v>-0.0019647663256683228</v>
      </c>
      <c r="R108" s="38">
        <v>533</v>
      </c>
      <c r="S108" s="41">
        <v>761795375</v>
      </c>
      <c r="T108" s="42">
        <v>14</v>
      </c>
      <c r="U108" s="41">
        <v>29484700</v>
      </c>
      <c r="V108" s="42">
        <v>18</v>
      </c>
      <c r="W108" s="41">
        <v>236295500</v>
      </c>
      <c r="X108" s="43">
        <f t="shared" si="15"/>
        <v>0.04542846434767868</v>
      </c>
      <c r="Y108" s="52">
        <f t="shared" si="16"/>
        <v>565</v>
      </c>
      <c r="Z108" s="53">
        <f t="shared" si="17"/>
        <v>1027575575</v>
      </c>
      <c r="AA108" s="48">
        <f t="shared" si="18"/>
        <v>16735</v>
      </c>
      <c r="AB108" s="49">
        <f t="shared" si="19"/>
        <v>5201485531</v>
      </c>
      <c r="AC108" s="12"/>
    </row>
    <row r="109" spans="1:29" ht="16.5">
      <c r="A109" s="50" t="s">
        <v>233</v>
      </c>
      <c r="B109" s="36" t="s">
        <v>234</v>
      </c>
      <c r="C109" s="37" t="s">
        <v>208</v>
      </c>
      <c r="D109" s="38">
        <v>42</v>
      </c>
      <c r="E109" s="39">
        <v>1908100</v>
      </c>
      <c r="F109" s="38">
        <v>202</v>
      </c>
      <c r="G109" s="41">
        <v>38611200</v>
      </c>
      <c r="H109" s="42">
        <v>0</v>
      </c>
      <c r="I109" s="41">
        <v>0</v>
      </c>
      <c r="J109" s="42">
        <v>0</v>
      </c>
      <c r="K109" s="41">
        <v>0</v>
      </c>
      <c r="L109" s="43">
        <f t="shared" si="10"/>
        <v>0.732367116771084</v>
      </c>
      <c r="M109" s="41">
        <f t="shared" si="11"/>
        <v>202</v>
      </c>
      <c r="N109" s="42">
        <f t="shared" si="12"/>
        <v>38611200</v>
      </c>
      <c r="O109" s="42">
        <f t="shared" si="13"/>
        <v>191144.55445544556</v>
      </c>
      <c r="P109" s="40">
        <v>193289.10891089108</v>
      </c>
      <c r="Q109" s="45">
        <f t="shared" si="14"/>
        <v>-0.011095061007468328</v>
      </c>
      <c r="R109" s="38">
        <v>6</v>
      </c>
      <c r="S109" s="41">
        <v>1901800</v>
      </c>
      <c r="T109" s="42">
        <v>1</v>
      </c>
      <c r="U109" s="41">
        <v>10300000</v>
      </c>
      <c r="V109" s="42">
        <v>0</v>
      </c>
      <c r="W109" s="41">
        <v>0</v>
      </c>
      <c r="X109" s="43">
        <f t="shared" si="15"/>
        <v>0</v>
      </c>
      <c r="Y109" s="52">
        <f t="shared" si="16"/>
        <v>7</v>
      </c>
      <c r="Z109" s="53">
        <f t="shared" si="17"/>
        <v>12201800</v>
      </c>
      <c r="AA109" s="48">
        <f t="shared" si="18"/>
        <v>251</v>
      </c>
      <c r="AB109" s="49">
        <f t="shared" si="19"/>
        <v>52721100</v>
      </c>
      <c r="AC109" s="12"/>
    </row>
    <row r="110" spans="1:29" ht="16.5">
      <c r="A110" s="50" t="s">
        <v>235</v>
      </c>
      <c r="B110" s="36" t="s">
        <v>236</v>
      </c>
      <c r="C110" s="37" t="s">
        <v>208</v>
      </c>
      <c r="D110" s="38">
        <v>166</v>
      </c>
      <c r="E110" s="39">
        <v>26237600</v>
      </c>
      <c r="F110" s="38">
        <v>4608</v>
      </c>
      <c r="G110" s="41">
        <v>1004456300</v>
      </c>
      <c r="H110" s="42">
        <v>33</v>
      </c>
      <c r="I110" s="41">
        <v>10585600</v>
      </c>
      <c r="J110" s="42">
        <v>62</v>
      </c>
      <c r="K110" s="41">
        <v>1185600</v>
      </c>
      <c r="L110" s="43">
        <f t="shared" si="10"/>
        <v>0.8150538487462219</v>
      </c>
      <c r="M110" s="41">
        <f t="shared" si="11"/>
        <v>4641</v>
      </c>
      <c r="N110" s="42">
        <f t="shared" si="12"/>
        <v>1026471000</v>
      </c>
      <c r="O110" s="42">
        <f t="shared" si="13"/>
        <v>218711.89398836458</v>
      </c>
      <c r="P110" s="40">
        <v>221013.62061498483</v>
      </c>
      <c r="Q110" s="45">
        <f t="shared" si="14"/>
        <v>-0.010414410750864788</v>
      </c>
      <c r="R110" s="38">
        <v>117</v>
      </c>
      <c r="S110" s="41">
        <v>48471900</v>
      </c>
      <c r="T110" s="42">
        <v>29</v>
      </c>
      <c r="U110" s="41">
        <v>143001800</v>
      </c>
      <c r="V110" s="42">
        <v>5</v>
      </c>
      <c r="W110" s="41">
        <v>11429100</v>
      </c>
      <c r="X110" s="43">
        <f t="shared" si="15"/>
        <v>0.009177288092940246</v>
      </c>
      <c r="Y110" s="52">
        <f t="shared" si="16"/>
        <v>151</v>
      </c>
      <c r="Z110" s="53">
        <f t="shared" si="17"/>
        <v>202902800</v>
      </c>
      <c r="AA110" s="48">
        <f t="shared" si="18"/>
        <v>5020</v>
      </c>
      <c r="AB110" s="49">
        <f t="shared" si="19"/>
        <v>1245367900</v>
      </c>
      <c r="AC110" s="12"/>
    </row>
    <row r="111" spans="1:29" ht="16.5">
      <c r="A111" s="50" t="s">
        <v>237</v>
      </c>
      <c r="B111" s="36" t="s">
        <v>238</v>
      </c>
      <c r="C111" s="37" t="s">
        <v>208</v>
      </c>
      <c r="D111" s="38">
        <v>214</v>
      </c>
      <c r="E111" s="39">
        <v>17416700</v>
      </c>
      <c r="F111" s="38">
        <v>2194</v>
      </c>
      <c r="G111" s="41">
        <v>606011700</v>
      </c>
      <c r="H111" s="42">
        <v>21</v>
      </c>
      <c r="I111" s="41">
        <v>8740600</v>
      </c>
      <c r="J111" s="42">
        <v>31</v>
      </c>
      <c r="K111" s="41">
        <v>346600</v>
      </c>
      <c r="L111" s="43">
        <f t="shared" si="10"/>
        <v>0.8086080825780763</v>
      </c>
      <c r="M111" s="41">
        <f t="shared" si="11"/>
        <v>2215</v>
      </c>
      <c r="N111" s="42">
        <f t="shared" si="12"/>
        <v>615358300</v>
      </c>
      <c r="O111" s="42">
        <f t="shared" si="13"/>
        <v>277540.54176072235</v>
      </c>
      <c r="P111" s="40">
        <v>277113.11992786295</v>
      </c>
      <c r="Q111" s="45">
        <f t="shared" si="14"/>
        <v>0.0015424092261335897</v>
      </c>
      <c r="R111" s="38">
        <v>112</v>
      </c>
      <c r="S111" s="41">
        <v>80907000</v>
      </c>
      <c r="T111" s="42">
        <v>29</v>
      </c>
      <c r="U111" s="41">
        <v>46231300</v>
      </c>
      <c r="V111" s="42">
        <v>2</v>
      </c>
      <c r="W111" s="41">
        <v>606000</v>
      </c>
      <c r="X111" s="43">
        <f t="shared" si="15"/>
        <v>0.0007970958352531812</v>
      </c>
      <c r="Y111" s="52">
        <f t="shared" si="16"/>
        <v>143</v>
      </c>
      <c r="Z111" s="53">
        <f t="shared" si="17"/>
        <v>127744300</v>
      </c>
      <c r="AA111" s="48">
        <f t="shared" si="18"/>
        <v>2603</v>
      </c>
      <c r="AB111" s="49">
        <f t="shared" si="19"/>
        <v>760259900</v>
      </c>
      <c r="AC111" s="12"/>
    </row>
    <row r="112" spans="1:29" ht="16.5">
      <c r="A112" s="50" t="s">
        <v>239</v>
      </c>
      <c r="B112" s="36" t="s">
        <v>240</v>
      </c>
      <c r="C112" s="37" t="s">
        <v>208</v>
      </c>
      <c r="D112" s="38">
        <v>104</v>
      </c>
      <c r="E112" s="39">
        <v>13099100</v>
      </c>
      <c r="F112" s="38">
        <v>3730</v>
      </c>
      <c r="G112" s="41">
        <v>1126496400</v>
      </c>
      <c r="H112" s="42">
        <v>48</v>
      </c>
      <c r="I112" s="41">
        <v>19155300</v>
      </c>
      <c r="J112" s="42">
        <v>102</v>
      </c>
      <c r="K112" s="41">
        <v>1898170</v>
      </c>
      <c r="L112" s="43">
        <f t="shared" si="10"/>
        <v>0.8252928344655504</v>
      </c>
      <c r="M112" s="41">
        <f t="shared" si="11"/>
        <v>3778</v>
      </c>
      <c r="N112" s="42">
        <f t="shared" si="12"/>
        <v>1174742900</v>
      </c>
      <c r="O112" s="42">
        <f t="shared" si="13"/>
        <v>303242.9062996294</v>
      </c>
      <c r="P112" s="40">
        <v>304157.70960063476</v>
      </c>
      <c r="Q112" s="45">
        <f t="shared" si="14"/>
        <v>-0.0030076610657230702</v>
      </c>
      <c r="R112" s="38">
        <v>143</v>
      </c>
      <c r="S112" s="41">
        <v>132408200</v>
      </c>
      <c r="T112" s="42">
        <v>15</v>
      </c>
      <c r="U112" s="41">
        <v>66027623</v>
      </c>
      <c r="V112" s="42">
        <v>8</v>
      </c>
      <c r="W112" s="41">
        <v>29091200</v>
      </c>
      <c r="X112" s="43">
        <f t="shared" si="15"/>
        <v>0.020956420617194754</v>
      </c>
      <c r="Y112" s="52">
        <f t="shared" si="16"/>
        <v>166</v>
      </c>
      <c r="Z112" s="53">
        <f t="shared" si="17"/>
        <v>227527023</v>
      </c>
      <c r="AA112" s="48">
        <f t="shared" si="18"/>
        <v>4150</v>
      </c>
      <c r="AB112" s="49">
        <f t="shared" si="19"/>
        <v>1388175993</v>
      </c>
      <c r="AC112" s="12"/>
    </row>
    <row r="113" spans="1:29" ht="16.5">
      <c r="A113" s="50" t="s">
        <v>241</v>
      </c>
      <c r="B113" s="36" t="s">
        <v>242</v>
      </c>
      <c r="C113" s="37" t="s">
        <v>208</v>
      </c>
      <c r="D113" s="38">
        <v>179</v>
      </c>
      <c r="E113" s="39">
        <v>12063900</v>
      </c>
      <c r="F113" s="38">
        <v>3425</v>
      </c>
      <c r="G113" s="41">
        <v>845779100</v>
      </c>
      <c r="H113" s="42">
        <v>120</v>
      </c>
      <c r="I113" s="41">
        <v>34758600</v>
      </c>
      <c r="J113" s="42">
        <v>226</v>
      </c>
      <c r="K113" s="41">
        <v>4321200</v>
      </c>
      <c r="L113" s="43">
        <f t="shared" si="10"/>
        <v>0.8955107289389318</v>
      </c>
      <c r="M113" s="41">
        <f t="shared" si="11"/>
        <v>3545</v>
      </c>
      <c r="N113" s="42">
        <f t="shared" si="12"/>
        <v>881700500</v>
      </c>
      <c r="O113" s="42">
        <f t="shared" si="13"/>
        <v>248388.63187588152</v>
      </c>
      <c r="P113" s="40">
        <v>240490.12485811577</v>
      </c>
      <c r="Q113" s="45">
        <f t="shared" si="14"/>
        <v>0.03284337359975053</v>
      </c>
      <c r="R113" s="38">
        <v>93</v>
      </c>
      <c r="S113" s="41">
        <v>81173100</v>
      </c>
      <c r="T113" s="42">
        <v>2</v>
      </c>
      <c r="U113" s="41">
        <v>4021200</v>
      </c>
      <c r="V113" s="42">
        <v>4</v>
      </c>
      <c r="W113" s="41">
        <v>1162800</v>
      </c>
      <c r="X113" s="43">
        <f t="shared" si="15"/>
        <v>0.0011825727343760409</v>
      </c>
      <c r="Y113" s="52">
        <f t="shared" si="16"/>
        <v>99</v>
      </c>
      <c r="Z113" s="53">
        <f t="shared" si="17"/>
        <v>86357100</v>
      </c>
      <c r="AA113" s="48">
        <f t="shared" si="18"/>
        <v>4049</v>
      </c>
      <c r="AB113" s="49">
        <f t="shared" si="19"/>
        <v>983279900</v>
      </c>
      <c r="AC113" s="12"/>
    </row>
    <row r="114" spans="1:29" ht="16.5">
      <c r="A114" s="50" t="s">
        <v>243</v>
      </c>
      <c r="B114" s="36" t="s">
        <v>244</v>
      </c>
      <c r="C114" s="37" t="s">
        <v>208</v>
      </c>
      <c r="D114" s="38">
        <v>98</v>
      </c>
      <c r="E114" s="39">
        <v>13444200</v>
      </c>
      <c r="F114" s="38">
        <v>4696</v>
      </c>
      <c r="G114" s="41">
        <v>743120700</v>
      </c>
      <c r="H114" s="42">
        <v>0</v>
      </c>
      <c r="I114" s="41">
        <v>0</v>
      </c>
      <c r="J114" s="42">
        <v>0</v>
      </c>
      <c r="K114" s="41">
        <v>0</v>
      </c>
      <c r="L114" s="43">
        <f t="shared" si="10"/>
        <v>0.5793054110342328</v>
      </c>
      <c r="M114" s="41">
        <f t="shared" si="11"/>
        <v>4696</v>
      </c>
      <c r="N114" s="42">
        <f t="shared" si="12"/>
        <v>984184500</v>
      </c>
      <c r="O114" s="42">
        <f t="shared" si="13"/>
        <v>158245.46422487224</v>
      </c>
      <c r="P114" s="40">
        <v>157982.1885665529</v>
      </c>
      <c r="Q114" s="45">
        <f t="shared" si="14"/>
        <v>0.00166648949927932</v>
      </c>
      <c r="R114" s="38">
        <v>285</v>
      </c>
      <c r="S114" s="41">
        <v>266723900</v>
      </c>
      <c r="T114" s="42">
        <v>28</v>
      </c>
      <c r="U114" s="41">
        <v>18426200</v>
      </c>
      <c r="V114" s="42">
        <v>17</v>
      </c>
      <c r="W114" s="41">
        <v>241063800</v>
      </c>
      <c r="X114" s="43">
        <f t="shared" si="15"/>
        <v>0.18792312439213993</v>
      </c>
      <c r="Y114" s="52">
        <f t="shared" si="16"/>
        <v>330</v>
      </c>
      <c r="Z114" s="53">
        <f t="shared" si="17"/>
        <v>526213900</v>
      </c>
      <c r="AA114" s="48">
        <f t="shared" si="18"/>
        <v>5124</v>
      </c>
      <c r="AB114" s="49">
        <f t="shared" si="19"/>
        <v>1282778800</v>
      </c>
      <c r="AC114" s="12"/>
    </row>
    <row r="115" spans="1:29" ht="16.5">
      <c r="A115" s="50" t="s">
        <v>245</v>
      </c>
      <c r="B115" s="36" t="s">
        <v>246</v>
      </c>
      <c r="C115" s="37" t="s">
        <v>208</v>
      </c>
      <c r="D115" s="38">
        <v>699</v>
      </c>
      <c r="E115" s="39">
        <v>20976500</v>
      </c>
      <c r="F115" s="38">
        <v>7974</v>
      </c>
      <c r="G115" s="41">
        <v>2603839000</v>
      </c>
      <c r="H115" s="42">
        <v>86</v>
      </c>
      <c r="I115" s="41">
        <v>36682600</v>
      </c>
      <c r="J115" s="42">
        <v>165</v>
      </c>
      <c r="K115" s="41">
        <v>2167100</v>
      </c>
      <c r="L115" s="43">
        <f t="shared" si="10"/>
        <v>0.886185393904759</v>
      </c>
      <c r="M115" s="41">
        <f t="shared" si="11"/>
        <v>8060</v>
      </c>
      <c r="N115" s="42">
        <f t="shared" si="12"/>
        <v>2690225900</v>
      </c>
      <c r="O115" s="42">
        <f t="shared" si="13"/>
        <v>327608.13895781635</v>
      </c>
      <c r="P115" s="40">
        <v>327915.07827175956</v>
      </c>
      <c r="Q115" s="45">
        <f t="shared" si="14"/>
        <v>-0.0009360329374327547</v>
      </c>
      <c r="R115" s="38">
        <v>363</v>
      </c>
      <c r="S115" s="41">
        <v>249910900</v>
      </c>
      <c r="T115" s="42">
        <v>11</v>
      </c>
      <c r="U115" s="41">
        <v>16368800</v>
      </c>
      <c r="V115" s="42">
        <v>8</v>
      </c>
      <c r="W115" s="41">
        <v>49704300</v>
      </c>
      <c r="X115" s="43">
        <f t="shared" si="15"/>
        <v>0.016681258988474213</v>
      </c>
      <c r="Y115" s="52">
        <f t="shared" si="16"/>
        <v>382</v>
      </c>
      <c r="Z115" s="53">
        <f t="shared" si="17"/>
        <v>315984000</v>
      </c>
      <c r="AA115" s="48">
        <f t="shared" si="18"/>
        <v>9306</v>
      </c>
      <c r="AB115" s="49">
        <f t="shared" si="19"/>
        <v>2979649200</v>
      </c>
      <c r="AC115" s="12"/>
    </row>
    <row r="116" spans="1:29" ht="16.5">
      <c r="A116" s="50" t="s">
        <v>247</v>
      </c>
      <c r="B116" s="36" t="s">
        <v>248</v>
      </c>
      <c r="C116" s="37" t="s">
        <v>208</v>
      </c>
      <c r="D116" s="38">
        <v>32</v>
      </c>
      <c r="E116" s="39">
        <v>872900</v>
      </c>
      <c r="F116" s="38">
        <v>1541</v>
      </c>
      <c r="G116" s="41">
        <v>440105200</v>
      </c>
      <c r="H116" s="42">
        <v>0</v>
      </c>
      <c r="I116" s="41">
        <v>0</v>
      </c>
      <c r="J116" s="42">
        <v>0</v>
      </c>
      <c r="K116" s="41">
        <v>0</v>
      </c>
      <c r="L116" s="43">
        <f t="shared" si="10"/>
        <v>0.9792050977691698</v>
      </c>
      <c r="M116" s="41">
        <f t="shared" si="11"/>
        <v>1541</v>
      </c>
      <c r="N116" s="42">
        <f t="shared" si="12"/>
        <v>440105200</v>
      </c>
      <c r="O116" s="42">
        <f t="shared" si="13"/>
        <v>285597.14471122646</v>
      </c>
      <c r="P116" s="40">
        <v>285933.8961038961</v>
      </c>
      <c r="Q116" s="45">
        <f t="shared" si="14"/>
        <v>-0.001177724632364907</v>
      </c>
      <c r="R116" s="38">
        <v>15</v>
      </c>
      <c r="S116" s="41">
        <v>8473400</v>
      </c>
      <c r="T116" s="42">
        <v>0</v>
      </c>
      <c r="U116" s="41">
        <v>0</v>
      </c>
      <c r="V116" s="42">
        <v>0</v>
      </c>
      <c r="W116" s="41">
        <v>0</v>
      </c>
      <c r="X116" s="43">
        <f t="shared" si="15"/>
        <v>0</v>
      </c>
      <c r="Y116" s="52">
        <f t="shared" si="16"/>
        <v>15</v>
      </c>
      <c r="Z116" s="53">
        <f t="shared" si="17"/>
        <v>8473400</v>
      </c>
      <c r="AA116" s="48">
        <f t="shared" si="18"/>
        <v>1588</v>
      </c>
      <c r="AB116" s="49">
        <f t="shared" si="19"/>
        <v>449451500</v>
      </c>
      <c r="AC116" s="12"/>
    </row>
    <row r="117" spans="1:29" ht="16.5">
      <c r="A117" s="50" t="s">
        <v>249</v>
      </c>
      <c r="B117" s="36" t="s">
        <v>250</v>
      </c>
      <c r="C117" s="37" t="s">
        <v>208</v>
      </c>
      <c r="D117" s="38">
        <v>411</v>
      </c>
      <c r="E117" s="39">
        <v>55387300</v>
      </c>
      <c r="F117" s="38">
        <v>6600</v>
      </c>
      <c r="G117" s="41">
        <v>3076623600</v>
      </c>
      <c r="H117" s="42">
        <v>31</v>
      </c>
      <c r="I117" s="41">
        <v>27883000</v>
      </c>
      <c r="J117" s="42">
        <v>83</v>
      </c>
      <c r="K117" s="41">
        <v>636000</v>
      </c>
      <c r="L117" s="43">
        <f t="shared" si="10"/>
        <v>0.7757407189923013</v>
      </c>
      <c r="M117" s="41">
        <f t="shared" si="11"/>
        <v>6631</v>
      </c>
      <c r="N117" s="42">
        <f t="shared" si="12"/>
        <v>3191226800</v>
      </c>
      <c r="O117" s="42">
        <f t="shared" si="13"/>
        <v>468180.75705021864</v>
      </c>
      <c r="P117" s="40">
        <v>446549.33920704847</v>
      </c>
      <c r="Q117" s="45">
        <f t="shared" si="14"/>
        <v>0.04844127164443184</v>
      </c>
      <c r="R117" s="38">
        <v>315</v>
      </c>
      <c r="S117" s="41">
        <v>529610500</v>
      </c>
      <c r="T117" s="42">
        <v>86</v>
      </c>
      <c r="U117" s="41">
        <v>225129400</v>
      </c>
      <c r="V117" s="42">
        <v>24</v>
      </c>
      <c r="W117" s="41">
        <v>86720200</v>
      </c>
      <c r="X117" s="43">
        <f t="shared" si="15"/>
        <v>0.021669269538404645</v>
      </c>
      <c r="Y117" s="52">
        <f t="shared" si="16"/>
        <v>425</v>
      </c>
      <c r="Z117" s="53">
        <f t="shared" si="17"/>
        <v>841460100</v>
      </c>
      <c r="AA117" s="48">
        <f t="shared" si="18"/>
        <v>7550</v>
      </c>
      <c r="AB117" s="49">
        <f t="shared" si="19"/>
        <v>4001990000</v>
      </c>
      <c r="AC117" s="12"/>
    </row>
    <row r="118" spans="1:29" ht="16.5">
      <c r="A118" s="50" t="s">
        <v>251</v>
      </c>
      <c r="B118" s="36" t="s">
        <v>252</v>
      </c>
      <c r="C118" s="37" t="s">
        <v>208</v>
      </c>
      <c r="D118" s="38">
        <v>229</v>
      </c>
      <c r="E118" s="39">
        <v>11543000</v>
      </c>
      <c r="F118" s="38">
        <v>2944</v>
      </c>
      <c r="G118" s="41">
        <v>506972300</v>
      </c>
      <c r="H118" s="42">
        <v>0</v>
      </c>
      <c r="I118" s="41">
        <v>0</v>
      </c>
      <c r="J118" s="42">
        <v>2</v>
      </c>
      <c r="K118" s="41">
        <v>7100</v>
      </c>
      <c r="L118" s="43">
        <f t="shared" si="10"/>
        <v>0.7931391126243982</v>
      </c>
      <c r="M118" s="41">
        <f t="shared" si="11"/>
        <v>2944</v>
      </c>
      <c r="N118" s="42">
        <f t="shared" si="12"/>
        <v>526442300</v>
      </c>
      <c r="O118" s="42">
        <f t="shared" si="13"/>
        <v>172205.26494565216</v>
      </c>
      <c r="P118" s="40">
        <v>174272.14408233276</v>
      </c>
      <c r="Q118" s="45">
        <f t="shared" si="14"/>
        <v>-0.011860066033870131</v>
      </c>
      <c r="R118" s="38">
        <v>226</v>
      </c>
      <c r="S118" s="41">
        <v>93068400</v>
      </c>
      <c r="T118" s="42">
        <v>11</v>
      </c>
      <c r="U118" s="41">
        <v>8136400</v>
      </c>
      <c r="V118" s="42">
        <v>36</v>
      </c>
      <c r="W118" s="41">
        <v>19470000</v>
      </c>
      <c r="X118" s="43">
        <f t="shared" si="15"/>
        <v>0.030460083367073572</v>
      </c>
      <c r="Y118" s="52">
        <f t="shared" si="16"/>
        <v>273</v>
      </c>
      <c r="Z118" s="53">
        <f t="shared" si="17"/>
        <v>120674800</v>
      </c>
      <c r="AA118" s="48">
        <f t="shared" si="18"/>
        <v>3448</v>
      </c>
      <c r="AB118" s="49">
        <f t="shared" si="19"/>
        <v>639197200</v>
      </c>
      <c r="AC118" s="12"/>
    </row>
    <row r="119" spans="1:29" ht="16.5">
      <c r="A119" s="50" t="s">
        <v>253</v>
      </c>
      <c r="B119" s="36" t="s">
        <v>254</v>
      </c>
      <c r="C119" s="37" t="s">
        <v>208</v>
      </c>
      <c r="D119" s="38">
        <v>589</v>
      </c>
      <c r="E119" s="39">
        <v>47516000</v>
      </c>
      <c r="F119" s="38">
        <v>16411</v>
      </c>
      <c r="G119" s="41">
        <v>3895112500</v>
      </c>
      <c r="H119" s="42">
        <v>20</v>
      </c>
      <c r="I119" s="41">
        <v>9305800</v>
      </c>
      <c r="J119" s="42">
        <v>44</v>
      </c>
      <c r="K119" s="41">
        <v>451800</v>
      </c>
      <c r="L119" s="43">
        <f t="shared" si="10"/>
        <v>0.6774107526707103</v>
      </c>
      <c r="M119" s="41">
        <f t="shared" si="11"/>
        <v>16431</v>
      </c>
      <c r="N119" s="42">
        <f t="shared" si="12"/>
        <v>4048152400</v>
      </c>
      <c r="O119" s="42">
        <f t="shared" si="13"/>
        <v>237625.11715659423</v>
      </c>
      <c r="P119" s="40">
        <v>237518.47521617342</v>
      </c>
      <c r="Q119" s="45">
        <f t="shared" si="14"/>
        <v>0.0004489837698888698</v>
      </c>
      <c r="R119" s="38">
        <v>419</v>
      </c>
      <c r="S119" s="41">
        <v>1521702600</v>
      </c>
      <c r="T119" s="42">
        <v>47</v>
      </c>
      <c r="U119" s="41">
        <v>145915500</v>
      </c>
      <c r="V119" s="42">
        <v>10</v>
      </c>
      <c r="W119" s="41">
        <v>143734100</v>
      </c>
      <c r="X119" s="43">
        <f t="shared" si="15"/>
        <v>0.024937652009634093</v>
      </c>
      <c r="Y119" s="52">
        <f t="shared" si="16"/>
        <v>476</v>
      </c>
      <c r="Z119" s="53">
        <f t="shared" si="17"/>
        <v>1811352200</v>
      </c>
      <c r="AA119" s="48">
        <f t="shared" si="18"/>
        <v>17540</v>
      </c>
      <c r="AB119" s="49">
        <f t="shared" si="19"/>
        <v>5763738300</v>
      </c>
      <c r="AC119" s="12"/>
    </row>
    <row r="120" spans="1:29" ht="16.5">
      <c r="A120" s="50" t="s">
        <v>255</v>
      </c>
      <c r="B120" s="36" t="s">
        <v>256</v>
      </c>
      <c r="C120" s="37" t="s">
        <v>208</v>
      </c>
      <c r="D120" s="38">
        <v>43</v>
      </c>
      <c r="E120" s="39">
        <v>1496500</v>
      </c>
      <c r="F120" s="38">
        <v>250</v>
      </c>
      <c r="G120" s="41">
        <v>44254600</v>
      </c>
      <c r="H120" s="42">
        <v>18</v>
      </c>
      <c r="I120" s="41">
        <v>3959600</v>
      </c>
      <c r="J120" s="42">
        <v>32</v>
      </c>
      <c r="K120" s="41">
        <v>603200</v>
      </c>
      <c r="L120" s="43">
        <f t="shared" si="10"/>
        <v>0.7924518998451723</v>
      </c>
      <c r="M120" s="41">
        <f t="shared" si="11"/>
        <v>268</v>
      </c>
      <c r="N120" s="42">
        <f t="shared" si="12"/>
        <v>48214200</v>
      </c>
      <c r="O120" s="42">
        <f t="shared" si="13"/>
        <v>179903.73134328358</v>
      </c>
      <c r="P120" s="40">
        <v>178560.67415730338</v>
      </c>
      <c r="Q120" s="45">
        <f t="shared" si="14"/>
        <v>0.007521573226123863</v>
      </c>
      <c r="R120" s="38">
        <v>26</v>
      </c>
      <c r="S120" s="41">
        <v>10439900</v>
      </c>
      <c r="T120" s="42">
        <v>1</v>
      </c>
      <c r="U120" s="41">
        <v>88000</v>
      </c>
      <c r="V120" s="42">
        <v>0</v>
      </c>
      <c r="W120" s="41">
        <v>0</v>
      </c>
      <c r="X120" s="43">
        <f t="shared" si="15"/>
        <v>0</v>
      </c>
      <c r="Y120" s="52">
        <f t="shared" si="16"/>
        <v>27</v>
      </c>
      <c r="Z120" s="53">
        <f t="shared" si="17"/>
        <v>10527900</v>
      </c>
      <c r="AA120" s="48">
        <f t="shared" si="18"/>
        <v>370</v>
      </c>
      <c r="AB120" s="49">
        <f t="shared" si="19"/>
        <v>60841800</v>
      </c>
      <c r="AC120" s="12"/>
    </row>
    <row r="121" spans="1:29" ht="16.5">
      <c r="A121" s="50" t="s">
        <v>257</v>
      </c>
      <c r="B121" s="36" t="s">
        <v>258</v>
      </c>
      <c r="C121" s="37" t="s">
        <v>208</v>
      </c>
      <c r="D121" s="38">
        <v>109</v>
      </c>
      <c r="E121" s="39">
        <v>7865100</v>
      </c>
      <c r="F121" s="38">
        <v>966</v>
      </c>
      <c r="G121" s="41">
        <v>294839000</v>
      </c>
      <c r="H121" s="42">
        <v>108</v>
      </c>
      <c r="I121" s="41">
        <v>43285000</v>
      </c>
      <c r="J121" s="42">
        <v>184</v>
      </c>
      <c r="K121" s="41">
        <v>3999453</v>
      </c>
      <c r="L121" s="43">
        <f t="shared" si="10"/>
        <v>0.796768280857487</v>
      </c>
      <c r="M121" s="41">
        <f t="shared" si="11"/>
        <v>1074</v>
      </c>
      <c r="N121" s="42">
        <f t="shared" si="12"/>
        <v>351308900</v>
      </c>
      <c r="O121" s="42">
        <f t="shared" si="13"/>
        <v>314826.8156424581</v>
      </c>
      <c r="P121" s="40">
        <v>314241.9534883721</v>
      </c>
      <c r="Q121" s="45">
        <f t="shared" si="14"/>
        <v>0.0018611841849679874</v>
      </c>
      <c r="R121" s="38">
        <v>70</v>
      </c>
      <c r="S121" s="41">
        <v>60868050</v>
      </c>
      <c r="T121" s="42">
        <v>1</v>
      </c>
      <c r="U121" s="41">
        <v>327800</v>
      </c>
      <c r="V121" s="42">
        <v>8</v>
      </c>
      <c r="W121" s="41">
        <v>13184900</v>
      </c>
      <c r="X121" s="43">
        <f t="shared" si="15"/>
        <v>0.031069400889253293</v>
      </c>
      <c r="Y121" s="52">
        <f t="shared" si="16"/>
        <v>79</v>
      </c>
      <c r="Z121" s="53">
        <f t="shared" si="17"/>
        <v>74380750</v>
      </c>
      <c r="AA121" s="48">
        <f t="shared" si="18"/>
        <v>1446</v>
      </c>
      <c r="AB121" s="49">
        <f t="shared" si="19"/>
        <v>424369303</v>
      </c>
      <c r="AC121" s="12"/>
    </row>
    <row r="122" spans="1:29" ht="16.5">
      <c r="A122" s="50" t="s">
        <v>259</v>
      </c>
      <c r="B122" s="36" t="s">
        <v>260</v>
      </c>
      <c r="C122" s="37" t="s">
        <v>208</v>
      </c>
      <c r="D122" s="38">
        <v>143</v>
      </c>
      <c r="E122" s="39">
        <v>4719400</v>
      </c>
      <c r="F122" s="38">
        <v>2769</v>
      </c>
      <c r="G122" s="41">
        <v>409121975</v>
      </c>
      <c r="H122" s="42">
        <v>0</v>
      </c>
      <c r="I122" s="41">
        <v>0</v>
      </c>
      <c r="J122" s="42">
        <v>1</v>
      </c>
      <c r="K122" s="41">
        <v>5500</v>
      </c>
      <c r="L122" s="43">
        <f t="shared" si="10"/>
        <v>0.8561478856914579</v>
      </c>
      <c r="M122" s="41">
        <f t="shared" si="11"/>
        <v>2769</v>
      </c>
      <c r="N122" s="42">
        <f t="shared" si="12"/>
        <v>429998375</v>
      </c>
      <c r="O122" s="42">
        <f t="shared" si="13"/>
        <v>147750.80353918383</v>
      </c>
      <c r="P122" s="40">
        <v>147859.84482136412</v>
      </c>
      <c r="Q122" s="45">
        <f t="shared" si="14"/>
        <v>-0.0007374637942575063</v>
      </c>
      <c r="R122" s="38">
        <v>110</v>
      </c>
      <c r="S122" s="41">
        <v>32492300</v>
      </c>
      <c r="T122" s="42">
        <v>22</v>
      </c>
      <c r="U122" s="41">
        <v>10648100</v>
      </c>
      <c r="V122" s="42">
        <v>40</v>
      </c>
      <c r="W122" s="41">
        <v>20876400</v>
      </c>
      <c r="X122" s="43">
        <f t="shared" si="15"/>
        <v>0.04368693644688519</v>
      </c>
      <c r="Y122" s="52">
        <f t="shared" si="16"/>
        <v>172</v>
      </c>
      <c r="Z122" s="53">
        <f t="shared" si="17"/>
        <v>64016800</v>
      </c>
      <c r="AA122" s="48">
        <f t="shared" si="18"/>
        <v>3085</v>
      </c>
      <c r="AB122" s="49">
        <f t="shared" si="19"/>
        <v>477863675</v>
      </c>
      <c r="AC122" s="12"/>
    </row>
    <row r="123" spans="1:29" ht="16.5">
      <c r="A123" s="50" t="s">
        <v>261</v>
      </c>
      <c r="B123" s="36" t="s">
        <v>262</v>
      </c>
      <c r="C123" s="37" t="s">
        <v>208</v>
      </c>
      <c r="D123" s="38">
        <v>48</v>
      </c>
      <c r="E123" s="39">
        <v>1148400</v>
      </c>
      <c r="F123" s="38">
        <v>463</v>
      </c>
      <c r="G123" s="41">
        <v>85685400</v>
      </c>
      <c r="H123" s="42">
        <v>1</v>
      </c>
      <c r="I123" s="41">
        <v>214500</v>
      </c>
      <c r="J123" s="42">
        <v>5</v>
      </c>
      <c r="K123" s="41">
        <v>19300</v>
      </c>
      <c r="L123" s="43">
        <f t="shared" si="10"/>
        <v>0.8340913636972721</v>
      </c>
      <c r="M123" s="41">
        <f t="shared" si="11"/>
        <v>464</v>
      </c>
      <c r="N123" s="42">
        <f t="shared" si="12"/>
        <v>92063900</v>
      </c>
      <c r="O123" s="42">
        <f t="shared" si="13"/>
        <v>185129.0948275862</v>
      </c>
      <c r="P123" s="40">
        <v>113822.08067940552</v>
      </c>
      <c r="Q123" s="45">
        <f t="shared" si="14"/>
        <v>0.6264778654769633</v>
      </c>
      <c r="R123" s="38">
        <v>38</v>
      </c>
      <c r="S123" s="41">
        <v>9754600</v>
      </c>
      <c r="T123" s="42">
        <v>0</v>
      </c>
      <c r="U123" s="41">
        <v>0</v>
      </c>
      <c r="V123" s="42">
        <v>10</v>
      </c>
      <c r="W123" s="41">
        <v>6164000</v>
      </c>
      <c r="X123" s="43">
        <f t="shared" si="15"/>
        <v>0.059852679291011804</v>
      </c>
      <c r="Y123" s="52">
        <f t="shared" si="16"/>
        <v>48</v>
      </c>
      <c r="Z123" s="53">
        <f t="shared" si="17"/>
        <v>15918600</v>
      </c>
      <c r="AA123" s="48">
        <f t="shared" si="18"/>
        <v>565</v>
      </c>
      <c r="AB123" s="49">
        <f t="shared" si="19"/>
        <v>102986200</v>
      </c>
      <c r="AC123" s="12"/>
    </row>
    <row r="124" spans="1:29" ht="16.5">
      <c r="A124" s="50" t="s">
        <v>263</v>
      </c>
      <c r="B124" s="36" t="s">
        <v>264</v>
      </c>
      <c r="C124" s="37" t="s">
        <v>208</v>
      </c>
      <c r="D124" s="38">
        <v>2298</v>
      </c>
      <c r="E124" s="39">
        <v>13596700</v>
      </c>
      <c r="F124" s="38">
        <v>8014</v>
      </c>
      <c r="G124" s="41">
        <v>775118000</v>
      </c>
      <c r="H124" s="42">
        <v>114</v>
      </c>
      <c r="I124" s="41">
        <v>13502200</v>
      </c>
      <c r="J124" s="42">
        <v>226</v>
      </c>
      <c r="K124" s="41">
        <v>3065000</v>
      </c>
      <c r="L124" s="43">
        <f t="shared" si="10"/>
        <v>0.8934477701925849</v>
      </c>
      <c r="M124" s="41">
        <f t="shared" si="11"/>
        <v>8128</v>
      </c>
      <c r="N124" s="42">
        <f t="shared" si="12"/>
        <v>807258400</v>
      </c>
      <c r="O124" s="42">
        <f t="shared" si="13"/>
        <v>97025.12303149606</v>
      </c>
      <c r="P124" s="40">
        <v>96996.6310094676</v>
      </c>
      <c r="Q124" s="45">
        <f t="shared" si="14"/>
        <v>0.0002937423880801981</v>
      </c>
      <c r="R124" s="38">
        <v>146</v>
      </c>
      <c r="S124" s="41">
        <v>56836335</v>
      </c>
      <c r="T124" s="42">
        <v>5</v>
      </c>
      <c r="U124" s="41">
        <v>1914300</v>
      </c>
      <c r="V124" s="42">
        <v>14</v>
      </c>
      <c r="W124" s="41">
        <v>18638200</v>
      </c>
      <c r="X124" s="43">
        <f t="shared" si="15"/>
        <v>0.021115688173348128</v>
      </c>
      <c r="Y124" s="52">
        <f t="shared" si="16"/>
        <v>165</v>
      </c>
      <c r="Z124" s="53">
        <f t="shared" si="17"/>
        <v>77388835</v>
      </c>
      <c r="AA124" s="48">
        <f t="shared" si="18"/>
        <v>10817</v>
      </c>
      <c r="AB124" s="49">
        <f t="shared" si="19"/>
        <v>882670735</v>
      </c>
      <c r="AC124" s="12"/>
    </row>
    <row r="125" spans="1:29" ht="16.5">
      <c r="A125" s="50" t="s">
        <v>265</v>
      </c>
      <c r="B125" s="36" t="s">
        <v>266</v>
      </c>
      <c r="C125" s="37" t="s">
        <v>208</v>
      </c>
      <c r="D125" s="38">
        <v>92</v>
      </c>
      <c r="E125" s="39">
        <v>8533400</v>
      </c>
      <c r="F125" s="38">
        <v>2448</v>
      </c>
      <c r="G125" s="41">
        <v>372472450</v>
      </c>
      <c r="H125" s="42">
        <v>0</v>
      </c>
      <c r="I125" s="41">
        <v>0</v>
      </c>
      <c r="J125" s="42">
        <v>0</v>
      </c>
      <c r="K125" s="41">
        <v>0</v>
      </c>
      <c r="L125" s="43">
        <f t="shared" si="10"/>
        <v>0.8497838366460053</v>
      </c>
      <c r="M125" s="41">
        <f t="shared" si="11"/>
        <v>2448</v>
      </c>
      <c r="N125" s="42">
        <f t="shared" si="12"/>
        <v>385733850</v>
      </c>
      <c r="O125" s="42">
        <f t="shared" si="13"/>
        <v>152153.77859477125</v>
      </c>
      <c r="P125" s="40">
        <v>152501.7375306623</v>
      </c>
      <c r="Q125" s="45">
        <f t="shared" si="14"/>
        <v>-0.0022816719437120116</v>
      </c>
      <c r="R125" s="38">
        <v>158</v>
      </c>
      <c r="S125" s="41">
        <v>34311000</v>
      </c>
      <c r="T125" s="42">
        <v>13</v>
      </c>
      <c r="U125" s="41">
        <v>9736100</v>
      </c>
      <c r="V125" s="42">
        <v>27</v>
      </c>
      <c r="W125" s="41">
        <v>13261400</v>
      </c>
      <c r="X125" s="43">
        <f t="shared" si="15"/>
        <v>0.030255454789467878</v>
      </c>
      <c r="Y125" s="52">
        <f t="shared" si="16"/>
        <v>198</v>
      </c>
      <c r="Z125" s="53">
        <f t="shared" si="17"/>
        <v>57308500</v>
      </c>
      <c r="AA125" s="48">
        <f t="shared" si="18"/>
        <v>2738</v>
      </c>
      <c r="AB125" s="49">
        <f t="shared" si="19"/>
        <v>438314350</v>
      </c>
      <c r="AC125" s="12"/>
    </row>
    <row r="126" spans="1:29" ht="16.5">
      <c r="A126" s="50" t="s">
        <v>267</v>
      </c>
      <c r="B126" s="36" t="s">
        <v>268</v>
      </c>
      <c r="C126" s="37" t="s">
        <v>208</v>
      </c>
      <c r="D126" s="38">
        <v>16</v>
      </c>
      <c r="E126" s="39">
        <v>692300</v>
      </c>
      <c r="F126" s="38">
        <v>885</v>
      </c>
      <c r="G126" s="41">
        <v>218445800</v>
      </c>
      <c r="H126" s="42">
        <v>0</v>
      </c>
      <c r="I126" s="41">
        <v>0</v>
      </c>
      <c r="J126" s="42">
        <v>0</v>
      </c>
      <c r="K126" s="41">
        <v>0</v>
      </c>
      <c r="L126" s="43">
        <f t="shared" si="10"/>
        <v>0.9021377503485553</v>
      </c>
      <c r="M126" s="41">
        <f t="shared" si="11"/>
        <v>885</v>
      </c>
      <c r="N126" s="42">
        <f t="shared" si="12"/>
        <v>224504300</v>
      </c>
      <c r="O126" s="42">
        <f t="shared" si="13"/>
        <v>246831.41242937854</v>
      </c>
      <c r="P126" s="40">
        <v>246439.84198645598</v>
      </c>
      <c r="Q126" s="45">
        <f t="shared" si="14"/>
        <v>0.001588908837817219</v>
      </c>
      <c r="R126" s="38">
        <v>46</v>
      </c>
      <c r="S126" s="41">
        <v>15586900</v>
      </c>
      <c r="T126" s="42">
        <v>1</v>
      </c>
      <c r="U126" s="41">
        <v>1358900</v>
      </c>
      <c r="V126" s="42">
        <v>12</v>
      </c>
      <c r="W126" s="41">
        <v>6058500</v>
      </c>
      <c r="X126" s="43">
        <f t="shared" si="15"/>
        <v>0.025020401218456577</v>
      </c>
      <c r="Y126" s="52">
        <f t="shared" si="16"/>
        <v>59</v>
      </c>
      <c r="Z126" s="53">
        <f t="shared" si="17"/>
        <v>23004300</v>
      </c>
      <c r="AA126" s="48">
        <f t="shared" si="18"/>
        <v>960</v>
      </c>
      <c r="AB126" s="49">
        <f t="shared" si="19"/>
        <v>242142400</v>
      </c>
      <c r="AC126" s="12"/>
    </row>
    <row r="127" spans="1:29" ht="16.5">
      <c r="A127" s="50" t="s">
        <v>269</v>
      </c>
      <c r="B127" s="36" t="s">
        <v>270</v>
      </c>
      <c r="C127" s="37" t="s">
        <v>208</v>
      </c>
      <c r="D127" s="38">
        <v>168</v>
      </c>
      <c r="E127" s="39">
        <v>7558500</v>
      </c>
      <c r="F127" s="38">
        <v>1950</v>
      </c>
      <c r="G127" s="41">
        <v>599040700</v>
      </c>
      <c r="H127" s="42">
        <v>99</v>
      </c>
      <c r="I127" s="41">
        <v>32026800</v>
      </c>
      <c r="J127" s="42">
        <v>139</v>
      </c>
      <c r="K127" s="41">
        <v>2136200</v>
      </c>
      <c r="L127" s="43">
        <f t="shared" si="10"/>
        <v>0.9527887075059792</v>
      </c>
      <c r="M127" s="41">
        <f t="shared" si="11"/>
        <v>2049</v>
      </c>
      <c r="N127" s="42">
        <f t="shared" si="12"/>
        <v>631067500</v>
      </c>
      <c r="O127" s="42">
        <f t="shared" si="13"/>
        <v>307988.0429477794</v>
      </c>
      <c r="P127" s="40">
        <v>308079.94143484626</v>
      </c>
      <c r="Q127" s="45">
        <f t="shared" si="14"/>
        <v>-0.0002982942889395643</v>
      </c>
      <c r="R127" s="38">
        <v>44</v>
      </c>
      <c r="S127" s="41">
        <v>18864300</v>
      </c>
      <c r="T127" s="42">
        <v>8</v>
      </c>
      <c r="U127" s="41">
        <v>2710800</v>
      </c>
      <c r="V127" s="42">
        <v>0</v>
      </c>
      <c r="W127" s="41">
        <v>0</v>
      </c>
      <c r="X127" s="43">
        <f t="shared" si="15"/>
        <v>0</v>
      </c>
      <c r="Y127" s="52">
        <f t="shared" si="16"/>
        <v>52</v>
      </c>
      <c r="Z127" s="53">
        <f t="shared" si="17"/>
        <v>21575100</v>
      </c>
      <c r="AA127" s="48">
        <f t="shared" si="18"/>
        <v>2408</v>
      </c>
      <c r="AB127" s="49">
        <f t="shared" si="19"/>
        <v>662337300</v>
      </c>
      <c r="AC127" s="12"/>
    </row>
    <row r="128" spans="1:29" ht="16.5">
      <c r="A128" s="50" t="s">
        <v>271</v>
      </c>
      <c r="B128" s="36" t="s">
        <v>272</v>
      </c>
      <c r="C128" s="37" t="s">
        <v>208</v>
      </c>
      <c r="D128" s="38">
        <v>478</v>
      </c>
      <c r="E128" s="39">
        <v>14669400</v>
      </c>
      <c r="F128" s="38">
        <v>4426</v>
      </c>
      <c r="G128" s="41">
        <v>833445300</v>
      </c>
      <c r="H128" s="42">
        <v>175</v>
      </c>
      <c r="I128" s="41">
        <v>50101500</v>
      </c>
      <c r="J128" s="42">
        <v>330</v>
      </c>
      <c r="K128" s="41">
        <v>6638600</v>
      </c>
      <c r="L128" s="43">
        <f t="shared" si="10"/>
        <v>0.8874133487016279</v>
      </c>
      <c r="M128" s="41">
        <f t="shared" si="11"/>
        <v>4601</v>
      </c>
      <c r="N128" s="42">
        <f t="shared" si="12"/>
        <v>883546800</v>
      </c>
      <c r="O128" s="42">
        <f t="shared" si="13"/>
        <v>192033.6448598131</v>
      </c>
      <c r="P128" s="40">
        <v>192034.3960095424</v>
      </c>
      <c r="Q128" s="45">
        <f t="shared" si="14"/>
        <v>-3.911537437618008E-06</v>
      </c>
      <c r="R128" s="38">
        <v>156</v>
      </c>
      <c r="S128" s="41">
        <v>80048800</v>
      </c>
      <c r="T128" s="42">
        <v>24</v>
      </c>
      <c r="U128" s="41">
        <v>10739300</v>
      </c>
      <c r="V128" s="42">
        <v>0</v>
      </c>
      <c r="W128" s="41">
        <v>0</v>
      </c>
      <c r="X128" s="43">
        <f t="shared" si="15"/>
        <v>0</v>
      </c>
      <c r="Y128" s="52">
        <f t="shared" si="16"/>
        <v>180</v>
      </c>
      <c r="Z128" s="53">
        <f t="shared" si="17"/>
        <v>90788100</v>
      </c>
      <c r="AA128" s="48">
        <f t="shared" si="18"/>
        <v>5589</v>
      </c>
      <c r="AB128" s="49">
        <f t="shared" si="19"/>
        <v>995642900</v>
      </c>
      <c r="AC128" s="12"/>
    </row>
    <row r="129" spans="1:29" ht="16.5">
      <c r="A129" s="50" t="s">
        <v>273</v>
      </c>
      <c r="B129" s="36" t="s">
        <v>274</v>
      </c>
      <c r="C129" s="37" t="s">
        <v>208</v>
      </c>
      <c r="D129" s="38">
        <v>118</v>
      </c>
      <c r="E129" s="39">
        <v>8249050</v>
      </c>
      <c r="F129" s="38">
        <v>1017</v>
      </c>
      <c r="G129" s="41">
        <v>280081300</v>
      </c>
      <c r="H129" s="42">
        <v>178</v>
      </c>
      <c r="I129" s="41">
        <v>48562500</v>
      </c>
      <c r="J129" s="42">
        <v>282</v>
      </c>
      <c r="K129" s="41">
        <v>7491860</v>
      </c>
      <c r="L129" s="43">
        <f t="shared" si="10"/>
        <v>0.8565194334151931</v>
      </c>
      <c r="M129" s="41">
        <f t="shared" si="11"/>
        <v>1195</v>
      </c>
      <c r="N129" s="42">
        <f t="shared" si="12"/>
        <v>328643800</v>
      </c>
      <c r="O129" s="42">
        <f t="shared" si="13"/>
        <v>275015.7322175732</v>
      </c>
      <c r="P129" s="40">
        <v>275530.2013422819</v>
      </c>
      <c r="Q129" s="45">
        <f t="shared" si="14"/>
        <v>-0.0018671968524770404</v>
      </c>
      <c r="R129" s="38">
        <v>75</v>
      </c>
      <c r="S129" s="41">
        <v>39312130</v>
      </c>
      <c r="T129" s="42">
        <v>0</v>
      </c>
      <c r="U129" s="41">
        <v>0</v>
      </c>
      <c r="V129" s="42">
        <v>0</v>
      </c>
      <c r="W129" s="41">
        <v>0</v>
      </c>
      <c r="X129" s="43">
        <f t="shared" si="15"/>
        <v>0</v>
      </c>
      <c r="Y129" s="52">
        <f t="shared" si="16"/>
        <v>75</v>
      </c>
      <c r="Z129" s="53">
        <f t="shared" si="17"/>
        <v>39312130</v>
      </c>
      <c r="AA129" s="48">
        <f t="shared" si="18"/>
        <v>1670</v>
      </c>
      <c r="AB129" s="49">
        <f t="shared" si="19"/>
        <v>383696840</v>
      </c>
      <c r="AC129" s="12"/>
    </row>
    <row r="130" spans="1:29" ht="16.5">
      <c r="A130" s="50" t="s">
        <v>275</v>
      </c>
      <c r="B130" s="36" t="s">
        <v>276</v>
      </c>
      <c r="C130" s="37" t="s">
        <v>208</v>
      </c>
      <c r="D130" s="38">
        <v>228</v>
      </c>
      <c r="E130" s="39">
        <v>6991200</v>
      </c>
      <c r="F130" s="38">
        <v>2296</v>
      </c>
      <c r="G130" s="41">
        <v>606799700</v>
      </c>
      <c r="H130" s="42">
        <v>71</v>
      </c>
      <c r="I130" s="41">
        <v>17483600</v>
      </c>
      <c r="J130" s="42">
        <v>181</v>
      </c>
      <c r="K130" s="41">
        <v>2826100</v>
      </c>
      <c r="L130" s="43">
        <f t="shared" si="10"/>
        <v>0.9465073354385586</v>
      </c>
      <c r="M130" s="41">
        <f t="shared" si="11"/>
        <v>2367</v>
      </c>
      <c r="N130" s="42">
        <f t="shared" si="12"/>
        <v>624283300</v>
      </c>
      <c r="O130" s="42">
        <f t="shared" si="13"/>
        <v>263744.52893958596</v>
      </c>
      <c r="P130" s="40">
        <v>264057.4144486692</v>
      </c>
      <c r="Q130" s="45">
        <f t="shared" si="14"/>
        <v>-0.001184914688862277</v>
      </c>
      <c r="R130" s="38">
        <v>59</v>
      </c>
      <c r="S130" s="41">
        <v>24676800</v>
      </c>
      <c r="T130" s="42">
        <v>3</v>
      </c>
      <c r="U130" s="41">
        <v>787800</v>
      </c>
      <c r="V130" s="42">
        <v>0</v>
      </c>
      <c r="W130" s="41">
        <v>0</v>
      </c>
      <c r="X130" s="43">
        <f t="shared" si="15"/>
        <v>0</v>
      </c>
      <c r="Y130" s="52">
        <f t="shared" si="16"/>
        <v>62</v>
      </c>
      <c r="Z130" s="53">
        <f t="shared" si="17"/>
        <v>25464600</v>
      </c>
      <c r="AA130" s="48">
        <f t="shared" si="18"/>
        <v>2838</v>
      </c>
      <c r="AB130" s="49">
        <f t="shared" si="19"/>
        <v>659565200</v>
      </c>
      <c r="AC130" s="12"/>
    </row>
    <row r="131" spans="1:29" ht="16.5">
      <c r="A131" s="50" t="s">
        <v>277</v>
      </c>
      <c r="B131" s="36" t="s">
        <v>197</v>
      </c>
      <c r="C131" s="37" t="s">
        <v>208</v>
      </c>
      <c r="D131" s="38">
        <v>121</v>
      </c>
      <c r="E131" s="39">
        <v>3453300</v>
      </c>
      <c r="F131" s="38">
        <v>308</v>
      </c>
      <c r="G131" s="41">
        <v>68521600</v>
      </c>
      <c r="H131" s="42">
        <v>17</v>
      </c>
      <c r="I131" s="41">
        <v>7989000</v>
      </c>
      <c r="J131" s="42">
        <v>26</v>
      </c>
      <c r="K131" s="41">
        <v>1692400</v>
      </c>
      <c r="L131" s="43">
        <f t="shared" si="10"/>
        <v>0.7973866018006976</v>
      </c>
      <c r="M131" s="41">
        <f t="shared" si="11"/>
        <v>325</v>
      </c>
      <c r="N131" s="42">
        <f t="shared" si="12"/>
        <v>76510600</v>
      </c>
      <c r="O131" s="42">
        <f t="shared" si="13"/>
        <v>235417.23076923078</v>
      </c>
      <c r="P131" s="40">
        <v>235594.47852760737</v>
      </c>
      <c r="Q131" s="45">
        <f t="shared" si="14"/>
        <v>-0.0007523425824082567</v>
      </c>
      <c r="R131" s="38">
        <v>15</v>
      </c>
      <c r="S131" s="41">
        <v>12580400</v>
      </c>
      <c r="T131" s="42">
        <v>3</v>
      </c>
      <c r="U131" s="41">
        <v>1715000</v>
      </c>
      <c r="V131" s="42">
        <v>0</v>
      </c>
      <c r="W131" s="41">
        <v>0</v>
      </c>
      <c r="X131" s="43">
        <f t="shared" si="15"/>
        <v>0</v>
      </c>
      <c r="Y131" s="52">
        <f t="shared" si="16"/>
        <v>18</v>
      </c>
      <c r="Z131" s="53">
        <f t="shared" si="17"/>
        <v>14295400</v>
      </c>
      <c r="AA131" s="48">
        <f t="shared" si="18"/>
        <v>490</v>
      </c>
      <c r="AB131" s="49">
        <f t="shared" si="19"/>
        <v>95951700</v>
      </c>
      <c r="AC131" s="12"/>
    </row>
    <row r="132" spans="1:29" ht="16.5">
      <c r="A132" s="50" t="s">
        <v>278</v>
      </c>
      <c r="B132" s="36" t="s">
        <v>279</v>
      </c>
      <c r="C132" s="37" t="s">
        <v>208</v>
      </c>
      <c r="D132" s="38">
        <v>93</v>
      </c>
      <c r="E132" s="39">
        <v>10188700</v>
      </c>
      <c r="F132" s="38">
        <v>3179</v>
      </c>
      <c r="G132" s="41">
        <v>770180400</v>
      </c>
      <c r="H132" s="42">
        <v>17</v>
      </c>
      <c r="I132" s="41">
        <v>4565700</v>
      </c>
      <c r="J132" s="42">
        <v>59</v>
      </c>
      <c r="K132" s="41">
        <v>1135100</v>
      </c>
      <c r="L132" s="43">
        <f aca="true" t="shared" si="20" ref="L132:L195">(G132+I132)/AB132</f>
        <v>0.6716505599760311</v>
      </c>
      <c r="M132" s="41">
        <f aca="true" t="shared" si="21" ref="M132:M195">F132+H132</f>
        <v>3196</v>
      </c>
      <c r="N132" s="42">
        <f aca="true" t="shared" si="22" ref="N132:N195">W132+I132+G132</f>
        <v>774746100</v>
      </c>
      <c r="O132" s="42">
        <f aca="true" t="shared" si="23" ref="O132:O195">(I132+G132)/(H132+F132)</f>
        <v>242411.17021276595</v>
      </c>
      <c r="P132" s="40">
        <v>239124.0075023445</v>
      </c>
      <c r="Q132" s="45">
        <f aca="true" t="shared" si="24" ref="Q132:Q195">(O132-P132)/P132</f>
        <v>0.013746686268584838</v>
      </c>
      <c r="R132" s="38">
        <v>98</v>
      </c>
      <c r="S132" s="41">
        <v>184881500</v>
      </c>
      <c r="T132" s="42">
        <v>22</v>
      </c>
      <c r="U132" s="41">
        <v>182544400</v>
      </c>
      <c r="V132" s="42">
        <v>0</v>
      </c>
      <c r="W132" s="41">
        <v>0</v>
      </c>
      <c r="X132" s="43">
        <f aca="true" t="shared" si="25" ref="X132:X195">W132/AB132</f>
        <v>0</v>
      </c>
      <c r="Y132" s="52">
        <f aca="true" t="shared" si="26" ref="Y132:Y195">R132+T132+V132</f>
        <v>120</v>
      </c>
      <c r="Z132" s="53">
        <f aca="true" t="shared" si="27" ref="Z132:Z195">S132+U132+W132</f>
        <v>367425900</v>
      </c>
      <c r="AA132" s="48">
        <f aca="true" t="shared" si="28" ref="AA132:AA195">V132+T132+R132+J132+H132+F132+D132</f>
        <v>3468</v>
      </c>
      <c r="AB132" s="49">
        <f aca="true" t="shared" si="29" ref="AB132:AB195">W132+U132+S132+K132+I132+G132+E132</f>
        <v>1153495800</v>
      </c>
      <c r="AC132" s="12"/>
    </row>
    <row r="133" spans="1:29" ht="16.5">
      <c r="A133" s="50" t="s">
        <v>280</v>
      </c>
      <c r="B133" s="36" t="s">
        <v>281</v>
      </c>
      <c r="C133" s="37" t="s">
        <v>208</v>
      </c>
      <c r="D133" s="38">
        <v>100</v>
      </c>
      <c r="E133" s="39">
        <v>13364000</v>
      </c>
      <c r="F133" s="38">
        <v>10788</v>
      </c>
      <c r="G133" s="41">
        <v>1702680000</v>
      </c>
      <c r="H133" s="42">
        <v>2</v>
      </c>
      <c r="I133" s="41">
        <v>393400</v>
      </c>
      <c r="J133" s="42">
        <v>2</v>
      </c>
      <c r="K133" s="41">
        <v>6000</v>
      </c>
      <c r="L133" s="43">
        <f t="shared" si="20"/>
        <v>0.9105024794752823</v>
      </c>
      <c r="M133" s="41">
        <f t="shared" si="21"/>
        <v>10790</v>
      </c>
      <c r="N133" s="42">
        <f t="shared" si="22"/>
        <v>1722839400</v>
      </c>
      <c r="O133" s="42">
        <f t="shared" si="23"/>
        <v>157838.1278962002</v>
      </c>
      <c r="P133" s="40">
        <v>158116.0811938085</v>
      </c>
      <c r="Q133" s="45">
        <f t="shared" si="24"/>
        <v>-0.0017579065678183735</v>
      </c>
      <c r="R133" s="38">
        <v>187</v>
      </c>
      <c r="S133" s="41">
        <v>124683600</v>
      </c>
      <c r="T133" s="42">
        <v>10</v>
      </c>
      <c r="U133" s="41">
        <v>9583400</v>
      </c>
      <c r="V133" s="42">
        <v>3</v>
      </c>
      <c r="W133" s="41">
        <v>19766000</v>
      </c>
      <c r="X133" s="43">
        <f t="shared" si="25"/>
        <v>0.010567361341741601</v>
      </c>
      <c r="Y133" s="52">
        <f t="shared" si="26"/>
        <v>200</v>
      </c>
      <c r="Z133" s="53">
        <f t="shared" si="27"/>
        <v>154033000</v>
      </c>
      <c r="AA133" s="48">
        <f t="shared" si="28"/>
        <v>11092</v>
      </c>
      <c r="AB133" s="49">
        <f t="shared" si="29"/>
        <v>1870476400</v>
      </c>
      <c r="AC133" s="12"/>
    </row>
    <row r="134" spans="1:29" ht="16.5">
      <c r="A134" s="50" t="s">
        <v>282</v>
      </c>
      <c r="B134" s="36" t="s">
        <v>283</v>
      </c>
      <c r="C134" s="37" t="s">
        <v>208</v>
      </c>
      <c r="D134" s="38">
        <v>2782</v>
      </c>
      <c r="E134" s="39">
        <v>7720800</v>
      </c>
      <c r="F134" s="38">
        <v>475</v>
      </c>
      <c r="G134" s="41">
        <v>122904100</v>
      </c>
      <c r="H134" s="42">
        <v>43</v>
      </c>
      <c r="I134" s="41">
        <v>12496300</v>
      </c>
      <c r="J134" s="42">
        <v>130</v>
      </c>
      <c r="K134" s="41">
        <v>1051300</v>
      </c>
      <c r="L134" s="43">
        <f t="shared" si="20"/>
        <v>0.8489793154387749</v>
      </c>
      <c r="M134" s="41">
        <f t="shared" si="21"/>
        <v>518</v>
      </c>
      <c r="N134" s="42">
        <f t="shared" si="22"/>
        <v>135400400</v>
      </c>
      <c r="O134" s="42">
        <f t="shared" si="23"/>
        <v>261390.73359073358</v>
      </c>
      <c r="P134" s="40">
        <v>266840.0770712909</v>
      </c>
      <c r="Q134" s="45">
        <f t="shared" si="24"/>
        <v>-0.020421758007143218</v>
      </c>
      <c r="R134" s="38">
        <v>20</v>
      </c>
      <c r="S134" s="41">
        <v>5991600</v>
      </c>
      <c r="T134" s="42">
        <v>8</v>
      </c>
      <c r="U134" s="41">
        <v>9322000</v>
      </c>
      <c r="V134" s="42">
        <v>0</v>
      </c>
      <c r="W134" s="41">
        <v>0</v>
      </c>
      <c r="X134" s="43">
        <f t="shared" si="25"/>
        <v>0</v>
      </c>
      <c r="Y134" s="52">
        <f t="shared" si="26"/>
        <v>28</v>
      </c>
      <c r="Z134" s="53">
        <f t="shared" si="27"/>
        <v>15313600</v>
      </c>
      <c r="AA134" s="48">
        <f t="shared" si="28"/>
        <v>3458</v>
      </c>
      <c r="AB134" s="49">
        <f t="shared" si="29"/>
        <v>159486100</v>
      </c>
      <c r="AC134" s="12"/>
    </row>
    <row r="135" spans="1:29" ht="16.5">
      <c r="A135" s="50" t="s">
        <v>284</v>
      </c>
      <c r="B135" s="36" t="s">
        <v>285</v>
      </c>
      <c r="C135" s="37" t="s">
        <v>208</v>
      </c>
      <c r="D135" s="38">
        <v>32</v>
      </c>
      <c r="E135" s="39">
        <v>909950</v>
      </c>
      <c r="F135" s="38">
        <v>129</v>
      </c>
      <c r="G135" s="41">
        <v>13543450</v>
      </c>
      <c r="H135" s="42">
        <v>0</v>
      </c>
      <c r="I135" s="41">
        <v>0</v>
      </c>
      <c r="J135" s="42">
        <v>1</v>
      </c>
      <c r="K135" s="41">
        <v>9550</v>
      </c>
      <c r="L135" s="43">
        <f t="shared" si="20"/>
        <v>0.521955872434724</v>
      </c>
      <c r="M135" s="41">
        <f t="shared" si="21"/>
        <v>129</v>
      </c>
      <c r="N135" s="42">
        <f t="shared" si="22"/>
        <v>16773400</v>
      </c>
      <c r="O135" s="42">
        <f t="shared" si="23"/>
        <v>104987.98449612403</v>
      </c>
      <c r="P135" s="40">
        <v>104960.46511627907</v>
      </c>
      <c r="Q135" s="45">
        <f t="shared" si="24"/>
        <v>0.0002621880516104309</v>
      </c>
      <c r="R135" s="38">
        <v>34</v>
      </c>
      <c r="S135" s="41">
        <v>8002100</v>
      </c>
      <c r="T135" s="42">
        <v>2</v>
      </c>
      <c r="U135" s="41">
        <v>252500</v>
      </c>
      <c r="V135" s="42">
        <v>6</v>
      </c>
      <c r="W135" s="41">
        <v>3229950</v>
      </c>
      <c r="X135" s="43">
        <f t="shared" si="25"/>
        <v>0.12448020040466326</v>
      </c>
      <c r="Y135" s="52">
        <f t="shared" si="26"/>
        <v>42</v>
      </c>
      <c r="Z135" s="53">
        <f t="shared" si="27"/>
        <v>11484550</v>
      </c>
      <c r="AA135" s="48">
        <f t="shared" si="28"/>
        <v>204</v>
      </c>
      <c r="AB135" s="49">
        <f t="shared" si="29"/>
        <v>25947500</v>
      </c>
      <c r="AC135" s="12"/>
    </row>
    <row r="136" spans="1:29" ht="16.5">
      <c r="A136" s="50" t="s">
        <v>286</v>
      </c>
      <c r="B136" s="36" t="s">
        <v>287</v>
      </c>
      <c r="C136" s="37" t="s">
        <v>288</v>
      </c>
      <c r="D136" s="38">
        <v>35</v>
      </c>
      <c r="E136" s="39">
        <v>1465800</v>
      </c>
      <c r="F136" s="38">
        <v>2998</v>
      </c>
      <c r="G136" s="41">
        <v>612163600</v>
      </c>
      <c r="H136" s="42">
        <v>0</v>
      </c>
      <c r="I136" s="41">
        <v>0</v>
      </c>
      <c r="J136" s="42">
        <v>0</v>
      </c>
      <c r="K136" s="41">
        <v>0</v>
      </c>
      <c r="L136" s="43">
        <f t="shared" si="20"/>
        <v>0.8496542908932696</v>
      </c>
      <c r="M136" s="41">
        <f t="shared" si="21"/>
        <v>2998</v>
      </c>
      <c r="N136" s="42">
        <f t="shared" si="22"/>
        <v>626205000</v>
      </c>
      <c r="O136" s="42">
        <f t="shared" si="23"/>
        <v>204190.66044029352</v>
      </c>
      <c r="P136" s="40">
        <v>204974.94160827494</v>
      </c>
      <c r="Q136" s="45">
        <f t="shared" si="24"/>
        <v>-0.0038262294982390997</v>
      </c>
      <c r="R136" s="38">
        <v>158</v>
      </c>
      <c r="S136" s="41">
        <v>92464704</v>
      </c>
      <c r="T136" s="42">
        <v>1</v>
      </c>
      <c r="U136" s="41">
        <v>350000</v>
      </c>
      <c r="V136" s="42">
        <v>15</v>
      </c>
      <c r="W136" s="41">
        <v>14041400</v>
      </c>
      <c r="X136" s="43">
        <f t="shared" si="25"/>
        <v>0.01948880292808778</v>
      </c>
      <c r="Y136" s="52">
        <f t="shared" si="26"/>
        <v>174</v>
      </c>
      <c r="Z136" s="53">
        <f t="shared" si="27"/>
        <v>106856104</v>
      </c>
      <c r="AA136" s="48">
        <f t="shared" si="28"/>
        <v>3207</v>
      </c>
      <c r="AB136" s="49">
        <f t="shared" si="29"/>
        <v>720485504</v>
      </c>
      <c r="AC136" s="12"/>
    </row>
    <row r="137" spans="1:29" ht="16.5">
      <c r="A137" s="50" t="s">
        <v>289</v>
      </c>
      <c r="B137" s="36" t="s">
        <v>290</v>
      </c>
      <c r="C137" s="37" t="s">
        <v>288</v>
      </c>
      <c r="D137" s="38">
        <v>0</v>
      </c>
      <c r="E137" s="39">
        <v>0</v>
      </c>
      <c r="F137" s="38">
        <v>0</v>
      </c>
      <c r="G137" s="41">
        <v>0</v>
      </c>
      <c r="H137" s="42">
        <v>0</v>
      </c>
      <c r="I137" s="41">
        <v>0</v>
      </c>
      <c r="J137" s="42">
        <v>0</v>
      </c>
      <c r="K137" s="41">
        <v>0</v>
      </c>
      <c r="L137" s="43">
        <f t="shared" si="20"/>
        <v>0</v>
      </c>
      <c r="M137" s="41">
        <f t="shared" si="21"/>
        <v>0</v>
      </c>
      <c r="N137" s="42">
        <f>W137+I137+G137</f>
        <v>20700000</v>
      </c>
      <c r="O137" s="42">
        <f>N137/499</f>
        <v>41482.96593186373</v>
      </c>
      <c r="P137" s="40">
        <v>41482.96593186373</v>
      </c>
      <c r="Q137" s="45">
        <f t="shared" si="24"/>
        <v>0</v>
      </c>
      <c r="R137" s="38">
        <v>0</v>
      </c>
      <c r="S137" s="41">
        <v>0</v>
      </c>
      <c r="T137" s="42">
        <v>0</v>
      </c>
      <c r="U137" s="41">
        <v>0</v>
      </c>
      <c r="V137" s="42">
        <v>1</v>
      </c>
      <c r="W137" s="41">
        <v>20700000</v>
      </c>
      <c r="X137" s="43">
        <f t="shared" si="25"/>
        <v>1</v>
      </c>
      <c r="Y137" s="52">
        <f t="shared" si="26"/>
        <v>1</v>
      </c>
      <c r="Z137" s="53">
        <f t="shared" si="27"/>
        <v>20700000</v>
      </c>
      <c r="AA137" s="48">
        <f t="shared" si="28"/>
        <v>1</v>
      </c>
      <c r="AB137" s="49">
        <f t="shared" si="29"/>
        <v>20700000</v>
      </c>
      <c r="AC137" s="12"/>
    </row>
    <row r="138" spans="1:29" ht="16.5">
      <c r="A138" s="50" t="s">
        <v>291</v>
      </c>
      <c r="B138" s="36" t="s">
        <v>292</v>
      </c>
      <c r="C138" s="37" t="s">
        <v>288</v>
      </c>
      <c r="D138" s="38">
        <v>45</v>
      </c>
      <c r="E138" s="39">
        <v>3443200</v>
      </c>
      <c r="F138" s="38">
        <v>2023</v>
      </c>
      <c r="G138" s="41">
        <v>439400700</v>
      </c>
      <c r="H138" s="42">
        <v>0</v>
      </c>
      <c r="I138" s="41">
        <v>0</v>
      </c>
      <c r="J138" s="42">
        <v>0</v>
      </c>
      <c r="K138" s="41">
        <v>0</v>
      </c>
      <c r="L138" s="43">
        <f t="shared" si="20"/>
        <v>0.8122199911162424</v>
      </c>
      <c r="M138" s="41">
        <f t="shared" si="21"/>
        <v>2023</v>
      </c>
      <c r="N138" s="42">
        <f t="shared" si="22"/>
        <v>476069700</v>
      </c>
      <c r="O138" s="42">
        <f t="shared" si="23"/>
        <v>217202.52100840336</v>
      </c>
      <c r="P138" s="40">
        <v>218420.7509881423</v>
      </c>
      <c r="Q138" s="45">
        <f t="shared" si="24"/>
        <v>-0.0055774461640097465</v>
      </c>
      <c r="R138" s="38">
        <v>76</v>
      </c>
      <c r="S138" s="41">
        <v>35580000</v>
      </c>
      <c r="T138" s="42">
        <v>10</v>
      </c>
      <c r="U138" s="41">
        <v>25894400</v>
      </c>
      <c r="V138" s="42">
        <v>7</v>
      </c>
      <c r="W138" s="41">
        <v>36669000</v>
      </c>
      <c r="X138" s="43">
        <f t="shared" si="25"/>
        <v>0.06778162814542966</v>
      </c>
      <c r="Y138" s="52">
        <f t="shared" si="26"/>
        <v>93</v>
      </c>
      <c r="Z138" s="53">
        <f t="shared" si="27"/>
        <v>98143400</v>
      </c>
      <c r="AA138" s="48">
        <f t="shared" si="28"/>
        <v>2161</v>
      </c>
      <c r="AB138" s="49">
        <f t="shared" si="29"/>
        <v>540987300</v>
      </c>
      <c r="AC138" s="12"/>
    </row>
    <row r="139" spans="1:29" ht="16.5">
      <c r="A139" s="50" t="s">
        <v>293</v>
      </c>
      <c r="B139" s="36" t="s">
        <v>294</v>
      </c>
      <c r="C139" s="37" t="s">
        <v>288</v>
      </c>
      <c r="D139" s="38">
        <v>66</v>
      </c>
      <c r="E139" s="39">
        <v>7661500</v>
      </c>
      <c r="F139" s="38">
        <v>3391</v>
      </c>
      <c r="G139" s="41">
        <v>572510500</v>
      </c>
      <c r="H139" s="42">
        <v>0</v>
      </c>
      <c r="I139" s="41">
        <v>0</v>
      </c>
      <c r="J139" s="42">
        <v>0</v>
      </c>
      <c r="K139" s="41">
        <v>0</v>
      </c>
      <c r="L139" s="43">
        <f t="shared" si="20"/>
        <v>0.7213429559348805</v>
      </c>
      <c r="M139" s="41">
        <f t="shared" si="21"/>
        <v>3391</v>
      </c>
      <c r="N139" s="42">
        <f t="shared" si="22"/>
        <v>629084200</v>
      </c>
      <c r="O139" s="42">
        <f t="shared" si="23"/>
        <v>168832.350339133</v>
      </c>
      <c r="P139" s="40">
        <v>169383.1118984352</v>
      </c>
      <c r="Q139" s="45">
        <f t="shared" si="24"/>
        <v>-0.003251573035406484</v>
      </c>
      <c r="R139" s="38">
        <v>122</v>
      </c>
      <c r="S139" s="41">
        <v>69317400</v>
      </c>
      <c r="T139" s="42">
        <v>53</v>
      </c>
      <c r="U139" s="41">
        <v>87610000</v>
      </c>
      <c r="V139" s="42">
        <v>8</v>
      </c>
      <c r="W139" s="41">
        <v>56573700</v>
      </c>
      <c r="X139" s="43">
        <f t="shared" si="25"/>
        <v>0.07128085858018875</v>
      </c>
      <c r="Y139" s="52">
        <f t="shared" si="26"/>
        <v>183</v>
      </c>
      <c r="Z139" s="53">
        <f t="shared" si="27"/>
        <v>213501100</v>
      </c>
      <c r="AA139" s="48">
        <f t="shared" si="28"/>
        <v>3640</v>
      </c>
      <c r="AB139" s="49">
        <f t="shared" si="29"/>
        <v>793673100</v>
      </c>
      <c r="AC139" s="12"/>
    </row>
    <row r="140" spans="1:29" ht="16.5">
      <c r="A140" s="50" t="s">
        <v>295</v>
      </c>
      <c r="B140" s="36" t="s">
        <v>296</v>
      </c>
      <c r="C140" s="37" t="s">
        <v>288</v>
      </c>
      <c r="D140" s="38">
        <v>149</v>
      </c>
      <c r="E140" s="39">
        <v>13659800</v>
      </c>
      <c r="F140" s="38">
        <v>2542</v>
      </c>
      <c r="G140" s="41">
        <v>595357500</v>
      </c>
      <c r="H140" s="42">
        <v>1</v>
      </c>
      <c r="I140" s="41">
        <v>248500</v>
      </c>
      <c r="J140" s="42">
        <v>3</v>
      </c>
      <c r="K140" s="41">
        <v>81200</v>
      </c>
      <c r="L140" s="43">
        <f t="shared" si="20"/>
        <v>0.8081119731247134</v>
      </c>
      <c r="M140" s="41">
        <f t="shared" si="21"/>
        <v>2543</v>
      </c>
      <c r="N140" s="42">
        <f t="shared" si="22"/>
        <v>603531000</v>
      </c>
      <c r="O140" s="42">
        <f t="shared" si="23"/>
        <v>234213.92056626032</v>
      </c>
      <c r="P140" s="40">
        <v>235030.84479371316</v>
      </c>
      <c r="Q140" s="45">
        <f t="shared" si="24"/>
        <v>-0.0034758170918793756</v>
      </c>
      <c r="R140" s="38">
        <v>164</v>
      </c>
      <c r="S140" s="41">
        <v>109297000</v>
      </c>
      <c r="T140" s="42">
        <v>10</v>
      </c>
      <c r="U140" s="41">
        <v>10465000</v>
      </c>
      <c r="V140" s="42">
        <v>18</v>
      </c>
      <c r="W140" s="41">
        <v>7925000</v>
      </c>
      <c r="X140" s="43">
        <f t="shared" si="25"/>
        <v>0.010752556869832328</v>
      </c>
      <c r="Y140" s="52">
        <f t="shared" si="26"/>
        <v>192</v>
      </c>
      <c r="Z140" s="53">
        <f t="shared" si="27"/>
        <v>127687000</v>
      </c>
      <c r="AA140" s="48">
        <f t="shared" si="28"/>
        <v>2887</v>
      </c>
      <c r="AB140" s="49">
        <f t="shared" si="29"/>
        <v>737034000</v>
      </c>
      <c r="AC140" s="12"/>
    </row>
    <row r="141" spans="1:29" ht="16.5">
      <c r="A141" s="50" t="s">
        <v>297</v>
      </c>
      <c r="B141" s="36" t="s">
        <v>298</v>
      </c>
      <c r="C141" s="37" t="s">
        <v>288</v>
      </c>
      <c r="D141" s="38">
        <v>275</v>
      </c>
      <c r="E141" s="39">
        <v>14792100</v>
      </c>
      <c r="F141" s="38">
        <v>1791</v>
      </c>
      <c r="G141" s="41">
        <v>306646000</v>
      </c>
      <c r="H141" s="42">
        <v>2</v>
      </c>
      <c r="I141" s="41">
        <v>251200</v>
      </c>
      <c r="J141" s="42">
        <v>8</v>
      </c>
      <c r="K141" s="41">
        <v>29200</v>
      </c>
      <c r="L141" s="43">
        <f t="shared" si="20"/>
        <v>0.5451141588522267</v>
      </c>
      <c r="M141" s="41">
        <f t="shared" si="21"/>
        <v>1793</v>
      </c>
      <c r="N141" s="42">
        <f t="shared" si="22"/>
        <v>313745400</v>
      </c>
      <c r="O141" s="42">
        <f t="shared" si="23"/>
        <v>171164.08254322366</v>
      </c>
      <c r="P141" s="40">
        <v>107585.73033707865</v>
      </c>
      <c r="Q141" s="45">
        <f t="shared" si="24"/>
        <v>0.590955250356591</v>
      </c>
      <c r="R141" s="38">
        <v>360</v>
      </c>
      <c r="S141" s="41">
        <v>184949200</v>
      </c>
      <c r="T141" s="42">
        <v>52</v>
      </c>
      <c r="U141" s="41">
        <v>49480300</v>
      </c>
      <c r="V141" s="42">
        <v>3</v>
      </c>
      <c r="W141" s="41">
        <v>6848200</v>
      </c>
      <c r="X141" s="43">
        <f t="shared" si="25"/>
        <v>0.012163847642310908</v>
      </c>
      <c r="Y141" s="52">
        <f t="shared" si="26"/>
        <v>415</v>
      </c>
      <c r="Z141" s="53">
        <f t="shared" si="27"/>
        <v>241277700</v>
      </c>
      <c r="AA141" s="48">
        <f t="shared" si="28"/>
        <v>2491</v>
      </c>
      <c r="AB141" s="49">
        <f t="shared" si="29"/>
        <v>562996200</v>
      </c>
      <c r="AC141" s="12"/>
    </row>
    <row r="142" spans="1:29" ht="16.5">
      <c r="A142" s="50" t="s">
        <v>299</v>
      </c>
      <c r="B142" s="36" t="s">
        <v>300</v>
      </c>
      <c r="C142" s="37" t="s">
        <v>288</v>
      </c>
      <c r="D142" s="38">
        <v>28</v>
      </c>
      <c r="E142" s="39">
        <v>869000</v>
      </c>
      <c r="F142" s="38">
        <v>688</v>
      </c>
      <c r="G142" s="41">
        <v>93641800</v>
      </c>
      <c r="H142" s="42">
        <v>0</v>
      </c>
      <c r="I142" s="41">
        <v>0</v>
      </c>
      <c r="J142" s="42">
        <v>0</v>
      </c>
      <c r="K142" s="41">
        <v>0</v>
      </c>
      <c r="L142" s="43">
        <f t="shared" si="20"/>
        <v>0.6745638003058675</v>
      </c>
      <c r="M142" s="41">
        <f t="shared" si="21"/>
        <v>688</v>
      </c>
      <c r="N142" s="42">
        <f t="shared" si="22"/>
        <v>95889400</v>
      </c>
      <c r="O142" s="42">
        <f t="shared" si="23"/>
        <v>136107.26744186046</v>
      </c>
      <c r="P142" s="40">
        <v>137027.10144927536</v>
      </c>
      <c r="Q142" s="45">
        <f t="shared" si="24"/>
        <v>-0.006712788913187408</v>
      </c>
      <c r="R142" s="38">
        <v>67</v>
      </c>
      <c r="S142" s="41">
        <v>40852800</v>
      </c>
      <c r="T142" s="42">
        <v>3</v>
      </c>
      <c r="U142" s="41">
        <v>1207100</v>
      </c>
      <c r="V142" s="42">
        <v>4</v>
      </c>
      <c r="W142" s="41">
        <v>2247600</v>
      </c>
      <c r="X142" s="43">
        <f t="shared" si="25"/>
        <v>0.016190948887862766</v>
      </c>
      <c r="Y142" s="52">
        <f t="shared" si="26"/>
        <v>74</v>
      </c>
      <c r="Z142" s="53">
        <f t="shared" si="27"/>
        <v>44307500</v>
      </c>
      <c r="AA142" s="48">
        <f t="shared" si="28"/>
        <v>790</v>
      </c>
      <c r="AB142" s="49">
        <f t="shared" si="29"/>
        <v>138818300</v>
      </c>
      <c r="AC142" s="12"/>
    </row>
    <row r="143" spans="1:29" ht="16.5">
      <c r="A143" s="50" t="s">
        <v>301</v>
      </c>
      <c r="B143" s="36" t="s">
        <v>302</v>
      </c>
      <c r="C143" s="37" t="s">
        <v>288</v>
      </c>
      <c r="D143" s="38">
        <v>4956</v>
      </c>
      <c r="E143" s="39">
        <v>63049250</v>
      </c>
      <c r="F143" s="38">
        <v>19012</v>
      </c>
      <c r="G143" s="41">
        <v>1056141631</v>
      </c>
      <c r="H143" s="42">
        <v>0</v>
      </c>
      <c r="I143" s="41">
        <v>0</v>
      </c>
      <c r="J143" s="42">
        <v>0</v>
      </c>
      <c r="K143" s="41">
        <v>0</v>
      </c>
      <c r="L143" s="43">
        <f t="shared" si="20"/>
        <v>0.6333533826364004</v>
      </c>
      <c r="M143" s="41">
        <f t="shared" si="21"/>
        <v>19012</v>
      </c>
      <c r="N143" s="42">
        <f t="shared" si="22"/>
        <v>1135567631</v>
      </c>
      <c r="O143" s="42">
        <f t="shared" si="23"/>
        <v>55551.31658952241</v>
      </c>
      <c r="P143" s="40">
        <v>55651.47110113298</v>
      </c>
      <c r="Q143" s="45">
        <f t="shared" si="24"/>
        <v>-0.0017996741079595812</v>
      </c>
      <c r="R143" s="38">
        <v>1894</v>
      </c>
      <c r="S143" s="41">
        <v>309454979</v>
      </c>
      <c r="T143" s="42">
        <v>98</v>
      </c>
      <c r="U143" s="41">
        <v>159467400</v>
      </c>
      <c r="V143" s="42">
        <v>127</v>
      </c>
      <c r="W143" s="41">
        <v>79426000</v>
      </c>
      <c r="X143" s="43">
        <f t="shared" si="25"/>
        <v>0.04763066268076951</v>
      </c>
      <c r="Y143" s="52">
        <f t="shared" si="26"/>
        <v>2119</v>
      </c>
      <c r="Z143" s="53">
        <f t="shared" si="27"/>
        <v>548348379</v>
      </c>
      <c r="AA143" s="48">
        <f t="shared" si="28"/>
        <v>26087</v>
      </c>
      <c r="AB143" s="49">
        <f t="shared" si="29"/>
        <v>1667539260</v>
      </c>
      <c r="AC143" s="12"/>
    </row>
    <row r="144" spans="1:29" ht="16.5">
      <c r="A144" s="50" t="s">
        <v>303</v>
      </c>
      <c r="B144" s="36" t="s">
        <v>304</v>
      </c>
      <c r="C144" s="37" t="s">
        <v>288</v>
      </c>
      <c r="D144" s="38">
        <v>1400</v>
      </c>
      <c r="E144" s="39">
        <v>76273200</v>
      </c>
      <c r="F144" s="38">
        <v>23876</v>
      </c>
      <c r="G144" s="41">
        <v>5348337000</v>
      </c>
      <c r="H144" s="42">
        <v>5</v>
      </c>
      <c r="I144" s="41">
        <v>4997100</v>
      </c>
      <c r="J144" s="42">
        <v>7</v>
      </c>
      <c r="K144" s="41">
        <v>177500</v>
      </c>
      <c r="L144" s="43">
        <f t="shared" si="20"/>
        <v>0.7042188601403785</v>
      </c>
      <c r="M144" s="41">
        <f t="shared" si="21"/>
        <v>23881</v>
      </c>
      <c r="N144" s="42">
        <f t="shared" si="22"/>
        <v>5622186200</v>
      </c>
      <c r="O144" s="42">
        <f t="shared" si="23"/>
        <v>224167.08261798084</v>
      </c>
      <c r="P144" s="40">
        <v>224104.18624161073</v>
      </c>
      <c r="Q144" s="45">
        <f t="shared" si="24"/>
        <v>0.0002806568561922953</v>
      </c>
      <c r="R144" s="38">
        <v>945</v>
      </c>
      <c r="S144" s="41">
        <v>1739078400</v>
      </c>
      <c r="T144" s="42">
        <v>212</v>
      </c>
      <c r="U144" s="41">
        <v>164089200</v>
      </c>
      <c r="V144" s="42">
        <v>16</v>
      </c>
      <c r="W144" s="41">
        <v>268852100</v>
      </c>
      <c r="X144" s="43">
        <f t="shared" si="25"/>
        <v>0.03536687900879324</v>
      </c>
      <c r="Y144" s="52">
        <f t="shared" si="26"/>
        <v>1173</v>
      </c>
      <c r="Z144" s="53">
        <f t="shared" si="27"/>
        <v>2172019700</v>
      </c>
      <c r="AA144" s="48">
        <f t="shared" si="28"/>
        <v>26461</v>
      </c>
      <c r="AB144" s="49">
        <f t="shared" si="29"/>
        <v>7601804500</v>
      </c>
      <c r="AC144" s="12"/>
    </row>
    <row r="145" spans="1:29" ht="16.5">
      <c r="A145" s="50" t="s">
        <v>305</v>
      </c>
      <c r="B145" s="36" t="s">
        <v>306</v>
      </c>
      <c r="C145" s="37" t="s">
        <v>288</v>
      </c>
      <c r="D145" s="38">
        <v>296</v>
      </c>
      <c r="E145" s="39">
        <v>6254400</v>
      </c>
      <c r="F145" s="38">
        <v>468</v>
      </c>
      <c r="G145" s="41">
        <v>77075800</v>
      </c>
      <c r="H145" s="42">
        <v>0</v>
      </c>
      <c r="I145" s="41">
        <v>0</v>
      </c>
      <c r="J145" s="42">
        <v>0</v>
      </c>
      <c r="K145" s="41">
        <v>0</v>
      </c>
      <c r="L145" s="43">
        <f t="shared" si="20"/>
        <v>0.8654076327992545</v>
      </c>
      <c r="M145" s="41">
        <f t="shared" si="21"/>
        <v>468</v>
      </c>
      <c r="N145" s="42">
        <f t="shared" si="22"/>
        <v>77492000</v>
      </c>
      <c r="O145" s="42">
        <f t="shared" si="23"/>
        <v>164691.88034188034</v>
      </c>
      <c r="P145" s="40">
        <v>164958.6353944563</v>
      </c>
      <c r="Q145" s="45">
        <f t="shared" si="24"/>
        <v>-0.001617102687216596</v>
      </c>
      <c r="R145" s="38">
        <v>18</v>
      </c>
      <c r="S145" s="41">
        <v>4635600</v>
      </c>
      <c r="T145" s="42">
        <v>2</v>
      </c>
      <c r="U145" s="41">
        <v>681000</v>
      </c>
      <c r="V145" s="42">
        <v>2</v>
      </c>
      <c r="W145" s="41">
        <v>416200</v>
      </c>
      <c r="X145" s="43">
        <f t="shared" si="25"/>
        <v>0.00467309657208942</v>
      </c>
      <c r="Y145" s="52">
        <f t="shared" si="26"/>
        <v>22</v>
      </c>
      <c r="Z145" s="53">
        <f t="shared" si="27"/>
        <v>5732800</v>
      </c>
      <c r="AA145" s="48">
        <f t="shared" si="28"/>
        <v>786</v>
      </c>
      <c r="AB145" s="49">
        <f t="shared" si="29"/>
        <v>89063000</v>
      </c>
      <c r="AC145" s="12"/>
    </row>
    <row r="146" spans="1:29" ht="16.5">
      <c r="A146" s="50" t="s">
        <v>307</v>
      </c>
      <c r="B146" s="36" t="s">
        <v>308</v>
      </c>
      <c r="C146" s="37" t="s">
        <v>288</v>
      </c>
      <c r="D146" s="38">
        <v>202</v>
      </c>
      <c r="E146" s="39">
        <v>5307700</v>
      </c>
      <c r="F146" s="38">
        <v>1622</v>
      </c>
      <c r="G146" s="41">
        <v>218920200</v>
      </c>
      <c r="H146" s="42">
        <v>1</v>
      </c>
      <c r="I146" s="41">
        <v>179500</v>
      </c>
      <c r="J146" s="42">
        <v>1</v>
      </c>
      <c r="K146" s="41">
        <v>6000</v>
      </c>
      <c r="L146" s="43">
        <f t="shared" si="20"/>
        <v>0.7805992844556141</v>
      </c>
      <c r="M146" s="41">
        <f t="shared" si="21"/>
        <v>1623</v>
      </c>
      <c r="N146" s="42">
        <f t="shared" si="22"/>
        <v>233534700</v>
      </c>
      <c r="O146" s="42">
        <f t="shared" si="23"/>
        <v>134996.73444239065</v>
      </c>
      <c r="P146" s="40">
        <v>135236.51477832513</v>
      </c>
      <c r="Q146" s="45">
        <f t="shared" si="24"/>
        <v>-0.0017730443314627178</v>
      </c>
      <c r="R146" s="38">
        <v>88</v>
      </c>
      <c r="S146" s="41">
        <v>41833000</v>
      </c>
      <c r="T146" s="42">
        <v>0</v>
      </c>
      <c r="U146" s="41">
        <v>0</v>
      </c>
      <c r="V146" s="42">
        <v>7</v>
      </c>
      <c r="W146" s="41">
        <v>14435000</v>
      </c>
      <c r="X146" s="43">
        <f t="shared" si="25"/>
        <v>0.05142841670306618</v>
      </c>
      <c r="Y146" s="52">
        <f t="shared" si="26"/>
        <v>95</v>
      </c>
      <c r="Z146" s="53">
        <f t="shared" si="27"/>
        <v>56268000</v>
      </c>
      <c r="AA146" s="48">
        <f t="shared" si="28"/>
        <v>1921</v>
      </c>
      <c r="AB146" s="49">
        <f t="shared" si="29"/>
        <v>280681400</v>
      </c>
      <c r="AC146" s="12"/>
    </row>
    <row r="147" spans="1:29" ht="16.5">
      <c r="A147" s="50" t="s">
        <v>309</v>
      </c>
      <c r="B147" s="36" t="s">
        <v>310</v>
      </c>
      <c r="C147" s="37" t="s">
        <v>288</v>
      </c>
      <c r="D147" s="38">
        <v>62</v>
      </c>
      <c r="E147" s="39">
        <v>7216400</v>
      </c>
      <c r="F147" s="38">
        <v>3964</v>
      </c>
      <c r="G147" s="41">
        <v>909615600</v>
      </c>
      <c r="H147" s="42">
        <v>0</v>
      </c>
      <c r="I147" s="41">
        <v>0</v>
      </c>
      <c r="J147" s="42">
        <v>0</v>
      </c>
      <c r="K147" s="41">
        <v>0</v>
      </c>
      <c r="L147" s="43">
        <f t="shared" si="20"/>
        <v>0.8564195291562257</v>
      </c>
      <c r="M147" s="41">
        <f t="shared" si="21"/>
        <v>3964</v>
      </c>
      <c r="N147" s="42">
        <f t="shared" si="22"/>
        <v>947349300</v>
      </c>
      <c r="O147" s="42">
        <f t="shared" si="23"/>
        <v>229469.12209889002</v>
      </c>
      <c r="P147" s="40">
        <v>229979.54487989887</v>
      </c>
      <c r="Q147" s="45">
        <f t="shared" si="24"/>
        <v>-0.002219426868052132</v>
      </c>
      <c r="R147" s="38">
        <v>296</v>
      </c>
      <c r="S147" s="41">
        <v>107548800</v>
      </c>
      <c r="T147" s="42">
        <v>0</v>
      </c>
      <c r="U147" s="41">
        <v>0</v>
      </c>
      <c r="V147" s="42">
        <v>39</v>
      </c>
      <c r="W147" s="41">
        <v>37733700</v>
      </c>
      <c r="X147" s="43">
        <f t="shared" si="25"/>
        <v>0.03552696060547145</v>
      </c>
      <c r="Y147" s="52">
        <f t="shared" si="26"/>
        <v>335</v>
      </c>
      <c r="Z147" s="53">
        <f t="shared" si="27"/>
        <v>145282500</v>
      </c>
      <c r="AA147" s="48">
        <f t="shared" si="28"/>
        <v>4361</v>
      </c>
      <c r="AB147" s="49">
        <f t="shared" si="29"/>
        <v>1062114500</v>
      </c>
      <c r="AC147" s="12"/>
    </row>
    <row r="148" spans="1:29" ht="16.5">
      <c r="A148" s="50" t="s">
        <v>311</v>
      </c>
      <c r="B148" s="36" t="s">
        <v>312</v>
      </c>
      <c r="C148" s="37" t="s">
        <v>288</v>
      </c>
      <c r="D148" s="38">
        <v>96</v>
      </c>
      <c r="E148" s="39">
        <v>5823900</v>
      </c>
      <c r="F148" s="38">
        <v>801</v>
      </c>
      <c r="G148" s="41">
        <v>124776500</v>
      </c>
      <c r="H148" s="42">
        <v>0</v>
      </c>
      <c r="I148" s="41">
        <v>0</v>
      </c>
      <c r="J148" s="42">
        <v>1</v>
      </c>
      <c r="K148" s="41">
        <v>16600</v>
      </c>
      <c r="L148" s="43">
        <f t="shared" si="20"/>
        <v>0.7638836596673664</v>
      </c>
      <c r="M148" s="41">
        <f t="shared" si="21"/>
        <v>801</v>
      </c>
      <c r="N148" s="42">
        <f t="shared" si="22"/>
        <v>124969200</v>
      </c>
      <c r="O148" s="42">
        <f t="shared" si="23"/>
        <v>155775.90511860175</v>
      </c>
      <c r="P148" s="40">
        <v>156971.48194271483</v>
      </c>
      <c r="Q148" s="45">
        <f t="shared" si="24"/>
        <v>-0.007616522500242433</v>
      </c>
      <c r="R148" s="38">
        <v>90</v>
      </c>
      <c r="S148" s="41">
        <v>27686400</v>
      </c>
      <c r="T148" s="42">
        <v>8</v>
      </c>
      <c r="U148" s="41">
        <v>4848800</v>
      </c>
      <c r="V148" s="42">
        <v>1</v>
      </c>
      <c r="W148" s="41">
        <v>192700</v>
      </c>
      <c r="X148" s="43">
        <f t="shared" si="25"/>
        <v>0.0011797123754705534</v>
      </c>
      <c r="Y148" s="52">
        <f t="shared" si="26"/>
        <v>99</v>
      </c>
      <c r="Z148" s="53">
        <f t="shared" si="27"/>
        <v>32727900</v>
      </c>
      <c r="AA148" s="48">
        <f t="shared" si="28"/>
        <v>997</v>
      </c>
      <c r="AB148" s="49">
        <f t="shared" si="29"/>
        <v>163344900</v>
      </c>
      <c r="AC148" s="12"/>
    </row>
    <row r="149" spans="1:29" ht="16.5">
      <c r="A149" s="50" t="s">
        <v>313</v>
      </c>
      <c r="B149" s="36" t="s">
        <v>314</v>
      </c>
      <c r="C149" s="37" t="s">
        <v>288</v>
      </c>
      <c r="D149" s="38">
        <v>190</v>
      </c>
      <c r="E149" s="39">
        <v>7463000</v>
      </c>
      <c r="F149" s="38">
        <v>3672</v>
      </c>
      <c r="G149" s="41">
        <v>395323600</v>
      </c>
      <c r="H149" s="42">
        <v>0</v>
      </c>
      <c r="I149" s="41">
        <v>0</v>
      </c>
      <c r="J149" s="42">
        <v>0</v>
      </c>
      <c r="K149" s="41">
        <v>0</v>
      </c>
      <c r="L149" s="43">
        <f t="shared" si="20"/>
        <v>0.7581507366069631</v>
      </c>
      <c r="M149" s="41">
        <f t="shared" si="21"/>
        <v>3672</v>
      </c>
      <c r="N149" s="42">
        <f t="shared" si="22"/>
        <v>400222900</v>
      </c>
      <c r="O149" s="42">
        <f t="shared" si="23"/>
        <v>107658.93246187364</v>
      </c>
      <c r="P149" s="40">
        <v>107891.10929853181</v>
      </c>
      <c r="Q149" s="45">
        <f t="shared" si="24"/>
        <v>-0.0021519552275224107</v>
      </c>
      <c r="R149" s="38">
        <v>257</v>
      </c>
      <c r="S149" s="41">
        <v>96815400</v>
      </c>
      <c r="T149" s="42">
        <v>20</v>
      </c>
      <c r="U149" s="41">
        <v>16930100</v>
      </c>
      <c r="V149" s="42">
        <v>19</v>
      </c>
      <c r="W149" s="41">
        <v>4899300</v>
      </c>
      <c r="X149" s="43">
        <f t="shared" si="25"/>
        <v>0.00939586683885934</v>
      </c>
      <c r="Y149" s="52">
        <f t="shared" si="26"/>
        <v>296</v>
      </c>
      <c r="Z149" s="53">
        <f t="shared" si="27"/>
        <v>118644800</v>
      </c>
      <c r="AA149" s="48">
        <f t="shared" si="28"/>
        <v>4158</v>
      </c>
      <c r="AB149" s="49">
        <f t="shared" si="29"/>
        <v>521431400</v>
      </c>
      <c r="AC149" s="12"/>
    </row>
    <row r="150" spans="1:29" ht="16.5">
      <c r="A150" s="50" t="s">
        <v>315</v>
      </c>
      <c r="B150" s="36" t="s">
        <v>316</v>
      </c>
      <c r="C150" s="37" t="s">
        <v>288</v>
      </c>
      <c r="D150" s="38">
        <v>1117</v>
      </c>
      <c r="E150" s="39">
        <v>55182400</v>
      </c>
      <c r="F150" s="38">
        <v>19851</v>
      </c>
      <c r="G150" s="41">
        <v>3762790300</v>
      </c>
      <c r="H150" s="42">
        <v>22</v>
      </c>
      <c r="I150" s="41">
        <v>6086900</v>
      </c>
      <c r="J150" s="42">
        <v>49</v>
      </c>
      <c r="K150" s="41">
        <v>588500</v>
      </c>
      <c r="L150" s="43">
        <f t="shared" si="20"/>
        <v>0.8554986624481574</v>
      </c>
      <c r="M150" s="41">
        <f t="shared" si="21"/>
        <v>19873</v>
      </c>
      <c r="N150" s="42">
        <f t="shared" si="22"/>
        <v>3928139900</v>
      </c>
      <c r="O150" s="42">
        <f t="shared" si="23"/>
        <v>189648.1255975444</v>
      </c>
      <c r="P150" s="40">
        <v>191677.91120080726</v>
      </c>
      <c r="Q150" s="45">
        <f t="shared" si="24"/>
        <v>-0.010589564496747885</v>
      </c>
      <c r="R150" s="38">
        <v>585</v>
      </c>
      <c r="S150" s="41">
        <v>373582200</v>
      </c>
      <c r="T150" s="42">
        <v>31</v>
      </c>
      <c r="U150" s="41">
        <v>47981100</v>
      </c>
      <c r="V150" s="42">
        <v>25</v>
      </c>
      <c r="W150" s="41">
        <v>159262700</v>
      </c>
      <c r="X150" s="43">
        <f t="shared" si="25"/>
        <v>0.03615109211514829</v>
      </c>
      <c r="Y150" s="52">
        <f t="shared" si="26"/>
        <v>641</v>
      </c>
      <c r="Z150" s="53">
        <f t="shared" si="27"/>
        <v>580826000</v>
      </c>
      <c r="AA150" s="48">
        <f t="shared" si="28"/>
        <v>21680</v>
      </c>
      <c r="AB150" s="49">
        <f t="shared" si="29"/>
        <v>4405474100</v>
      </c>
      <c r="AC150" s="12"/>
    </row>
    <row r="151" spans="1:29" ht="16.5">
      <c r="A151" s="50" t="s">
        <v>317</v>
      </c>
      <c r="B151" s="36" t="s">
        <v>318</v>
      </c>
      <c r="C151" s="37" t="s">
        <v>288</v>
      </c>
      <c r="D151" s="38">
        <v>104</v>
      </c>
      <c r="E151" s="39">
        <v>4656800</v>
      </c>
      <c r="F151" s="38">
        <v>4714</v>
      </c>
      <c r="G151" s="41">
        <v>1057568500</v>
      </c>
      <c r="H151" s="42">
        <v>0</v>
      </c>
      <c r="I151" s="41">
        <v>0</v>
      </c>
      <c r="J151" s="42">
        <v>0</v>
      </c>
      <c r="K151" s="41">
        <v>0</v>
      </c>
      <c r="L151" s="43">
        <f t="shared" si="20"/>
        <v>0.8420687832078075</v>
      </c>
      <c r="M151" s="41">
        <f t="shared" si="21"/>
        <v>4714</v>
      </c>
      <c r="N151" s="42">
        <f t="shared" si="22"/>
        <v>1119649200</v>
      </c>
      <c r="O151" s="42">
        <f t="shared" si="23"/>
        <v>224346.30886720406</v>
      </c>
      <c r="P151" s="40">
        <v>224146.71192193465</v>
      </c>
      <c r="Q151" s="45">
        <f t="shared" si="24"/>
        <v>0.0008904745626557612</v>
      </c>
      <c r="R151" s="38">
        <v>271</v>
      </c>
      <c r="S151" s="41">
        <v>126514300</v>
      </c>
      <c r="T151" s="42">
        <v>12</v>
      </c>
      <c r="U151" s="41">
        <v>5096700</v>
      </c>
      <c r="V151" s="42">
        <v>15</v>
      </c>
      <c r="W151" s="41">
        <v>62080700</v>
      </c>
      <c r="X151" s="43">
        <f t="shared" si="25"/>
        <v>0.049430575428153295</v>
      </c>
      <c r="Y151" s="52">
        <f t="shared" si="26"/>
        <v>298</v>
      </c>
      <c r="Z151" s="53">
        <f t="shared" si="27"/>
        <v>193691700</v>
      </c>
      <c r="AA151" s="48">
        <f t="shared" si="28"/>
        <v>5116</v>
      </c>
      <c r="AB151" s="49">
        <f t="shared" si="29"/>
        <v>1255917000</v>
      </c>
      <c r="AC151" s="12"/>
    </row>
    <row r="152" spans="1:29" ht="16.5">
      <c r="A152" s="50" t="s">
        <v>319</v>
      </c>
      <c r="B152" s="36" t="s">
        <v>320</v>
      </c>
      <c r="C152" s="37" t="s">
        <v>288</v>
      </c>
      <c r="D152" s="38">
        <v>42</v>
      </c>
      <c r="E152" s="39">
        <v>5828300</v>
      </c>
      <c r="F152" s="38">
        <v>4107</v>
      </c>
      <c r="G152" s="41">
        <v>2006189500</v>
      </c>
      <c r="H152" s="42">
        <v>0</v>
      </c>
      <c r="I152" s="41">
        <v>0</v>
      </c>
      <c r="J152" s="42">
        <v>0</v>
      </c>
      <c r="K152" s="41">
        <v>0</v>
      </c>
      <c r="L152" s="43">
        <f t="shared" si="20"/>
        <v>0.8974779315544013</v>
      </c>
      <c r="M152" s="41">
        <f t="shared" si="21"/>
        <v>4107</v>
      </c>
      <c r="N152" s="42">
        <f t="shared" si="22"/>
        <v>2020190000</v>
      </c>
      <c r="O152" s="42">
        <f t="shared" si="23"/>
        <v>488480.52106160216</v>
      </c>
      <c r="P152" s="40">
        <v>486660.9447285123</v>
      </c>
      <c r="Q152" s="45">
        <f t="shared" si="24"/>
        <v>0.003738899438714798</v>
      </c>
      <c r="R152" s="38">
        <v>288</v>
      </c>
      <c r="S152" s="41">
        <v>209345300</v>
      </c>
      <c r="T152" s="42">
        <v>0</v>
      </c>
      <c r="U152" s="41">
        <v>0</v>
      </c>
      <c r="V152" s="42">
        <v>12</v>
      </c>
      <c r="W152" s="41">
        <v>14000500</v>
      </c>
      <c r="X152" s="43">
        <f t="shared" si="25"/>
        <v>0.006263186892727429</v>
      </c>
      <c r="Y152" s="52">
        <f t="shared" si="26"/>
        <v>300</v>
      </c>
      <c r="Z152" s="53">
        <f t="shared" si="27"/>
        <v>223345800</v>
      </c>
      <c r="AA152" s="48">
        <f t="shared" si="28"/>
        <v>4449</v>
      </c>
      <c r="AB152" s="49">
        <f t="shared" si="29"/>
        <v>2235363600</v>
      </c>
      <c r="AC152" s="12"/>
    </row>
    <row r="153" spans="1:29" ht="16.5">
      <c r="A153" s="50" t="s">
        <v>321</v>
      </c>
      <c r="B153" s="36" t="s">
        <v>322</v>
      </c>
      <c r="C153" s="37" t="s">
        <v>288</v>
      </c>
      <c r="D153" s="38">
        <v>35</v>
      </c>
      <c r="E153" s="39">
        <v>1919800</v>
      </c>
      <c r="F153" s="38">
        <v>2578</v>
      </c>
      <c r="G153" s="41">
        <v>732906700</v>
      </c>
      <c r="H153" s="42">
        <v>0</v>
      </c>
      <c r="I153" s="41">
        <v>0</v>
      </c>
      <c r="J153" s="42">
        <v>0</v>
      </c>
      <c r="K153" s="41">
        <v>0</v>
      </c>
      <c r="L153" s="43">
        <f t="shared" si="20"/>
        <v>0.891616593527767</v>
      </c>
      <c r="M153" s="41">
        <f t="shared" si="21"/>
        <v>2578</v>
      </c>
      <c r="N153" s="42">
        <f t="shared" si="22"/>
        <v>739347000</v>
      </c>
      <c r="O153" s="42">
        <f t="shared" si="23"/>
        <v>284292.7463149729</v>
      </c>
      <c r="P153" s="40">
        <v>284110.5488516933</v>
      </c>
      <c r="Q153" s="45">
        <f t="shared" si="24"/>
        <v>0.0006412907370598821</v>
      </c>
      <c r="R153" s="38">
        <v>175</v>
      </c>
      <c r="S153" s="41">
        <v>80213200</v>
      </c>
      <c r="T153" s="42">
        <v>2</v>
      </c>
      <c r="U153" s="41">
        <v>517600</v>
      </c>
      <c r="V153" s="42">
        <v>9</v>
      </c>
      <c r="W153" s="41">
        <v>6440300</v>
      </c>
      <c r="X153" s="43">
        <f t="shared" si="25"/>
        <v>0.007834937717579711</v>
      </c>
      <c r="Y153" s="52">
        <f t="shared" si="26"/>
        <v>186</v>
      </c>
      <c r="Z153" s="53">
        <f t="shared" si="27"/>
        <v>87171100</v>
      </c>
      <c r="AA153" s="48">
        <f t="shared" si="28"/>
        <v>2799</v>
      </c>
      <c r="AB153" s="49">
        <f t="shared" si="29"/>
        <v>821997600</v>
      </c>
      <c r="AC153" s="12"/>
    </row>
    <row r="154" spans="1:29" ht="16.5">
      <c r="A154" s="50" t="s">
        <v>323</v>
      </c>
      <c r="B154" s="36" t="s">
        <v>324</v>
      </c>
      <c r="C154" s="37" t="s">
        <v>288</v>
      </c>
      <c r="D154" s="38">
        <v>3</v>
      </c>
      <c r="E154" s="39">
        <v>135800</v>
      </c>
      <c r="F154" s="38">
        <v>126</v>
      </c>
      <c r="G154" s="41">
        <v>18952400</v>
      </c>
      <c r="H154" s="42">
        <v>1</v>
      </c>
      <c r="I154" s="41">
        <v>154100</v>
      </c>
      <c r="J154" s="42">
        <v>1</v>
      </c>
      <c r="K154" s="41">
        <v>15300</v>
      </c>
      <c r="L154" s="43">
        <f t="shared" si="20"/>
        <v>0.4971042471042471</v>
      </c>
      <c r="M154" s="41">
        <f t="shared" si="21"/>
        <v>127</v>
      </c>
      <c r="N154" s="42">
        <f t="shared" si="22"/>
        <v>34604500</v>
      </c>
      <c r="O154" s="42">
        <f t="shared" si="23"/>
        <v>150444.88188976378</v>
      </c>
      <c r="P154" s="40">
        <v>150368.5039370079</v>
      </c>
      <c r="Q154" s="45">
        <f t="shared" si="24"/>
        <v>0.0005079385027857338</v>
      </c>
      <c r="R154" s="38">
        <v>13</v>
      </c>
      <c r="S154" s="41">
        <v>3324200</v>
      </c>
      <c r="T154" s="42">
        <v>1</v>
      </c>
      <c r="U154" s="41">
        <v>355800</v>
      </c>
      <c r="V154" s="42">
        <v>3</v>
      </c>
      <c r="W154" s="41">
        <v>15498000</v>
      </c>
      <c r="X154" s="43">
        <f t="shared" si="25"/>
        <v>0.4032199315218183</v>
      </c>
      <c r="Y154" s="52">
        <f t="shared" si="26"/>
        <v>17</v>
      </c>
      <c r="Z154" s="53">
        <f t="shared" si="27"/>
        <v>19178000</v>
      </c>
      <c r="AA154" s="48">
        <f t="shared" si="28"/>
        <v>148</v>
      </c>
      <c r="AB154" s="49">
        <f t="shared" si="29"/>
        <v>38435600</v>
      </c>
      <c r="AC154" s="12"/>
    </row>
    <row r="155" spans="1:29" ht="16.5">
      <c r="A155" s="50" t="s">
        <v>325</v>
      </c>
      <c r="B155" s="36" t="s">
        <v>326</v>
      </c>
      <c r="C155" s="37" t="s">
        <v>288</v>
      </c>
      <c r="D155" s="38">
        <v>14</v>
      </c>
      <c r="E155" s="39">
        <v>434500</v>
      </c>
      <c r="F155" s="38">
        <v>631</v>
      </c>
      <c r="G155" s="41">
        <v>68549724</v>
      </c>
      <c r="H155" s="42">
        <v>0</v>
      </c>
      <c r="I155" s="41">
        <v>0</v>
      </c>
      <c r="J155" s="42">
        <v>0</v>
      </c>
      <c r="K155" s="41">
        <v>0</v>
      </c>
      <c r="L155" s="43">
        <f t="shared" si="20"/>
        <v>0.8836201228194378</v>
      </c>
      <c r="M155" s="41">
        <f t="shared" si="21"/>
        <v>631</v>
      </c>
      <c r="N155" s="42">
        <f t="shared" si="22"/>
        <v>70359724</v>
      </c>
      <c r="O155" s="42">
        <f t="shared" si="23"/>
        <v>108636.64659270998</v>
      </c>
      <c r="P155" s="40">
        <v>108956.38827258321</v>
      </c>
      <c r="Q155" s="45">
        <f t="shared" si="24"/>
        <v>-0.0029345840564512092</v>
      </c>
      <c r="R155" s="38">
        <v>37</v>
      </c>
      <c r="S155" s="41">
        <v>6784050</v>
      </c>
      <c r="T155" s="42">
        <v>0</v>
      </c>
      <c r="U155" s="41">
        <v>0</v>
      </c>
      <c r="V155" s="42">
        <v>3</v>
      </c>
      <c r="W155" s="41">
        <v>1810000</v>
      </c>
      <c r="X155" s="43">
        <f t="shared" si="25"/>
        <v>0.023331274423558326</v>
      </c>
      <c r="Y155" s="52">
        <f t="shared" si="26"/>
        <v>40</v>
      </c>
      <c r="Z155" s="53">
        <f t="shared" si="27"/>
        <v>8594050</v>
      </c>
      <c r="AA155" s="48">
        <f t="shared" si="28"/>
        <v>685</v>
      </c>
      <c r="AB155" s="49">
        <f t="shared" si="29"/>
        <v>77578274</v>
      </c>
      <c r="AC155" s="12"/>
    </row>
    <row r="156" spans="1:29" ht="16.5">
      <c r="A156" s="50" t="s">
        <v>327</v>
      </c>
      <c r="B156" s="36" t="s">
        <v>328</v>
      </c>
      <c r="C156" s="37" t="s">
        <v>288</v>
      </c>
      <c r="D156" s="38">
        <v>224</v>
      </c>
      <c r="E156" s="39">
        <v>3813500</v>
      </c>
      <c r="F156" s="38">
        <v>986</v>
      </c>
      <c r="G156" s="41">
        <v>134198900</v>
      </c>
      <c r="H156" s="42">
        <v>0</v>
      </c>
      <c r="I156" s="41">
        <v>0</v>
      </c>
      <c r="J156" s="42">
        <v>0</v>
      </c>
      <c r="K156" s="41">
        <v>0</v>
      </c>
      <c r="L156" s="43">
        <f t="shared" si="20"/>
        <v>0.6283711428254364</v>
      </c>
      <c r="M156" s="41">
        <f t="shared" si="21"/>
        <v>986</v>
      </c>
      <c r="N156" s="42">
        <f t="shared" si="22"/>
        <v>139002200</v>
      </c>
      <c r="O156" s="42">
        <f t="shared" si="23"/>
        <v>136104.36105476675</v>
      </c>
      <c r="P156" s="40">
        <v>136297.6673427992</v>
      </c>
      <c r="Q156" s="45">
        <f t="shared" si="24"/>
        <v>-0.0014182655639018603</v>
      </c>
      <c r="R156" s="38">
        <v>63</v>
      </c>
      <c r="S156" s="41">
        <v>55014500</v>
      </c>
      <c r="T156" s="42">
        <v>3</v>
      </c>
      <c r="U156" s="41">
        <v>15736100</v>
      </c>
      <c r="V156" s="42">
        <v>5</v>
      </c>
      <c r="W156" s="41">
        <v>4803300</v>
      </c>
      <c r="X156" s="43">
        <f t="shared" si="25"/>
        <v>0.022490907975649715</v>
      </c>
      <c r="Y156" s="52">
        <f t="shared" si="26"/>
        <v>71</v>
      </c>
      <c r="Z156" s="53">
        <f t="shared" si="27"/>
        <v>75553900</v>
      </c>
      <c r="AA156" s="48">
        <f t="shared" si="28"/>
        <v>1281</v>
      </c>
      <c r="AB156" s="49">
        <f t="shared" si="29"/>
        <v>213566300</v>
      </c>
      <c r="AC156" s="12"/>
    </row>
    <row r="157" spans="1:29" ht="16.5">
      <c r="A157" s="50" t="s">
        <v>329</v>
      </c>
      <c r="B157" s="36" t="s">
        <v>330</v>
      </c>
      <c r="C157" s="37" t="s">
        <v>288</v>
      </c>
      <c r="D157" s="38">
        <v>289</v>
      </c>
      <c r="E157" s="39">
        <v>6758200</v>
      </c>
      <c r="F157" s="38">
        <v>4104</v>
      </c>
      <c r="G157" s="41">
        <v>395779700</v>
      </c>
      <c r="H157" s="42">
        <v>0</v>
      </c>
      <c r="I157" s="41">
        <v>0</v>
      </c>
      <c r="J157" s="42">
        <v>0</v>
      </c>
      <c r="K157" s="41">
        <v>0</v>
      </c>
      <c r="L157" s="43">
        <f t="shared" si="20"/>
        <v>0.6668383551802334</v>
      </c>
      <c r="M157" s="41">
        <f t="shared" si="21"/>
        <v>4104</v>
      </c>
      <c r="N157" s="42">
        <f t="shared" si="22"/>
        <v>530433000</v>
      </c>
      <c r="O157" s="42">
        <f t="shared" si="23"/>
        <v>96437.54873294347</v>
      </c>
      <c r="P157" s="40">
        <v>96658.52411105699</v>
      </c>
      <c r="Q157" s="45">
        <f t="shared" si="24"/>
        <v>-0.0022861447569759077</v>
      </c>
      <c r="R157" s="38">
        <v>142</v>
      </c>
      <c r="S157" s="41">
        <v>54145900</v>
      </c>
      <c r="T157" s="42">
        <v>3</v>
      </c>
      <c r="U157" s="41">
        <v>2179600</v>
      </c>
      <c r="V157" s="42">
        <v>24</v>
      </c>
      <c r="W157" s="41">
        <v>134653300</v>
      </c>
      <c r="X157" s="43">
        <f t="shared" si="25"/>
        <v>0.2268736498905591</v>
      </c>
      <c r="Y157" s="52">
        <f t="shared" si="26"/>
        <v>169</v>
      </c>
      <c r="Z157" s="53">
        <f t="shared" si="27"/>
        <v>190978800</v>
      </c>
      <c r="AA157" s="48">
        <f t="shared" si="28"/>
        <v>4562</v>
      </c>
      <c r="AB157" s="49">
        <f t="shared" si="29"/>
        <v>593516700</v>
      </c>
      <c r="AC157" s="12"/>
    </row>
    <row r="158" spans="1:29" ht="16.5">
      <c r="A158" s="50" t="s">
        <v>331</v>
      </c>
      <c r="B158" s="36" t="s">
        <v>332</v>
      </c>
      <c r="C158" s="37" t="s">
        <v>288</v>
      </c>
      <c r="D158" s="38">
        <v>109</v>
      </c>
      <c r="E158" s="39">
        <v>5057300</v>
      </c>
      <c r="F158" s="38">
        <v>1410</v>
      </c>
      <c r="G158" s="41">
        <v>207170300</v>
      </c>
      <c r="H158" s="42">
        <v>0</v>
      </c>
      <c r="I158" s="41">
        <v>0</v>
      </c>
      <c r="J158" s="42">
        <v>0</v>
      </c>
      <c r="K158" s="41">
        <v>0</v>
      </c>
      <c r="L158" s="43">
        <f t="shared" si="20"/>
        <v>0.7926177274932396</v>
      </c>
      <c r="M158" s="41">
        <f t="shared" si="21"/>
        <v>1410</v>
      </c>
      <c r="N158" s="42">
        <f t="shared" si="22"/>
        <v>217856900</v>
      </c>
      <c r="O158" s="42">
        <f t="shared" si="23"/>
        <v>146929.29078014183</v>
      </c>
      <c r="P158" s="40">
        <v>147014.69127040455</v>
      </c>
      <c r="Q158" s="45">
        <f t="shared" si="24"/>
        <v>-0.000580897660803456</v>
      </c>
      <c r="R158" s="38">
        <v>72</v>
      </c>
      <c r="S158" s="41">
        <v>32228600</v>
      </c>
      <c r="T158" s="42">
        <v>3</v>
      </c>
      <c r="U158" s="41">
        <v>6232000</v>
      </c>
      <c r="V158" s="42">
        <v>6</v>
      </c>
      <c r="W158" s="41">
        <v>10686600</v>
      </c>
      <c r="X158" s="43">
        <f t="shared" si="25"/>
        <v>0.040886114499178956</v>
      </c>
      <c r="Y158" s="52">
        <f t="shared" si="26"/>
        <v>81</v>
      </c>
      <c r="Z158" s="53">
        <f t="shared" si="27"/>
        <v>49147200</v>
      </c>
      <c r="AA158" s="48">
        <f t="shared" si="28"/>
        <v>1600</v>
      </c>
      <c r="AB158" s="49">
        <f t="shared" si="29"/>
        <v>261374800</v>
      </c>
      <c r="AC158" s="12"/>
    </row>
    <row r="159" spans="1:29" ht="16.5">
      <c r="A159" s="50" t="s">
        <v>333</v>
      </c>
      <c r="B159" s="36" t="s">
        <v>334</v>
      </c>
      <c r="C159" s="37" t="s">
        <v>288</v>
      </c>
      <c r="D159" s="38">
        <v>40</v>
      </c>
      <c r="E159" s="39">
        <v>416800</v>
      </c>
      <c r="F159" s="38">
        <v>1097</v>
      </c>
      <c r="G159" s="41">
        <v>203603000</v>
      </c>
      <c r="H159" s="42">
        <v>0</v>
      </c>
      <c r="I159" s="41">
        <v>0</v>
      </c>
      <c r="J159" s="42">
        <v>0</v>
      </c>
      <c r="K159" s="41">
        <v>0</v>
      </c>
      <c r="L159" s="43">
        <f t="shared" si="20"/>
        <v>0.8465926809897837</v>
      </c>
      <c r="M159" s="41">
        <f t="shared" si="21"/>
        <v>1097</v>
      </c>
      <c r="N159" s="42">
        <f t="shared" si="22"/>
        <v>215231400</v>
      </c>
      <c r="O159" s="42">
        <f t="shared" si="23"/>
        <v>185599.81768459434</v>
      </c>
      <c r="P159" s="40">
        <v>185655.07776761206</v>
      </c>
      <c r="Q159" s="45">
        <f t="shared" si="24"/>
        <v>-0.0002976491873111887</v>
      </c>
      <c r="R159" s="38">
        <v>78</v>
      </c>
      <c r="S159" s="41">
        <v>24848800</v>
      </c>
      <c r="T159" s="42">
        <v>0</v>
      </c>
      <c r="U159" s="41">
        <v>0</v>
      </c>
      <c r="V159" s="42">
        <v>24</v>
      </c>
      <c r="W159" s="41">
        <v>11628400</v>
      </c>
      <c r="X159" s="43">
        <f t="shared" si="25"/>
        <v>0.04835153868863229</v>
      </c>
      <c r="Y159" s="52">
        <f t="shared" si="26"/>
        <v>102</v>
      </c>
      <c r="Z159" s="53">
        <f t="shared" si="27"/>
        <v>36477200</v>
      </c>
      <c r="AA159" s="48">
        <f t="shared" si="28"/>
        <v>1239</v>
      </c>
      <c r="AB159" s="49">
        <f t="shared" si="29"/>
        <v>240497000</v>
      </c>
      <c r="AC159" s="12"/>
    </row>
    <row r="160" spans="1:29" ht="16.5">
      <c r="A160" s="50" t="s">
        <v>335</v>
      </c>
      <c r="B160" s="51" t="s">
        <v>336</v>
      </c>
      <c r="C160" s="37" t="s">
        <v>288</v>
      </c>
      <c r="D160" s="38">
        <v>62</v>
      </c>
      <c r="E160" s="39">
        <v>1435700</v>
      </c>
      <c r="F160" s="38">
        <v>1619</v>
      </c>
      <c r="G160" s="41">
        <v>234550000</v>
      </c>
      <c r="H160" s="42">
        <v>0</v>
      </c>
      <c r="I160" s="41">
        <v>0</v>
      </c>
      <c r="J160" s="42">
        <v>0</v>
      </c>
      <c r="K160" s="41">
        <v>0</v>
      </c>
      <c r="L160" s="43">
        <f t="shared" si="20"/>
        <v>0.848647338275786</v>
      </c>
      <c r="M160" s="41">
        <f t="shared" si="21"/>
        <v>1619</v>
      </c>
      <c r="N160" s="42">
        <f t="shared" si="22"/>
        <v>240527300</v>
      </c>
      <c r="O160" s="42">
        <f t="shared" si="23"/>
        <v>144873.3786287832</v>
      </c>
      <c r="P160" s="40">
        <v>144919.46847960446</v>
      </c>
      <c r="Q160" s="45">
        <f t="shared" si="24"/>
        <v>-0.00031803767502609163</v>
      </c>
      <c r="R160" s="38">
        <v>94</v>
      </c>
      <c r="S160" s="41">
        <v>33744300</v>
      </c>
      <c r="T160" s="42">
        <v>2</v>
      </c>
      <c r="U160" s="41">
        <v>673700</v>
      </c>
      <c r="V160" s="42">
        <v>8</v>
      </c>
      <c r="W160" s="41">
        <v>5977300</v>
      </c>
      <c r="X160" s="43">
        <f t="shared" si="25"/>
        <v>0.021627029354405695</v>
      </c>
      <c r="Y160" s="52">
        <f t="shared" si="26"/>
        <v>104</v>
      </c>
      <c r="Z160" s="53">
        <f t="shared" si="27"/>
        <v>40395300</v>
      </c>
      <c r="AA160" s="48">
        <f t="shared" si="28"/>
        <v>1785</v>
      </c>
      <c r="AB160" s="49">
        <f t="shared" si="29"/>
        <v>276381000</v>
      </c>
      <c r="AC160" s="12"/>
    </row>
    <row r="161" spans="1:29" ht="16.5">
      <c r="A161" s="50" t="s">
        <v>337</v>
      </c>
      <c r="B161" s="36" t="s">
        <v>338</v>
      </c>
      <c r="C161" s="37" t="s">
        <v>288</v>
      </c>
      <c r="D161" s="38">
        <v>23</v>
      </c>
      <c r="E161" s="39">
        <v>1130800</v>
      </c>
      <c r="F161" s="38">
        <v>1331</v>
      </c>
      <c r="G161" s="41">
        <v>216850500</v>
      </c>
      <c r="H161" s="42">
        <v>0</v>
      </c>
      <c r="I161" s="41">
        <v>0</v>
      </c>
      <c r="J161" s="42">
        <v>0</v>
      </c>
      <c r="K161" s="41">
        <v>0</v>
      </c>
      <c r="L161" s="43">
        <f t="shared" si="20"/>
        <v>0.8534934704062596</v>
      </c>
      <c r="M161" s="41">
        <f t="shared" si="21"/>
        <v>1331</v>
      </c>
      <c r="N161" s="42">
        <f t="shared" si="22"/>
        <v>230054000</v>
      </c>
      <c r="O161" s="42">
        <f t="shared" si="23"/>
        <v>162922.99023290758</v>
      </c>
      <c r="P161" s="40">
        <v>163586.11111111112</v>
      </c>
      <c r="Q161" s="45">
        <f t="shared" si="24"/>
        <v>-0.0040536502377829225</v>
      </c>
      <c r="R161" s="38">
        <v>71</v>
      </c>
      <c r="S161" s="41">
        <v>22626600</v>
      </c>
      <c r="T161" s="42">
        <v>1</v>
      </c>
      <c r="U161" s="41">
        <v>262600</v>
      </c>
      <c r="V161" s="42">
        <v>23</v>
      </c>
      <c r="W161" s="41">
        <v>13203500</v>
      </c>
      <c r="X161" s="43">
        <f t="shared" si="25"/>
        <v>0.05196714343065406</v>
      </c>
      <c r="Y161" s="52">
        <f t="shared" si="26"/>
        <v>95</v>
      </c>
      <c r="Z161" s="53">
        <f t="shared" si="27"/>
        <v>36092700</v>
      </c>
      <c r="AA161" s="48">
        <f t="shared" si="28"/>
        <v>1449</v>
      </c>
      <c r="AB161" s="49">
        <f t="shared" si="29"/>
        <v>254074000</v>
      </c>
      <c r="AC161" s="12"/>
    </row>
    <row r="162" spans="1:29" ht="16.5">
      <c r="A162" s="50" t="s">
        <v>339</v>
      </c>
      <c r="B162" s="36" t="s">
        <v>340</v>
      </c>
      <c r="C162" s="37" t="s">
        <v>288</v>
      </c>
      <c r="D162" s="38">
        <v>283</v>
      </c>
      <c r="E162" s="39">
        <v>24260500</v>
      </c>
      <c r="F162" s="38">
        <v>11002</v>
      </c>
      <c r="G162" s="41">
        <v>1540472200</v>
      </c>
      <c r="H162" s="42">
        <v>0</v>
      </c>
      <c r="I162" s="41">
        <v>0</v>
      </c>
      <c r="J162" s="42">
        <v>0</v>
      </c>
      <c r="K162" s="41">
        <v>0</v>
      </c>
      <c r="L162" s="43">
        <f t="shared" si="20"/>
        <v>0.6576071061951976</v>
      </c>
      <c r="M162" s="41">
        <f t="shared" si="21"/>
        <v>11002</v>
      </c>
      <c r="N162" s="42">
        <f t="shared" si="22"/>
        <v>1580021300</v>
      </c>
      <c r="O162" s="42">
        <f t="shared" si="23"/>
        <v>140017.46955099073</v>
      </c>
      <c r="P162" s="40">
        <v>140061.84377838328</v>
      </c>
      <c r="Q162" s="45">
        <f t="shared" si="24"/>
        <v>-0.00031681881514252934</v>
      </c>
      <c r="R162" s="38">
        <v>744</v>
      </c>
      <c r="S162" s="41">
        <v>559006900</v>
      </c>
      <c r="T162" s="42">
        <v>82</v>
      </c>
      <c r="U162" s="41">
        <v>179253200</v>
      </c>
      <c r="V162" s="42">
        <v>47</v>
      </c>
      <c r="W162" s="41">
        <v>39549100</v>
      </c>
      <c r="X162" s="43">
        <f t="shared" si="25"/>
        <v>0.01688298510263573</v>
      </c>
      <c r="Y162" s="52">
        <f t="shared" si="26"/>
        <v>873</v>
      </c>
      <c r="Z162" s="53">
        <f t="shared" si="27"/>
        <v>777809200</v>
      </c>
      <c r="AA162" s="48">
        <f t="shared" si="28"/>
        <v>12158</v>
      </c>
      <c r="AB162" s="49">
        <f t="shared" si="29"/>
        <v>2342541900</v>
      </c>
      <c r="AC162" s="12"/>
    </row>
    <row r="163" spans="1:29" ht="16.5">
      <c r="A163" s="50" t="s">
        <v>341</v>
      </c>
      <c r="B163" s="36" t="s">
        <v>342</v>
      </c>
      <c r="C163" s="37" t="s">
        <v>288</v>
      </c>
      <c r="D163" s="38">
        <v>241</v>
      </c>
      <c r="E163" s="39">
        <v>14525500</v>
      </c>
      <c r="F163" s="38">
        <v>3004</v>
      </c>
      <c r="G163" s="41">
        <v>453896600</v>
      </c>
      <c r="H163" s="42">
        <v>5</v>
      </c>
      <c r="I163" s="41">
        <v>1698100</v>
      </c>
      <c r="J163" s="42">
        <v>12</v>
      </c>
      <c r="K163" s="41">
        <v>36400</v>
      </c>
      <c r="L163" s="43">
        <f t="shared" si="20"/>
        <v>0.8640066860785967</v>
      </c>
      <c r="M163" s="41">
        <f t="shared" si="21"/>
        <v>3009</v>
      </c>
      <c r="N163" s="42">
        <f t="shared" si="22"/>
        <v>494580200</v>
      </c>
      <c r="O163" s="42">
        <f t="shared" si="23"/>
        <v>151410.66799601197</v>
      </c>
      <c r="P163" s="40">
        <v>152430.12607830125</v>
      </c>
      <c r="Q163" s="45">
        <f t="shared" si="24"/>
        <v>-0.006688035420016696</v>
      </c>
      <c r="R163" s="38">
        <v>53</v>
      </c>
      <c r="S163" s="41">
        <v>17212100</v>
      </c>
      <c r="T163" s="42">
        <v>2</v>
      </c>
      <c r="U163" s="41">
        <v>950400</v>
      </c>
      <c r="V163" s="42">
        <v>7</v>
      </c>
      <c r="W163" s="41">
        <v>38985500</v>
      </c>
      <c r="X163" s="43">
        <f t="shared" si="25"/>
        <v>0.07393354808586916</v>
      </c>
      <c r="Y163" s="52">
        <f t="shared" si="26"/>
        <v>62</v>
      </c>
      <c r="Z163" s="53">
        <f t="shared" si="27"/>
        <v>57148000</v>
      </c>
      <c r="AA163" s="48">
        <f t="shared" si="28"/>
        <v>3324</v>
      </c>
      <c r="AB163" s="49">
        <f t="shared" si="29"/>
        <v>527304600</v>
      </c>
      <c r="AC163" s="12"/>
    </row>
    <row r="164" spans="1:29" ht="16.5">
      <c r="A164" s="50" t="s">
        <v>343</v>
      </c>
      <c r="B164" s="36" t="s">
        <v>344</v>
      </c>
      <c r="C164" s="37" t="s">
        <v>288</v>
      </c>
      <c r="D164" s="38">
        <v>9</v>
      </c>
      <c r="E164" s="39">
        <v>4267900</v>
      </c>
      <c r="F164" s="38">
        <v>23</v>
      </c>
      <c r="G164" s="41">
        <v>12532100</v>
      </c>
      <c r="H164" s="42">
        <v>0</v>
      </c>
      <c r="I164" s="41">
        <v>0</v>
      </c>
      <c r="J164" s="42">
        <v>0</v>
      </c>
      <c r="K164" s="41">
        <v>0</v>
      </c>
      <c r="L164" s="43">
        <f t="shared" si="20"/>
        <v>0.2871766080799285</v>
      </c>
      <c r="M164" s="41">
        <f t="shared" si="21"/>
        <v>23</v>
      </c>
      <c r="N164" s="42">
        <f t="shared" si="22"/>
        <v>12532100</v>
      </c>
      <c r="O164" s="42">
        <f t="shared" si="23"/>
        <v>544873.9130434783</v>
      </c>
      <c r="P164" s="40">
        <v>530400</v>
      </c>
      <c r="Q164" s="45">
        <f t="shared" si="24"/>
        <v>0.02728867466719131</v>
      </c>
      <c r="R164" s="38">
        <v>20</v>
      </c>
      <c r="S164" s="41">
        <v>26839000</v>
      </c>
      <c r="T164" s="42">
        <v>0</v>
      </c>
      <c r="U164" s="41">
        <v>0</v>
      </c>
      <c r="V164" s="42">
        <v>0</v>
      </c>
      <c r="W164" s="41">
        <v>0</v>
      </c>
      <c r="X164" s="43">
        <f t="shared" si="25"/>
        <v>0</v>
      </c>
      <c r="Y164" s="52">
        <f t="shared" si="26"/>
        <v>20</v>
      </c>
      <c r="Z164" s="53">
        <f t="shared" si="27"/>
        <v>26839000</v>
      </c>
      <c r="AA164" s="48">
        <f t="shared" si="28"/>
        <v>52</v>
      </c>
      <c r="AB164" s="49">
        <f t="shared" si="29"/>
        <v>43639000</v>
      </c>
      <c r="AC164" s="12"/>
    </row>
    <row r="165" spans="1:29" ht="16.5">
      <c r="A165" s="50" t="s">
        <v>345</v>
      </c>
      <c r="B165" s="36" t="s">
        <v>346</v>
      </c>
      <c r="C165" s="37" t="s">
        <v>288</v>
      </c>
      <c r="D165" s="38">
        <v>84</v>
      </c>
      <c r="E165" s="39">
        <v>3884400</v>
      </c>
      <c r="F165" s="38">
        <v>2585</v>
      </c>
      <c r="G165" s="41">
        <v>380679000</v>
      </c>
      <c r="H165" s="42">
        <v>0</v>
      </c>
      <c r="I165" s="41">
        <v>0</v>
      </c>
      <c r="J165" s="42">
        <v>0</v>
      </c>
      <c r="K165" s="41">
        <v>0</v>
      </c>
      <c r="L165" s="43">
        <f t="shared" si="20"/>
        <v>0.7555128989063213</v>
      </c>
      <c r="M165" s="41">
        <f t="shared" si="21"/>
        <v>2585</v>
      </c>
      <c r="N165" s="42">
        <f t="shared" si="22"/>
        <v>407398000</v>
      </c>
      <c r="O165" s="42">
        <f t="shared" si="23"/>
        <v>147264.60348162477</v>
      </c>
      <c r="P165" s="40">
        <v>147253.01391035548</v>
      </c>
      <c r="Q165" s="45">
        <f t="shared" si="24"/>
        <v>7.870515489987015E-05</v>
      </c>
      <c r="R165" s="38">
        <v>154</v>
      </c>
      <c r="S165" s="41">
        <v>75988800</v>
      </c>
      <c r="T165" s="42">
        <v>13</v>
      </c>
      <c r="U165" s="41">
        <v>16597100</v>
      </c>
      <c r="V165" s="42">
        <v>16</v>
      </c>
      <c r="W165" s="41">
        <v>26719000</v>
      </c>
      <c r="X165" s="43">
        <f t="shared" si="25"/>
        <v>0.05302774554382564</v>
      </c>
      <c r="Y165" s="52">
        <f t="shared" si="26"/>
        <v>183</v>
      </c>
      <c r="Z165" s="53">
        <f t="shared" si="27"/>
        <v>119304900</v>
      </c>
      <c r="AA165" s="48">
        <f t="shared" si="28"/>
        <v>2852</v>
      </c>
      <c r="AB165" s="49">
        <f t="shared" si="29"/>
        <v>503868300</v>
      </c>
      <c r="AC165" s="12"/>
    </row>
    <row r="166" spans="1:29" ht="16.5">
      <c r="A166" s="50" t="s">
        <v>347</v>
      </c>
      <c r="B166" s="36" t="s">
        <v>348</v>
      </c>
      <c r="C166" s="37" t="s">
        <v>288</v>
      </c>
      <c r="D166" s="38">
        <v>94</v>
      </c>
      <c r="E166" s="39">
        <v>6704500</v>
      </c>
      <c r="F166" s="38">
        <v>1825</v>
      </c>
      <c r="G166" s="41">
        <v>246715700</v>
      </c>
      <c r="H166" s="42">
        <v>0</v>
      </c>
      <c r="I166" s="41">
        <v>0</v>
      </c>
      <c r="J166" s="42">
        <v>0</v>
      </c>
      <c r="K166" s="41">
        <v>0</v>
      </c>
      <c r="L166" s="43">
        <f t="shared" si="20"/>
        <v>0.7669845807671658</v>
      </c>
      <c r="M166" s="41">
        <f t="shared" si="21"/>
        <v>1825</v>
      </c>
      <c r="N166" s="42">
        <f t="shared" si="22"/>
        <v>257384000</v>
      </c>
      <c r="O166" s="42">
        <f t="shared" si="23"/>
        <v>135186.68493150684</v>
      </c>
      <c r="P166" s="40">
        <v>135406.7635550587</v>
      </c>
      <c r="Q166" s="45">
        <f t="shared" si="24"/>
        <v>-0.0016253148496704047</v>
      </c>
      <c r="R166" s="38">
        <v>118</v>
      </c>
      <c r="S166" s="41">
        <v>46806000</v>
      </c>
      <c r="T166" s="42">
        <v>26</v>
      </c>
      <c r="U166" s="41">
        <v>10775200</v>
      </c>
      <c r="V166" s="42">
        <v>7</v>
      </c>
      <c r="W166" s="41">
        <v>10668300</v>
      </c>
      <c r="X166" s="43">
        <f t="shared" si="25"/>
        <v>0.03316538673055</v>
      </c>
      <c r="Y166" s="52">
        <f t="shared" si="26"/>
        <v>151</v>
      </c>
      <c r="Z166" s="53">
        <f t="shared" si="27"/>
        <v>68249500</v>
      </c>
      <c r="AA166" s="48">
        <f t="shared" si="28"/>
        <v>2070</v>
      </c>
      <c r="AB166" s="49">
        <f t="shared" si="29"/>
        <v>321669700</v>
      </c>
      <c r="AC166" s="12"/>
    </row>
    <row r="167" spans="1:29" ht="16.5">
      <c r="A167" s="50" t="s">
        <v>349</v>
      </c>
      <c r="B167" s="36" t="s">
        <v>350</v>
      </c>
      <c r="C167" s="37" t="s">
        <v>288</v>
      </c>
      <c r="D167" s="38">
        <v>32</v>
      </c>
      <c r="E167" s="39">
        <v>1910700</v>
      </c>
      <c r="F167" s="38">
        <v>2117</v>
      </c>
      <c r="G167" s="41">
        <v>332339600</v>
      </c>
      <c r="H167" s="42">
        <v>0</v>
      </c>
      <c r="I167" s="41">
        <v>0</v>
      </c>
      <c r="J167" s="42">
        <v>0</v>
      </c>
      <c r="K167" s="41">
        <v>0</v>
      </c>
      <c r="L167" s="43">
        <f t="shared" si="20"/>
        <v>0.8045235805288308</v>
      </c>
      <c r="M167" s="41">
        <f t="shared" si="21"/>
        <v>2117</v>
      </c>
      <c r="N167" s="42">
        <f t="shared" si="22"/>
        <v>351391400</v>
      </c>
      <c r="O167" s="42">
        <f t="shared" si="23"/>
        <v>156986.11242324044</v>
      </c>
      <c r="P167" s="40">
        <v>156933.94799054373</v>
      </c>
      <c r="Q167" s="45">
        <f t="shared" si="24"/>
        <v>0.0003323973771427092</v>
      </c>
      <c r="R167" s="38">
        <v>101</v>
      </c>
      <c r="S167" s="41">
        <v>59786600</v>
      </c>
      <c r="T167" s="42">
        <v>0</v>
      </c>
      <c r="U167" s="41">
        <v>0</v>
      </c>
      <c r="V167" s="42">
        <v>11</v>
      </c>
      <c r="W167" s="41">
        <v>19051800</v>
      </c>
      <c r="X167" s="43">
        <f t="shared" si="25"/>
        <v>0.04612036107499431</v>
      </c>
      <c r="Y167" s="52">
        <f t="shared" si="26"/>
        <v>112</v>
      </c>
      <c r="Z167" s="53">
        <f t="shared" si="27"/>
        <v>78838400</v>
      </c>
      <c r="AA167" s="48">
        <f t="shared" si="28"/>
        <v>2261</v>
      </c>
      <c r="AB167" s="49">
        <f t="shared" si="29"/>
        <v>413088700</v>
      </c>
      <c r="AC167" s="12"/>
    </row>
    <row r="168" spans="1:29" ht="16.5">
      <c r="A168" s="50" t="s">
        <v>351</v>
      </c>
      <c r="B168" s="36" t="s">
        <v>352</v>
      </c>
      <c r="C168" s="37" t="s">
        <v>288</v>
      </c>
      <c r="D168" s="38">
        <v>0</v>
      </c>
      <c r="E168" s="39">
        <v>0</v>
      </c>
      <c r="F168" s="38">
        <v>3</v>
      </c>
      <c r="G168" s="41">
        <v>5160000</v>
      </c>
      <c r="H168" s="42">
        <v>0</v>
      </c>
      <c r="I168" s="41">
        <v>0</v>
      </c>
      <c r="J168" s="42">
        <v>0</v>
      </c>
      <c r="K168" s="41">
        <v>0</v>
      </c>
      <c r="L168" s="43">
        <f t="shared" si="20"/>
        <v>0.30060820730314824</v>
      </c>
      <c r="M168" s="41">
        <f t="shared" si="21"/>
        <v>3</v>
      </c>
      <c r="N168" s="42">
        <f t="shared" si="22"/>
        <v>5160000</v>
      </c>
      <c r="O168" s="42">
        <f t="shared" si="23"/>
        <v>1720000</v>
      </c>
      <c r="P168" s="40">
        <v>1720000</v>
      </c>
      <c r="Q168" s="45">
        <f t="shared" si="24"/>
        <v>0</v>
      </c>
      <c r="R168" s="38">
        <v>2</v>
      </c>
      <c r="S168" s="41">
        <v>12005200</v>
      </c>
      <c r="T168" s="42">
        <v>0</v>
      </c>
      <c r="U168" s="41">
        <v>0</v>
      </c>
      <c r="V168" s="42">
        <v>0</v>
      </c>
      <c r="W168" s="41">
        <v>0</v>
      </c>
      <c r="X168" s="43">
        <f t="shared" si="25"/>
        <v>0</v>
      </c>
      <c r="Y168" s="52">
        <f t="shared" si="26"/>
        <v>2</v>
      </c>
      <c r="Z168" s="53">
        <f t="shared" si="27"/>
        <v>12005200</v>
      </c>
      <c r="AA168" s="48">
        <f t="shared" si="28"/>
        <v>5</v>
      </c>
      <c r="AB168" s="49">
        <f t="shared" si="29"/>
        <v>17165200</v>
      </c>
      <c r="AC168" s="12"/>
    </row>
    <row r="169" spans="1:29" ht="16.5">
      <c r="A169" s="50" t="s">
        <v>353</v>
      </c>
      <c r="B169" s="36" t="s">
        <v>354</v>
      </c>
      <c r="C169" s="37" t="s">
        <v>288</v>
      </c>
      <c r="D169" s="38">
        <v>366</v>
      </c>
      <c r="E169" s="39">
        <v>50012900</v>
      </c>
      <c r="F169" s="38">
        <v>8665</v>
      </c>
      <c r="G169" s="41">
        <v>2219870135</v>
      </c>
      <c r="H169" s="42">
        <v>6</v>
      </c>
      <c r="I169" s="41">
        <v>1515400</v>
      </c>
      <c r="J169" s="42">
        <v>10</v>
      </c>
      <c r="K169" s="41">
        <v>75459</v>
      </c>
      <c r="L169" s="43">
        <f t="shared" si="20"/>
        <v>0.7114750027704195</v>
      </c>
      <c r="M169" s="41">
        <f t="shared" si="21"/>
        <v>8671</v>
      </c>
      <c r="N169" s="42">
        <f t="shared" si="22"/>
        <v>2388162635</v>
      </c>
      <c r="O169" s="42">
        <f t="shared" si="23"/>
        <v>256185.62276554032</v>
      </c>
      <c r="P169" s="40">
        <v>255289.1631025315</v>
      </c>
      <c r="Q169" s="45">
        <f t="shared" si="24"/>
        <v>0.0035115460919459022</v>
      </c>
      <c r="R169" s="38">
        <v>512</v>
      </c>
      <c r="S169" s="41">
        <v>663363701</v>
      </c>
      <c r="T169" s="42">
        <v>24</v>
      </c>
      <c r="U169" s="41">
        <v>20611000</v>
      </c>
      <c r="V169" s="42">
        <v>19</v>
      </c>
      <c r="W169" s="41">
        <v>166777100</v>
      </c>
      <c r="X169" s="43">
        <f t="shared" si="25"/>
        <v>0.053416093611387695</v>
      </c>
      <c r="Y169" s="52">
        <f t="shared" si="26"/>
        <v>555</v>
      </c>
      <c r="Z169" s="53">
        <f t="shared" si="27"/>
        <v>850751801</v>
      </c>
      <c r="AA169" s="48">
        <f t="shared" si="28"/>
        <v>9602</v>
      </c>
      <c r="AB169" s="49">
        <f t="shared" si="29"/>
        <v>3122225695</v>
      </c>
      <c r="AC169" s="12"/>
    </row>
    <row r="170" spans="1:29" ht="16.5">
      <c r="A170" s="50" t="s">
        <v>355</v>
      </c>
      <c r="B170" s="36" t="s">
        <v>356</v>
      </c>
      <c r="C170" s="37" t="s">
        <v>288</v>
      </c>
      <c r="D170" s="38">
        <v>403</v>
      </c>
      <c r="E170" s="39">
        <v>15380400</v>
      </c>
      <c r="F170" s="38">
        <v>3604</v>
      </c>
      <c r="G170" s="41">
        <v>619688900</v>
      </c>
      <c r="H170" s="42">
        <v>71</v>
      </c>
      <c r="I170" s="41">
        <v>15480400</v>
      </c>
      <c r="J170" s="42">
        <v>180</v>
      </c>
      <c r="K170" s="41">
        <v>1598700</v>
      </c>
      <c r="L170" s="43">
        <f t="shared" si="20"/>
        <v>0.9010429167964674</v>
      </c>
      <c r="M170" s="41">
        <f t="shared" si="21"/>
        <v>3675</v>
      </c>
      <c r="N170" s="42">
        <f t="shared" si="22"/>
        <v>637613100</v>
      </c>
      <c r="O170" s="42">
        <f t="shared" si="23"/>
        <v>172835.18367346938</v>
      </c>
      <c r="P170" s="40">
        <v>173288.7017925041</v>
      </c>
      <c r="Q170" s="45">
        <f t="shared" si="24"/>
        <v>-0.0026171245692506212</v>
      </c>
      <c r="R170" s="38">
        <v>143</v>
      </c>
      <c r="S170" s="41">
        <v>48594700</v>
      </c>
      <c r="T170" s="42">
        <v>5</v>
      </c>
      <c r="U170" s="41">
        <v>1739900</v>
      </c>
      <c r="V170" s="42">
        <v>5</v>
      </c>
      <c r="W170" s="41">
        <v>2443800</v>
      </c>
      <c r="X170" s="43">
        <f t="shared" si="25"/>
        <v>0.0034667429299042114</v>
      </c>
      <c r="Y170" s="52">
        <f t="shared" si="26"/>
        <v>153</v>
      </c>
      <c r="Z170" s="53">
        <f t="shared" si="27"/>
        <v>52778400</v>
      </c>
      <c r="AA170" s="48">
        <f t="shared" si="28"/>
        <v>4411</v>
      </c>
      <c r="AB170" s="49">
        <f t="shared" si="29"/>
        <v>704926800</v>
      </c>
      <c r="AC170" s="12"/>
    </row>
    <row r="171" spans="1:29" ht="16.5">
      <c r="A171" s="50" t="s">
        <v>357</v>
      </c>
      <c r="B171" s="36" t="s">
        <v>358</v>
      </c>
      <c r="C171" s="37" t="s">
        <v>288</v>
      </c>
      <c r="D171" s="38">
        <v>1508</v>
      </c>
      <c r="E171" s="39">
        <v>56605500</v>
      </c>
      <c r="F171" s="38">
        <v>12990</v>
      </c>
      <c r="G171" s="41">
        <v>2273436000</v>
      </c>
      <c r="H171" s="42">
        <v>129</v>
      </c>
      <c r="I171" s="41">
        <v>24109100</v>
      </c>
      <c r="J171" s="42">
        <v>358</v>
      </c>
      <c r="K171" s="41">
        <v>4211400</v>
      </c>
      <c r="L171" s="43">
        <f t="shared" si="20"/>
        <v>0.8700611602173205</v>
      </c>
      <c r="M171" s="41">
        <f t="shared" si="21"/>
        <v>13119</v>
      </c>
      <c r="N171" s="42">
        <f t="shared" si="22"/>
        <v>2345520500</v>
      </c>
      <c r="O171" s="42">
        <f t="shared" si="23"/>
        <v>175131.1151764616</v>
      </c>
      <c r="P171" s="40">
        <v>174830.30464991982</v>
      </c>
      <c r="Q171" s="45">
        <f t="shared" si="24"/>
        <v>0.0017205857253645266</v>
      </c>
      <c r="R171" s="38">
        <v>343</v>
      </c>
      <c r="S171" s="41">
        <v>203287500</v>
      </c>
      <c r="T171" s="42">
        <v>14</v>
      </c>
      <c r="U171" s="41">
        <v>31045900</v>
      </c>
      <c r="V171" s="42">
        <v>34</v>
      </c>
      <c r="W171" s="41">
        <v>47975400</v>
      </c>
      <c r="X171" s="43">
        <f t="shared" si="25"/>
        <v>0.018167883705912907</v>
      </c>
      <c r="Y171" s="52">
        <f t="shared" si="26"/>
        <v>391</v>
      </c>
      <c r="Z171" s="53">
        <f t="shared" si="27"/>
        <v>282308800</v>
      </c>
      <c r="AA171" s="48">
        <f t="shared" si="28"/>
        <v>15376</v>
      </c>
      <c r="AB171" s="49">
        <f t="shared" si="29"/>
        <v>2640670800</v>
      </c>
      <c r="AC171" s="12"/>
    </row>
    <row r="172" spans="1:29" ht="16.5">
      <c r="A172" s="50" t="s">
        <v>359</v>
      </c>
      <c r="B172" s="36" t="s">
        <v>360</v>
      </c>
      <c r="C172" s="37" t="s">
        <v>288</v>
      </c>
      <c r="D172" s="38">
        <v>18</v>
      </c>
      <c r="E172" s="39">
        <v>435300</v>
      </c>
      <c r="F172" s="38">
        <v>878</v>
      </c>
      <c r="G172" s="41">
        <v>60290400</v>
      </c>
      <c r="H172" s="42">
        <v>0</v>
      </c>
      <c r="I172" s="41">
        <v>0</v>
      </c>
      <c r="J172" s="42">
        <v>0</v>
      </c>
      <c r="K172" s="41">
        <v>0</v>
      </c>
      <c r="L172" s="43">
        <f t="shared" si="20"/>
        <v>0.9063935727515455</v>
      </c>
      <c r="M172" s="41">
        <f t="shared" si="21"/>
        <v>878</v>
      </c>
      <c r="N172" s="42">
        <f t="shared" si="22"/>
        <v>60870000</v>
      </c>
      <c r="O172" s="42">
        <f t="shared" si="23"/>
        <v>68667.88154897494</v>
      </c>
      <c r="P172" s="40">
        <v>69005.01710376283</v>
      </c>
      <c r="Q172" s="45">
        <f t="shared" si="24"/>
        <v>-0.004885667288234149</v>
      </c>
      <c r="R172" s="38">
        <v>33</v>
      </c>
      <c r="S172" s="41">
        <v>5211500</v>
      </c>
      <c r="T172" s="42">
        <v>0</v>
      </c>
      <c r="U172" s="41">
        <v>0</v>
      </c>
      <c r="V172" s="42">
        <v>3</v>
      </c>
      <c r="W172" s="41">
        <v>579600</v>
      </c>
      <c r="X172" s="43">
        <f t="shared" si="25"/>
        <v>0.008713588146152551</v>
      </c>
      <c r="Y172" s="52">
        <f t="shared" si="26"/>
        <v>36</v>
      </c>
      <c r="Z172" s="53">
        <f t="shared" si="27"/>
        <v>5791100</v>
      </c>
      <c r="AA172" s="48">
        <f t="shared" si="28"/>
        <v>932</v>
      </c>
      <c r="AB172" s="49">
        <f t="shared" si="29"/>
        <v>66516800</v>
      </c>
      <c r="AC172" s="12"/>
    </row>
    <row r="173" spans="1:29" ht="16.5">
      <c r="A173" s="50" t="s">
        <v>361</v>
      </c>
      <c r="B173" s="36" t="s">
        <v>362</v>
      </c>
      <c r="C173" s="37" t="s">
        <v>363</v>
      </c>
      <c r="D173" s="38">
        <v>146</v>
      </c>
      <c r="E173" s="39">
        <v>177766900</v>
      </c>
      <c r="F173" s="38">
        <v>5330</v>
      </c>
      <c r="G173" s="41">
        <v>7080456300</v>
      </c>
      <c r="H173" s="42">
        <v>0</v>
      </c>
      <c r="I173" s="41">
        <v>0</v>
      </c>
      <c r="J173" s="42">
        <v>0</v>
      </c>
      <c r="K173" s="41">
        <v>0</v>
      </c>
      <c r="L173" s="43">
        <f t="shared" si="20"/>
        <v>0.9536157262756203</v>
      </c>
      <c r="M173" s="41">
        <f t="shared" si="21"/>
        <v>5330</v>
      </c>
      <c r="N173" s="42">
        <f t="shared" si="22"/>
        <v>7080456300</v>
      </c>
      <c r="O173" s="42">
        <f t="shared" si="23"/>
        <v>1328415.8161350845</v>
      </c>
      <c r="P173" s="40">
        <v>1319598.7565938206</v>
      </c>
      <c r="Q173" s="45">
        <f t="shared" si="24"/>
        <v>0.0066816215892948035</v>
      </c>
      <c r="R173" s="38">
        <v>160</v>
      </c>
      <c r="S173" s="41">
        <v>166629500</v>
      </c>
      <c r="T173" s="42">
        <v>0</v>
      </c>
      <c r="U173" s="41">
        <v>0</v>
      </c>
      <c r="V173" s="42">
        <v>0</v>
      </c>
      <c r="W173" s="41">
        <v>0</v>
      </c>
      <c r="X173" s="43">
        <f t="shared" si="25"/>
        <v>0</v>
      </c>
      <c r="Y173" s="52">
        <f t="shared" si="26"/>
        <v>160</v>
      </c>
      <c r="Z173" s="53">
        <f t="shared" si="27"/>
        <v>166629500</v>
      </c>
      <c r="AA173" s="48">
        <f t="shared" si="28"/>
        <v>5636</v>
      </c>
      <c r="AB173" s="49">
        <f t="shared" si="29"/>
        <v>7424852700</v>
      </c>
      <c r="AC173" s="12"/>
    </row>
    <row r="174" spans="1:29" ht="16.5">
      <c r="A174" s="50" t="s">
        <v>364</v>
      </c>
      <c r="B174" s="36" t="s">
        <v>365</v>
      </c>
      <c r="C174" s="37" t="s">
        <v>363</v>
      </c>
      <c r="D174" s="38">
        <v>176</v>
      </c>
      <c r="E174" s="39">
        <v>62194300</v>
      </c>
      <c r="F174" s="38">
        <v>3416</v>
      </c>
      <c r="G174" s="41">
        <v>2187231000</v>
      </c>
      <c r="H174" s="42">
        <v>0</v>
      </c>
      <c r="I174" s="41">
        <v>0</v>
      </c>
      <c r="J174" s="42">
        <v>0</v>
      </c>
      <c r="K174" s="41">
        <v>0</v>
      </c>
      <c r="L174" s="43">
        <f t="shared" si="20"/>
        <v>0.7777027061622537</v>
      </c>
      <c r="M174" s="41">
        <f t="shared" si="21"/>
        <v>3416</v>
      </c>
      <c r="N174" s="42">
        <f t="shared" si="22"/>
        <v>2320651700</v>
      </c>
      <c r="O174" s="42">
        <f t="shared" si="23"/>
        <v>640290.1053864169</v>
      </c>
      <c r="P174" s="40">
        <v>638845.8039906103</v>
      </c>
      <c r="Q174" s="45">
        <f t="shared" si="24"/>
        <v>0.0022607981249694936</v>
      </c>
      <c r="R174" s="38">
        <v>258</v>
      </c>
      <c r="S174" s="41">
        <v>429579600</v>
      </c>
      <c r="T174" s="42">
        <v>0</v>
      </c>
      <c r="U174" s="41">
        <v>0</v>
      </c>
      <c r="V174" s="42">
        <v>103</v>
      </c>
      <c r="W174" s="41">
        <v>133420700</v>
      </c>
      <c r="X174" s="43">
        <f t="shared" si="25"/>
        <v>0.047439726049997556</v>
      </c>
      <c r="Y174" s="52">
        <f t="shared" si="26"/>
        <v>361</v>
      </c>
      <c r="Z174" s="53">
        <f t="shared" si="27"/>
        <v>563000300</v>
      </c>
      <c r="AA174" s="48">
        <f t="shared" si="28"/>
        <v>3953</v>
      </c>
      <c r="AB174" s="49">
        <f t="shared" si="29"/>
        <v>2812425600</v>
      </c>
      <c r="AC174" s="12"/>
    </row>
    <row r="175" spans="1:29" ht="16.5">
      <c r="A175" s="50" t="s">
        <v>366</v>
      </c>
      <c r="B175" s="36" t="s">
        <v>367</v>
      </c>
      <c r="C175" s="37" t="s">
        <v>363</v>
      </c>
      <c r="D175" s="38">
        <v>62</v>
      </c>
      <c r="E175" s="39">
        <v>27995000</v>
      </c>
      <c r="F175" s="38">
        <v>612</v>
      </c>
      <c r="G175" s="41">
        <v>420927600</v>
      </c>
      <c r="H175" s="42">
        <v>0</v>
      </c>
      <c r="I175" s="41">
        <v>0</v>
      </c>
      <c r="J175" s="42">
        <v>0</v>
      </c>
      <c r="K175" s="41">
        <v>0</v>
      </c>
      <c r="L175" s="43">
        <f t="shared" si="20"/>
        <v>0.9359354293591853</v>
      </c>
      <c r="M175" s="41">
        <f t="shared" si="21"/>
        <v>612</v>
      </c>
      <c r="N175" s="42">
        <f t="shared" si="22"/>
        <v>420927600</v>
      </c>
      <c r="O175" s="42">
        <f t="shared" si="23"/>
        <v>687790.1960784313</v>
      </c>
      <c r="P175" s="40">
        <v>789156.7213114754</v>
      </c>
      <c r="Q175" s="45">
        <f t="shared" si="24"/>
        <v>-0.1284491692151923</v>
      </c>
      <c r="R175" s="38">
        <v>1</v>
      </c>
      <c r="S175" s="41">
        <v>817400</v>
      </c>
      <c r="T175" s="42">
        <v>0</v>
      </c>
      <c r="U175" s="41">
        <v>0</v>
      </c>
      <c r="V175" s="42">
        <v>0</v>
      </c>
      <c r="W175" s="41">
        <v>0</v>
      </c>
      <c r="X175" s="43">
        <f t="shared" si="25"/>
        <v>0</v>
      </c>
      <c r="Y175" s="52">
        <f t="shared" si="26"/>
        <v>1</v>
      </c>
      <c r="Z175" s="53">
        <f t="shared" si="27"/>
        <v>817400</v>
      </c>
      <c r="AA175" s="48">
        <f t="shared" si="28"/>
        <v>675</v>
      </c>
      <c r="AB175" s="49">
        <f t="shared" si="29"/>
        <v>449740000</v>
      </c>
      <c r="AC175" s="12"/>
    </row>
    <row r="176" spans="1:29" ht="16.5">
      <c r="A176" s="50" t="s">
        <v>368</v>
      </c>
      <c r="B176" s="36" t="s">
        <v>369</v>
      </c>
      <c r="C176" s="37" t="s">
        <v>363</v>
      </c>
      <c r="D176" s="38">
        <v>534</v>
      </c>
      <c r="E176" s="39">
        <v>30241400</v>
      </c>
      <c r="F176" s="38">
        <v>3504</v>
      </c>
      <c r="G176" s="41">
        <v>642097400</v>
      </c>
      <c r="H176" s="42">
        <v>65</v>
      </c>
      <c r="I176" s="41">
        <v>14797200</v>
      </c>
      <c r="J176" s="42">
        <v>219</v>
      </c>
      <c r="K176" s="41">
        <v>1574400</v>
      </c>
      <c r="L176" s="43">
        <f t="shared" si="20"/>
        <v>0.7488354993579158</v>
      </c>
      <c r="M176" s="41">
        <f t="shared" si="21"/>
        <v>3569</v>
      </c>
      <c r="N176" s="42">
        <f t="shared" si="22"/>
        <v>656894600</v>
      </c>
      <c r="O176" s="42">
        <f t="shared" si="23"/>
        <v>184055.64583917064</v>
      </c>
      <c r="P176" s="40">
        <v>184074.11764705883</v>
      </c>
      <c r="Q176" s="45">
        <f t="shared" si="24"/>
        <v>-0.00010034983801254846</v>
      </c>
      <c r="R176" s="38">
        <v>223</v>
      </c>
      <c r="S176" s="41">
        <v>188511100</v>
      </c>
      <c r="T176" s="42">
        <v>0</v>
      </c>
      <c r="U176" s="41">
        <v>0</v>
      </c>
      <c r="V176" s="42">
        <v>0</v>
      </c>
      <c r="W176" s="41">
        <v>0</v>
      </c>
      <c r="X176" s="43">
        <f t="shared" si="25"/>
        <v>0</v>
      </c>
      <c r="Y176" s="52">
        <f t="shared" si="26"/>
        <v>223</v>
      </c>
      <c r="Z176" s="53">
        <f t="shared" si="27"/>
        <v>188511100</v>
      </c>
      <c r="AA176" s="48">
        <f t="shared" si="28"/>
        <v>4545</v>
      </c>
      <c r="AB176" s="49">
        <f t="shared" si="29"/>
        <v>877221500</v>
      </c>
      <c r="AC176" s="12"/>
    </row>
    <row r="177" spans="1:29" ht="16.5">
      <c r="A177" s="50" t="s">
        <v>370</v>
      </c>
      <c r="B177" s="36" t="s">
        <v>371</v>
      </c>
      <c r="C177" s="37" t="s">
        <v>363</v>
      </c>
      <c r="D177" s="38">
        <v>740</v>
      </c>
      <c r="E177" s="39">
        <v>68016300</v>
      </c>
      <c r="F177" s="38">
        <v>14220</v>
      </c>
      <c r="G177" s="41">
        <v>3261711400</v>
      </c>
      <c r="H177" s="42">
        <v>14</v>
      </c>
      <c r="I177" s="41">
        <v>5052600</v>
      </c>
      <c r="J177" s="42">
        <v>54</v>
      </c>
      <c r="K177" s="41">
        <v>577600</v>
      </c>
      <c r="L177" s="43">
        <f t="shared" si="20"/>
        <v>0.9048258065102253</v>
      </c>
      <c r="M177" s="41">
        <f t="shared" si="21"/>
        <v>14234</v>
      </c>
      <c r="N177" s="42">
        <f t="shared" si="22"/>
        <v>3278196200</v>
      </c>
      <c r="O177" s="42">
        <f t="shared" si="23"/>
        <v>229504.2855135591</v>
      </c>
      <c r="P177" s="40">
        <v>229125.32161687172</v>
      </c>
      <c r="Q177" s="45">
        <f t="shared" si="24"/>
        <v>0.00165395903871792</v>
      </c>
      <c r="R177" s="38">
        <v>332</v>
      </c>
      <c r="S177" s="41">
        <v>263588800</v>
      </c>
      <c r="T177" s="42">
        <v>0</v>
      </c>
      <c r="U177" s="41">
        <v>0</v>
      </c>
      <c r="V177" s="42">
        <v>5</v>
      </c>
      <c r="W177" s="41">
        <v>11432200</v>
      </c>
      <c r="X177" s="43">
        <f t="shared" si="25"/>
        <v>0.003166482055387594</v>
      </c>
      <c r="Y177" s="52">
        <f t="shared" si="26"/>
        <v>337</v>
      </c>
      <c r="Z177" s="53">
        <f t="shared" si="27"/>
        <v>275021000</v>
      </c>
      <c r="AA177" s="48">
        <f t="shared" si="28"/>
        <v>15365</v>
      </c>
      <c r="AB177" s="49">
        <f t="shared" si="29"/>
        <v>3610378900</v>
      </c>
      <c r="AC177" s="12"/>
    </row>
    <row r="178" spans="1:29" ht="16.5">
      <c r="A178" s="50" t="s">
        <v>372</v>
      </c>
      <c r="B178" s="36" t="s">
        <v>373</v>
      </c>
      <c r="C178" s="37" t="s">
        <v>363</v>
      </c>
      <c r="D178" s="38">
        <v>2721</v>
      </c>
      <c r="E178" s="39">
        <v>116448800</v>
      </c>
      <c r="F178" s="38">
        <v>8436</v>
      </c>
      <c r="G178" s="41">
        <v>2039926900</v>
      </c>
      <c r="H178" s="42">
        <v>39</v>
      </c>
      <c r="I178" s="41">
        <v>9243800</v>
      </c>
      <c r="J178" s="42">
        <v>44</v>
      </c>
      <c r="K178" s="41">
        <v>1162500</v>
      </c>
      <c r="L178" s="43">
        <f t="shared" si="20"/>
        <v>0.7532885252835542</v>
      </c>
      <c r="M178" s="41">
        <f t="shared" si="21"/>
        <v>8475</v>
      </c>
      <c r="N178" s="42">
        <f t="shared" si="22"/>
        <v>2052909100</v>
      </c>
      <c r="O178" s="42">
        <f t="shared" si="23"/>
        <v>241790.05309734514</v>
      </c>
      <c r="P178" s="40">
        <v>241348.021795783</v>
      </c>
      <c r="Q178" s="45">
        <f t="shared" si="24"/>
        <v>0.0018315099426676716</v>
      </c>
      <c r="R178" s="38">
        <v>539</v>
      </c>
      <c r="S178" s="41">
        <v>544935300</v>
      </c>
      <c r="T178" s="42">
        <v>3</v>
      </c>
      <c r="U178" s="41">
        <v>4844200</v>
      </c>
      <c r="V178" s="42">
        <v>9</v>
      </c>
      <c r="W178" s="41">
        <v>3738400</v>
      </c>
      <c r="X178" s="43">
        <f t="shared" si="25"/>
        <v>0.001374260242409302</v>
      </c>
      <c r="Y178" s="52">
        <f t="shared" si="26"/>
        <v>551</v>
      </c>
      <c r="Z178" s="53">
        <f t="shared" si="27"/>
        <v>553517900</v>
      </c>
      <c r="AA178" s="48">
        <f t="shared" si="28"/>
        <v>11791</v>
      </c>
      <c r="AB178" s="49">
        <f t="shared" si="29"/>
        <v>2720299900</v>
      </c>
      <c r="AC178" s="12"/>
    </row>
    <row r="179" spans="1:29" ht="16.5">
      <c r="A179" s="50" t="s">
        <v>374</v>
      </c>
      <c r="B179" s="36" t="s">
        <v>375</v>
      </c>
      <c r="C179" s="37" t="s">
        <v>363</v>
      </c>
      <c r="D179" s="38">
        <v>147</v>
      </c>
      <c r="E179" s="39">
        <v>35064000</v>
      </c>
      <c r="F179" s="38">
        <v>7469</v>
      </c>
      <c r="G179" s="41">
        <v>2274419400</v>
      </c>
      <c r="H179" s="42">
        <v>0</v>
      </c>
      <c r="I179" s="41">
        <v>0</v>
      </c>
      <c r="J179" s="42">
        <v>0</v>
      </c>
      <c r="K179" s="41">
        <v>0</v>
      </c>
      <c r="L179" s="43">
        <f t="shared" si="20"/>
        <v>0.8809947874015877</v>
      </c>
      <c r="M179" s="41">
        <f t="shared" si="21"/>
        <v>7469</v>
      </c>
      <c r="N179" s="42">
        <f t="shared" si="22"/>
        <v>2305244400</v>
      </c>
      <c r="O179" s="42">
        <f t="shared" si="23"/>
        <v>304514.58026509575</v>
      </c>
      <c r="P179" s="40">
        <v>318863.6069551152</v>
      </c>
      <c r="Q179" s="45">
        <f t="shared" si="24"/>
        <v>-0.045000515508937675</v>
      </c>
      <c r="R179" s="38">
        <v>214</v>
      </c>
      <c r="S179" s="41">
        <v>241340700</v>
      </c>
      <c r="T179" s="42">
        <v>0</v>
      </c>
      <c r="U179" s="41">
        <v>0</v>
      </c>
      <c r="V179" s="42">
        <v>56</v>
      </c>
      <c r="W179" s="41">
        <v>30825000</v>
      </c>
      <c r="X179" s="43">
        <f t="shared" si="25"/>
        <v>0.011940042510037479</v>
      </c>
      <c r="Y179" s="52">
        <f t="shared" si="26"/>
        <v>270</v>
      </c>
      <c r="Z179" s="53">
        <f t="shared" si="27"/>
        <v>272165700</v>
      </c>
      <c r="AA179" s="48">
        <f t="shared" si="28"/>
        <v>7886</v>
      </c>
      <c r="AB179" s="49">
        <f t="shared" si="29"/>
        <v>2581649100</v>
      </c>
      <c r="AC179" s="12"/>
    </row>
    <row r="180" spans="1:29" ht="16.5">
      <c r="A180" s="50" t="s">
        <v>376</v>
      </c>
      <c r="B180" s="36" t="s">
        <v>377</v>
      </c>
      <c r="C180" s="37" t="s">
        <v>363</v>
      </c>
      <c r="D180" s="38">
        <v>722</v>
      </c>
      <c r="E180" s="39">
        <v>160014800</v>
      </c>
      <c r="F180" s="38">
        <v>18067</v>
      </c>
      <c r="G180" s="41">
        <v>10734629900</v>
      </c>
      <c r="H180" s="42">
        <v>0</v>
      </c>
      <c r="I180" s="41">
        <v>0</v>
      </c>
      <c r="J180" s="42">
        <v>0</v>
      </c>
      <c r="K180" s="41">
        <v>0</v>
      </c>
      <c r="L180" s="43">
        <f t="shared" si="20"/>
        <v>0.9387973045312459</v>
      </c>
      <c r="M180" s="41">
        <f t="shared" si="21"/>
        <v>18067</v>
      </c>
      <c r="N180" s="42">
        <f t="shared" si="22"/>
        <v>10777835900</v>
      </c>
      <c r="O180" s="42">
        <f t="shared" si="23"/>
        <v>594156.7443405103</v>
      </c>
      <c r="P180" s="40">
        <v>588504.6799264583</v>
      </c>
      <c r="Q180" s="45">
        <f t="shared" si="24"/>
        <v>0.00960411124472003</v>
      </c>
      <c r="R180" s="38">
        <v>587</v>
      </c>
      <c r="S180" s="41">
        <v>495865000</v>
      </c>
      <c r="T180" s="42">
        <v>2</v>
      </c>
      <c r="U180" s="41">
        <v>733300</v>
      </c>
      <c r="V180" s="42">
        <v>43</v>
      </c>
      <c r="W180" s="41">
        <v>43206000</v>
      </c>
      <c r="X180" s="43">
        <f t="shared" si="25"/>
        <v>0.0037785817226523113</v>
      </c>
      <c r="Y180" s="52">
        <f t="shared" si="26"/>
        <v>632</v>
      </c>
      <c r="Z180" s="53">
        <f t="shared" si="27"/>
        <v>539804300</v>
      </c>
      <c r="AA180" s="48">
        <f t="shared" si="28"/>
        <v>19421</v>
      </c>
      <c r="AB180" s="49">
        <f t="shared" si="29"/>
        <v>11434449000</v>
      </c>
      <c r="AC180" s="12"/>
    </row>
    <row r="181" spans="1:29" ht="16.5">
      <c r="A181" s="50" t="s">
        <v>378</v>
      </c>
      <c r="B181" s="36" t="s">
        <v>379</v>
      </c>
      <c r="C181" s="37" t="s">
        <v>363</v>
      </c>
      <c r="D181" s="38">
        <v>412</v>
      </c>
      <c r="E181" s="39">
        <v>82146000</v>
      </c>
      <c r="F181" s="38">
        <v>6526</v>
      </c>
      <c r="G181" s="41">
        <v>4306266600</v>
      </c>
      <c r="H181" s="42">
        <v>0</v>
      </c>
      <c r="I181" s="41">
        <v>0</v>
      </c>
      <c r="J181" s="42">
        <v>0</v>
      </c>
      <c r="K181" s="41">
        <v>0</v>
      </c>
      <c r="L181" s="43">
        <f t="shared" si="20"/>
        <v>0.9536786474228032</v>
      </c>
      <c r="M181" s="41">
        <f t="shared" si="21"/>
        <v>6526</v>
      </c>
      <c r="N181" s="42">
        <f t="shared" si="22"/>
        <v>4306266600</v>
      </c>
      <c r="O181" s="42">
        <f t="shared" si="23"/>
        <v>659863.1014403923</v>
      </c>
      <c r="P181" s="40">
        <v>715203.1591924796</v>
      </c>
      <c r="Q181" s="45">
        <f t="shared" si="24"/>
        <v>-0.07737669645443193</v>
      </c>
      <c r="R181" s="38">
        <v>181</v>
      </c>
      <c r="S181" s="41">
        <v>127014700</v>
      </c>
      <c r="T181" s="42">
        <v>0</v>
      </c>
      <c r="U181" s="41">
        <v>0</v>
      </c>
      <c r="V181" s="42">
        <v>0</v>
      </c>
      <c r="W181" s="41">
        <v>0</v>
      </c>
      <c r="X181" s="43">
        <f t="shared" si="25"/>
        <v>0</v>
      </c>
      <c r="Y181" s="52">
        <f t="shared" si="26"/>
        <v>181</v>
      </c>
      <c r="Z181" s="53">
        <f t="shared" si="27"/>
        <v>127014700</v>
      </c>
      <c r="AA181" s="48">
        <f t="shared" si="28"/>
        <v>7119</v>
      </c>
      <c r="AB181" s="49">
        <f t="shared" si="29"/>
        <v>4515427300</v>
      </c>
      <c r="AC181" s="12"/>
    </row>
    <row r="182" spans="1:29" ht="16.5">
      <c r="A182" s="50" t="s">
        <v>380</v>
      </c>
      <c r="B182" s="36" t="s">
        <v>381</v>
      </c>
      <c r="C182" s="37" t="s">
        <v>363</v>
      </c>
      <c r="D182" s="38">
        <v>54</v>
      </c>
      <c r="E182" s="39">
        <v>82610800</v>
      </c>
      <c r="F182" s="38">
        <v>2904</v>
      </c>
      <c r="G182" s="41">
        <v>4190757900</v>
      </c>
      <c r="H182" s="42">
        <v>0</v>
      </c>
      <c r="I182" s="41">
        <v>0</v>
      </c>
      <c r="J182" s="42">
        <v>0</v>
      </c>
      <c r="K182" s="41">
        <v>0</v>
      </c>
      <c r="L182" s="43">
        <f t="shared" si="20"/>
        <v>0.9435556749259089</v>
      </c>
      <c r="M182" s="41">
        <f t="shared" si="21"/>
        <v>2904</v>
      </c>
      <c r="N182" s="42">
        <f t="shared" si="22"/>
        <v>4193413100</v>
      </c>
      <c r="O182" s="42">
        <f t="shared" si="23"/>
        <v>1443098.4504132231</v>
      </c>
      <c r="P182" s="40">
        <v>1438793.0296756383</v>
      </c>
      <c r="Q182" s="45">
        <f t="shared" si="24"/>
        <v>0.0029923836498953814</v>
      </c>
      <c r="R182" s="38">
        <v>194</v>
      </c>
      <c r="S182" s="41">
        <v>165428800</v>
      </c>
      <c r="T182" s="42">
        <v>0</v>
      </c>
      <c r="U182" s="41">
        <v>0</v>
      </c>
      <c r="V182" s="42">
        <v>1</v>
      </c>
      <c r="W182" s="41">
        <v>2655200</v>
      </c>
      <c r="X182" s="43">
        <f t="shared" si="25"/>
        <v>0.0005978224196781382</v>
      </c>
      <c r="Y182" s="52">
        <f t="shared" si="26"/>
        <v>195</v>
      </c>
      <c r="Z182" s="53">
        <f t="shared" si="27"/>
        <v>168084000</v>
      </c>
      <c r="AA182" s="48">
        <f t="shared" si="28"/>
        <v>3153</v>
      </c>
      <c r="AB182" s="49">
        <f t="shared" si="29"/>
        <v>4441452700</v>
      </c>
      <c r="AC182" s="12"/>
    </row>
    <row r="183" spans="1:29" ht="16.5">
      <c r="A183" s="50" t="s">
        <v>382</v>
      </c>
      <c r="B183" s="36" t="s">
        <v>383</v>
      </c>
      <c r="C183" s="37" t="s">
        <v>363</v>
      </c>
      <c r="D183" s="38">
        <v>1067</v>
      </c>
      <c r="E183" s="39">
        <v>68087600</v>
      </c>
      <c r="F183" s="38">
        <v>5604</v>
      </c>
      <c r="G183" s="41">
        <v>1492005400</v>
      </c>
      <c r="H183" s="42">
        <v>31</v>
      </c>
      <c r="I183" s="41">
        <v>8029200</v>
      </c>
      <c r="J183" s="42">
        <v>81</v>
      </c>
      <c r="K183" s="41">
        <v>502200</v>
      </c>
      <c r="L183" s="43">
        <f t="shared" si="20"/>
        <v>0.8396067865082556</v>
      </c>
      <c r="M183" s="41">
        <f t="shared" si="21"/>
        <v>5635</v>
      </c>
      <c r="N183" s="42">
        <f t="shared" si="22"/>
        <v>1502084100</v>
      </c>
      <c r="O183" s="42">
        <f t="shared" si="23"/>
        <v>266199.5740905058</v>
      </c>
      <c r="P183" s="40">
        <v>265863.8849431818</v>
      </c>
      <c r="Q183" s="45">
        <f t="shared" si="24"/>
        <v>0.0012626353797383675</v>
      </c>
      <c r="R183" s="38">
        <v>328</v>
      </c>
      <c r="S183" s="41">
        <v>198925300</v>
      </c>
      <c r="T183" s="42">
        <v>1</v>
      </c>
      <c r="U183" s="41">
        <v>16992600</v>
      </c>
      <c r="V183" s="42">
        <v>4</v>
      </c>
      <c r="W183" s="41">
        <v>2049500</v>
      </c>
      <c r="X183" s="43">
        <f t="shared" si="25"/>
        <v>0.0011471562782276287</v>
      </c>
      <c r="Y183" s="52">
        <f t="shared" si="26"/>
        <v>333</v>
      </c>
      <c r="Z183" s="53">
        <f t="shared" si="27"/>
        <v>217967400</v>
      </c>
      <c r="AA183" s="48">
        <f t="shared" si="28"/>
        <v>7116</v>
      </c>
      <c r="AB183" s="49">
        <f t="shared" si="29"/>
        <v>1786591800</v>
      </c>
      <c r="AC183" s="12"/>
    </row>
    <row r="184" spans="1:29" ht="16.5">
      <c r="A184" s="50" t="s">
        <v>384</v>
      </c>
      <c r="B184" s="36" t="s">
        <v>385</v>
      </c>
      <c r="C184" s="37" t="s">
        <v>363</v>
      </c>
      <c r="D184" s="38">
        <v>104</v>
      </c>
      <c r="E184" s="39">
        <v>18128200</v>
      </c>
      <c r="F184" s="38">
        <v>912</v>
      </c>
      <c r="G184" s="41">
        <v>399794400</v>
      </c>
      <c r="H184" s="42">
        <v>5</v>
      </c>
      <c r="I184" s="41">
        <v>3301300</v>
      </c>
      <c r="J184" s="42">
        <v>11</v>
      </c>
      <c r="K184" s="41">
        <v>210200</v>
      </c>
      <c r="L184" s="43">
        <f t="shared" si="20"/>
        <v>0.8809500549971337</v>
      </c>
      <c r="M184" s="41">
        <f t="shared" si="21"/>
        <v>917</v>
      </c>
      <c r="N184" s="42">
        <f t="shared" si="22"/>
        <v>404161800</v>
      </c>
      <c r="O184" s="42">
        <f t="shared" si="23"/>
        <v>439580.91603053437</v>
      </c>
      <c r="P184" s="40">
        <v>439453.23819978046</v>
      </c>
      <c r="Q184" s="45">
        <f t="shared" si="24"/>
        <v>0.00029053792225297554</v>
      </c>
      <c r="R184" s="38">
        <v>37</v>
      </c>
      <c r="S184" s="41">
        <v>35069100</v>
      </c>
      <c r="T184" s="42">
        <v>0</v>
      </c>
      <c r="U184" s="41">
        <v>0</v>
      </c>
      <c r="V184" s="42">
        <v>2</v>
      </c>
      <c r="W184" s="41">
        <v>1066100</v>
      </c>
      <c r="X184" s="43">
        <f t="shared" si="25"/>
        <v>0.0023299202984116284</v>
      </c>
      <c r="Y184" s="52">
        <f t="shared" si="26"/>
        <v>39</v>
      </c>
      <c r="Z184" s="53">
        <f t="shared" si="27"/>
        <v>36135200</v>
      </c>
      <c r="AA184" s="48">
        <f t="shared" si="28"/>
        <v>1071</v>
      </c>
      <c r="AB184" s="49">
        <f t="shared" si="29"/>
        <v>457569300</v>
      </c>
      <c r="AC184" s="12"/>
    </row>
    <row r="185" spans="1:29" ht="16.5">
      <c r="A185" s="50" t="s">
        <v>386</v>
      </c>
      <c r="B185" s="36" t="s">
        <v>387</v>
      </c>
      <c r="C185" s="37" t="s">
        <v>363</v>
      </c>
      <c r="D185" s="38">
        <v>155</v>
      </c>
      <c r="E185" s="39">
        <v>23759000</v>
      </c>
      <c r="F185" s="38">
        <v>772</v>
      </c>
      <c r="G185" s="41">
        <v>213441200</v>
      </c>
      <c r="H185" s="42">
        <v>0</v>
      </c>
      <c r="I185" s="41">
        <v>0</v>
      </c>
      <c r="J185" s="42">
        <v>0</v>
      </c>
      <c r="K185" s="41">
        <v>0</v>
      </c>
      <c r="L185" s="43">
        <f t="shared" si="20"/>
        <v>0.865023250611357</v>
      </c>
      <c r="M185" s="41">
        <f t="shared" si="21"/>
        <v>772</v>
      </c>
      <c r="N185" s="42">
        <f t="shared" si="22"/>
        <v>213973900</v>
      </c>
      <c r="O185" s="42">
        <f t="shared" si="23"/>
        <v>276478.2383419689</v>
      </c>
      <c r="P185" s="40">
        <v>278903.47043701797</v>
      </c>
      <c r="Q185" s="45">
        <f t="shared" si="24"/>
        <v>-0.00869559669246468</v>
      </c>
      <c r="R185" s="38">
        <v>10</v>
      </c>
      <c r="S185" s="41">
        <v>9013300</v>
      </c>
      <c r="T185" s="42">
        <v>0</v>
      </c>
      <c r="U185" s="41">
        <v>0</v>
      </c>
      <c r="V185" s="42">
        <v>2</v>
      </c>
      <c r="W185" s="41">
        <v>532700</v>
      </c>
      <c r="X185" s="43">
        <f t="shared" si="25"/>
        <v>0.002158898495701251</v>
      </c>
      <c r="Y185" s="52">
        <f t="shared" si="26"/>
        <v>12</v>
      </c>
      <c r="Z185" s="53">
        <f t="shared" si="27"/>
        <v>9546000</v>
      </c>
      <c r="AA185" s="48">
        <f t="shared" si="28"/>
        <v>939</v>
      </c>
      <c r="AB185" s="49">
        <f t="shared" si="29"/>
        <v>246746200</v>
      </c>
      <c r="AC185" s="12"/>
    </row>
    <row r="186" spans="1:29" ht="16.5">
      <c r="A186" s="50" t="s">
        <v>388</v>
      </c>
      <c r="B186" s="36" t="s">
        <v>389</v>
      </c>
      <c r="C186" s="37" t="s">
        <v>363</v>
      </c>
      <c r="D186" s="38">
        <v>257</v>
      </c>
      <c r="E186" s="39">
        <v>31899100</v>
      </c>
      <c r="F186" s="38">
        <v>4397</v>
      </c>
      <c r="G186" s="41">
        <v>899171800</v>
      </c>
      <c r="H186" s="42">
        <v>0</v>
      </c>
      <c r="I186" s="41">
        <v>0</v>
      </c>
      <c r="J186" s="42">
        <v>0</v>
      </c>
      <c r="K186" s="41">
        <v>0</v>
      </c>
      <c r="L186" s="43">
        <f t="shared" si="20"/>
        <v>0.6367086511960683</v>
      </c>
      <c r="M186" s="41">
        <f t="shared" si="21"/>
        <v>4397</v>
      </c>
      <c r="N186" s="42">
        <f t="shared" si="22"/>
        <v>952494300</v>
      </c>
      <c r="O186" s="42">
        <f t="shared" si="23"/>
        <v>204496.65681146237</v>
      </c>
      <c r="P186" s="40">
        <v>204583.95343528874</v>
      </c>
      <c r="Q186" s="45">
        <f t="shared" si="24"/>
        <v>-0.0004267031815571433</v>
      </c>
      <c r="R186" s="38">
        <v>620</v>
      </c>
      <c r="S186" s="41">
        <v>424153300</v>
      </c>
      <c r="T186" s="42">
        <v>5</v>
      </c>
      <c r="U186" s="41">
        <v>3671900</v>
      </c>
      <c r="V186" s="42">
        <v>165</v>
      </c>
      <c r="W186" s="41">
        <v>53322500</v>
      </c>
      <c r="X186" s="43">
        <f t="shared" si="25"/>
        <v>0.03775796466637672</v>
      </c>
      <c r="Y186" s="52">
        <f t="shared" si="26"/>
        <v>790</v>
      </c>
      <c r="Z186" s="53">
        <f t="shared" si="27"/>
        <v>481147700</v>
      </c>
      <c r="AA186" s="48">
        <f t="shared" si="28"/>
        <v>5444</v>
      </c>
      <c r="AB186" s="49">
        <f t="shared" si="29"/>
        <v>1412218600</v>
      </c>
      <c r="AC186" s="12"/>
    </row>
    <row r="187" spans="1:29" ht="16.5">
      <c r="A187" s="50" t="s">
        <v>390</v>
      </c>
      <c r="B187" s="36" t="s">
        <v>391</v>
      </c>
      <c r="C187" s="37" t="s">
        <v>363</v>
      </c>
      <c r="D187" s="38">
        <v>72</v>
      </c>
      <c r="E187" s="39">
        <v>26464500</v>
      </c>
      <c r="F187" s="38">
        <v>5062</v>
      </c>
      <c r="G187" s="41">
        <v>1938005900</v>
      </c>
      <c r="H187" s="42">
        <v>0</v>
      </c>
      <c r="I187" s="41">
        <v>0</v>
      </c>
      <c r="J187" s="42">
        <v>0</v>
      </c>
      <c r="K187" s="41">
        <v>0</v>
      </c>
      <c r="L187" s="43">
        <f t="shared" si="20"/>
        <v>0.8455374085029217</v>
      </c>
      <c r="M187" s="41">
        <f t="shared" si="21"/>
        <v>5062</v>
      </c>
      <c r="N187" s="42">
        <f t="shared" si="22"/>
        <v>1953166000</v>
      </c>
      <c r="O187" s="42">
        <f t="shared" si="23"/>
        <v>382853.7929672066</v>
      </c>
      <c r="P187" s="40">
        <v>383940.8982983775</v>
      </c>
      <c r="Q187" s="45">
        <f t="shared" si="24"/>
        <v>-0.002831439255335749</v>
      </c>
      <c r="R187" s="38">
        <v>141</v>
      </c>
      <c r="S187" s="41">
        <v>312409900</v>
      </c>
      <c r="T187" s="42">
        <v>0</v>
      </c>
      <c r="U187" s="41">
        <v>0</v>
      </c>
      <c r="V187" s="42">
        <v>30</v>
      </c>
      <c r="W187" s="41">
        <v>15160100</v>
      </c>
      <c r="X187" s="43">
        <f t="shared" si="25"/>
        <v>0.006614237689702153</v>
      </c>
      <c r="Y187" s="52">
        <f t="shared" si="26"/>
        <v>171</v>
      </c>
      <c r="Z187" s="53">
        <f t="shared" si="27"/>
        <v>327570000</v>
      </c>
      <c r="AA187" s="48">
        <f t="shared" si="28"/>
        <v>5305</v>
      </c>
      <c r="AB187" s="49">
        <f t="shared" si="29"/>
        <v>2292040400</v>
      </c>
      <c r="AC187" s="12"/>
    </row>
    <row r="188" spans="1:29" ht="16.5">
      <c r="A188" s="50" t="s">
        <v>392</v>
      </c>
      <c r="B188" s="36" t="s">
        <v>393</v>
      </c>
      <c r="C188" s="37" t="s">
        <v>363</v>
      </c>
      <c r="D188" s="38">
        <v>163</v>
      </c>
      <c r="E188" s="39">
        <v>7553200</v>
      </c>
      <c r="F188" s="38">
        <v>1088</v>
      </c>
      <c r="G188" s="41">
        <v>132312100</v>
      </c>
      <c r="H188" s="42">
        <v>13</v>
      </c>
      <c r="I188" s="41">
        <v>3769500</v>
      </c>
      <c r="J188" s="42">
        <v>23</v>
      </c>
      <c r="K188" s="41">
        <v>102100</v>
      </c>
      <c r="L188" s="43">
        <f t="shared" si="20"/>
        <v>0.7662442087529195</v>
      </c>
      <c r="M188" s="41">
        <f t="shared" si="21"/>
        <v>1101</v>
      </c>
      <c r="N188" s="42">
        <f t="shared" si="22"/>
        <v>139731600</v>
      </c>
      <c r="O188" s="42">
        <f t="shared" si="23"/>
        <v>123598.18346957311</v>
      </c>
      <c r="P188" s="40">
        <v>123735.12283894449</v>
      </c>
      <c r="Q188" s="45">
        <f t="shared" si="24"/>
        <v>-0.0011067138111595161</v>
      </c>
      <c r="R188" s="38">
        <v>60</v>
      </c>
      <c r="S188" s="41">
        <v>26959600</v>
      </c>
      <c r="T188" s="42">
        <v>6</v>
      </c>
      <c r="U188" s="41">
        <v>3249100</v>
      </c>
      <c r="V188" s="42">
        <v>1</v>
      </c>
      <c r="W188" s="41">
        <v>3650000</v>
      </c>
      <c r="X188" s="43">
        <f t="shared" si="25"/>
        <v>0.02055231098067745</v>
      </c>
      <c r="Y188" s="52">
        <f t="shared" si="26"/>
        <v>67</v>
      </c>
      <c r="Z188" s="53">
        <f t="shared" si="27"/>
        <v>33858700</v>
      </c>
      <c r="AA188" s="48">
        <f t="shared" si="28"/>
        <v>1354</v>
      </c>
      <c r="AB188" s="49">
        <f t="shared" si="29"/>
        <v>177595600</v>
      </c>
      <c r="AC188" s="12"/>
    </row>
    <row r="189" spans="1:29" ht="16.5">
      <c r="A189" s="50" t="s">
        <v>394</v>
      </c>
      <c r="B189" s="36" t="s">
        <v>395</v>
      </c>
      <c r="C189" s="37" t="s">
        <v>396</v>
      </c>
      <c r="D189" s="38">
        <v>574</v>
      </c>
      <c r="E189" s="39">
        <v>5042300</v>
      </c>
      <c r="F189" s="38">
        <v>4531</v>
      </c>
      <c r="G189" s="41">
        <v>315172400</v>
      </c>
      <c r="H189" s="42">
        <v>3</v>
      </c>
      <c r="I189" s="41">
        <v>225500</v>
      </c>
      <c r="J189" s="42">
        <v>7</v>
      </c>
      <c r="K189" s="41">
        <v>50500</v>
      </c>
      <c r="L189" s="43">
        <f t="shared" si="20"/>
        <v>0.6494835191944868</v>
      </c>
      <c r="M189" s="41">
        <f t="shared" si="21"/>
        <v>4534</v>
      </c>
      <c r="N189" s="42">
        <f t="shared" si="22"/>
        <v>348194200</v>
      </c>
      <c r="O189" s="42">
        <f t="shared" si="23"/>
        <v>69562.83634759595</v>
      </c>
      <c r="P189" s="40">
        <v>69519.91199119911</v>
      </c>
      <c r="Q189" s="45">
        <f t="shared" si="24"/>
        <v>0.0006174397401749864</v>
      </c>
      <c r="R189" s="38">
        <v>413</v>
      </c>
      <c r="S189" s="41">
        <v>95746700</v>
      </c>
      <c r="T189" s="42">
        <v>35</v>
      </c>
      <c r="U189" s="41">
        <v>36579700</v>
      </c>
      <c r="V189" s="42">
        <v>32</v>
      </c>
      <c r="W189" s="41">
        <v>32796300</v>
      </c>
      <c r="X189" s="43">
        <f t="shared" si="25"/>
        <v>0.06753582170508475</v>
      </c>
      <c r="Y189" s="52">
        <f t="shared" si="26"/>
        <v>480</v>
      </c>
      <c r="Z189" s="53">
        <f t="shared" si="27"/>
        <v>165122700</v>
      </c>
      <c r="AA189" s="48">
        <f t="shared" si="28"/>
        <v>5595</v>
      </c>
      <c r="AB189" s="49">
        <f t="shared" si="29"/>
        <v>485613400</v>
      </c>
      <c r="AC189" s="12"/>
    </row>
    <row r="190" spans="1:29" ht="16.5">
      <c r="A190" s="50" t="s">
        <v>397</v>
      </c>
      <c r="B190" s="36" t="s">
        <v>398</v>
      </c>
      <c r="C190" s="37" t="s">
        <v>396</v>
      </c>
      <c r="D190" s="38">
        <v>1404</v>
      </c>
      <c r="E190" s="39">
        <v>17806100</v>
      </c>
      <c r="F190" s="38">
        <v>2111</v>
      </c>
      <c r="G190" s="41">
        <v>238291700</v>
      </c>
      <c r="H190" s="42">
        <v>14</v>
      </c>
      <c r="I190" s="41">
        <v>2529300</v>
      </c>
      <c r="J190" s="42">
        <v>54</v>
      </c>
      <c r="K190" s="41">
        <v>463500</v>
      </c>
      <c r="L190" s="43">
        <f t="shared" si="20"/>
        <v>0.8473907707205571</v>
      </c>
      <c r="M190" s="41">
        <f t="shared" si="21"/>
        <v>2125</v>
      </c>
      <c r="N190" s="42">
        <f t="shared" si="22"/>
        <v>240821000</v>
      </c>
      <c r="O190" s="42">
        <f t="shared" si="23"/>
        <v>113327.5294117647</v>
      </c>
      <c r="P190" s="40">
        <v>113068.57275685728</v>
      </c>
      <c r="Q190" s="45">
        <f t="shared" si="24"/>
        <v>0.002290261994058093</v>
      </c>
      <c r="R190" s="38">
        <v>62</v>
      </c>
      <c r="S190" s="41">
        <v>12289700</v>
      </c>
      <c r="T190" s="42">
        <v>18</v>
      </c>
      <c r="U190" s="41">
        <v>12810900</v>
      </c>
      <c r="V190" s="42">
        <v>0</v>
      </c>
      <c r="W190" s="41">
        <v>0</v>
      </c>
      <c r="X190" s="43">
        <f t="shared" si="25"/>
        <v>0</v>
      </c>
      <c r="Y190" s="52">
        <f t="shared" si="26"/>
        <v>80</v>
      </c>
      <c r="Z190" s="53">
        <f t="shared" si="27"/>
        <v>25100600</v>
      </c>
      <c r="AA190" s="48">
        <f t="shared" si="28"/>
        <v>3663</v>
      </c>
      <c r="AB190" s="49">
        <f t="shared" si="29"/>
        <v>284191200</v>
      </c>
      <c r="AC190" s="12"/>
    </row>
    <row r="191" spans="1:29" ht="16.5">
      <c r="A191" s="50" t="s">
        <v>399</v>
      </c>
      <c r="B191" s="36" t="s">
        <v>400</v>
      </c>
      <c r="C191" s="37" t="s">
        <v>396</v>
      </c>
      <c r="D191" s="38">
        <v>262</v>
      </c>
      <c r="E191" s="39">
        <v>5646200</v>
      </c>
      <c r="F191" s="38">
        <v>970</v>
      </c>
      <c r="G191" s="41">
        <v>134830000</v>
      </c>
      <c r="H191" s="42">
        <v>160</v>
      </c>
      <c r="I191" s="41">
        <v>22943100</v>
      </c>
      <c r="J191" s="42">
        <v>274</v>
      </c>
      <c r="K191" s="41">
        <v>2817400</v>
      </c>
      <c r="L191" s="43">
        <f t="shared" si="20"/>
        <v>0.833396808359476</v>
      </c>
      <c r="M191" s="41">
        <f t="shared" si="21"/>
        <v>1130</v>
      </c>
      <c r="N191" s="42">
        <f t="shared" si="22"/>
        <v>157773100</v>
      </c>
      <c r="O191" s="42">
        <f t="shared" si="23"/>
        <v>139622.21238938053</v>
      </c>
      <c r="P191" s="40">
        <v>139144.02125775022</v>
      </c>
      <c r="Q191" s="45">
        <f t="shared" si="24"/>
        <v>0.0034366631588467647</v>
      </c>
      <c r="R191" s="38">
        <v>70</v>
      </c>
      <c r="S191" s="41">
        <v>15449300</v>
      </c>
      <c r="T191" s="42">
        <v>2</v>
      </c>
      <c r="U191" s="41">
        <v>7627300</v>
      </c>
      <c r="V191" s="42">
        <v>0</v>
      </c>
      <c r="W191" s="41">
        <v>0</v>
      </c>
      <c r="X191" s="43">
        <f t="shared" si="25"/>
        <v>0</v>
      </c>
      <c r="Y191" s="52">
        <f t="shared" si="26"/>
        <v>72</v>
      </c>
      <c r="Z191" s="53">
        <f t="shared" si="27"/>
        <v>23076600</v>
      </c>
      <c r="AA191" s="48">
        <f t="shared" si="28"/>
        <v>1738</v>
      </c>
      <c r="AB191" s="49">
        <f t="shared" si="29"/>
        <v>189313300</v>
      </c>
      <c r="AC191" s="12"/>
    </row>
    <row r="192" spans="1:29" ht="16.5">
      <c r="A192" s="50" t="s">
        <v>401</v>
      </c>
      <c r="B192" s="36" t="s">
        <v>402</v>
      </c>
      <c r="C192" s="37" t="s">
        <v>396</v>
      </c>
      <c r="D192" s="38">
        <v>534</v>
      </c>
      <c r="E192" s="39">
        <v>11073400</v>
      </c>
      <c r="F192" s="38">
        <v>989</v>
      </c>
      <c r="G192" s="41">
        <v>149650900</v>
      </c>
      <c r="H192" s="42">
        <v>30</v>
      </c>
      <c r="I192" s="41">
        <v>5379800</v>
      </c>
      <c r="J192" s="42">
        <v>136</v>
      </c>
      <c r="K192" s="41">
        <v>520600</v>
      </c>
      <c r="L192" s="43">
        <f t="shared" si="20"/>
        <v>0.8906892569675451</v>
      </c>
      <c r="M192" s="41">
        <f t="shared" si="21"/>
        <v>1019</v>
      </c>
      <c r="N192" s="42">
        <f t="shared" si="22"/>
        <v>155030700</v>
      </c>
      <c r="O192" s="42">
        <f t="shared" si="23"/>
        <v>152140.03925417076</v>
      </c>
      <c r="P192" s="40">
        <v>153010.26392961876</v>
      </c>
      <c r="Q192" s="45">
        <f t="shared" si="24"/>
        <v>-0.005687361442944009</v>
      </c>
      <c r="R192" s="38">
        <v>64</v>
      </c>
      <c r="S192" s="41">
        <v>7432300</v>
      </c>
      <c r="T192" s="42">
        <v>0</v>
      </c>
      <c r="U192" s="41">
        <v>0</v>
      </c>
      <c r="V192" s="42">
        <v>0</v>
      </c>
      <c r="W192" s="41">
        <v>0</v>
      </c>
      <c r="X192" s="43">
        <f t="shared" si="25"/>
        <v>0</v>
      </c>
      <c r="Y192" s="52">
        <f t="shared" si="26"/>
        <v>64</v>
      </c>
      <c r="Z192" s="53">
        <f t="shared" si="27"/>
        <v>7432300</v>
      </c>
      <c r="AA192" s="48">
        <f t="shared" si="28"/>
        <v>1753</v>
      </c>
      <c r="AB192" s="49">
        <f t="shared" si="29"/>
        <v>174057000</v>
      </c>
      <c r="AC192" s="12"/>
    </row>
    <row r="193" spans="1:29" ht="16.5">
      <c r="A193" s="50" t="s">
        <v>403</v>
      </c>
      <c r="B193" s="51" t="s">
        <v>404</v>
      </c>
      <c r="C193" s="37" t="s">
        <v>396</v>
      </c>
      <c r="D193" s="38">
        <v>684</v>
      </c>
      <c r="E193" s="39">
        <v>18269100</v>
      </c>
      <c r="F193" s="38">
        <v>1588</v>
      </c>
      <c r="G193" s="41">
        <v>250625000</v>
      </c>
      <c r="H193" s="42">
        <v>51</v>
      </c>
      <c r="I193" s="41">
        <v>12490800</v>
      </c>
      <c r="J193" s="42">
        <v>147</v>
      </c>
      <c r="K193" s="41">
        <v>2924600</v>
      </c>
      <c r="L193" s="43">
        <f t="shared" si="20"/>
        <v>0.8436308254645142</v>
      </c>
      <c r="M193" s="41">
        <f t="shared" si="21"/>
        <v>1639</v>
      </c>
      <c r="N193" s="42">
        <f t="shared" si="22"/>
        <v>263460000</v>
      </c>
      <c r="O193" s="42">
        <f t="shared" si="23"/>
        <v>160534.35021354485</v>
      </c>
      <c r="P193" s="40">
        <v>160406.6950699939</v>
      </c>
      <c r="Q193" s="45">
        <f t="shared" si="24"/>
        <v>0.0007958217921966642</v>
      </c>
      <c r="R193" s="38">
        <v>78</v>
      </c>
      <c r="S193" s="41">
        <v>25601100</v>
      </c>
      <c r="T193" s="42">
        <v>1</v>
      </c>
      <c r="U193" s="41">
        <v>1630200</v>
      </c>
      <c r="V193" s="42">
        <v>1</v>
      </c>
      <c r="W193" s="41">
        <v>344200</v>
      </c>
      <c r="X193" s="43">
        <f t="shared" si="25"/>
        <v>0.0011036119082354072</v>
      </c>
      <c r="Y193" s="52">
        <f t="shared" si="26"/>
        <v>80</v>
      </c>
      <c r="Z193" s="53">
        <f t="shared" si="27"/>
        <v>27575500</v>
      </c>
      <c r="AA193" s="48">
        <f t="shared" si="28"/>
        <v>2550</v>
      </c>
      <c r="AB193" s="49">
        <f t="shared" si="29"/>
        <v>311885000</v>
      </c>
      <c r="AC193" s="12"/>
    </row>
    <row r="194" spans="1:29" ht="16.5">
      <c r="A194" s="50" t="s">
        <v>405</v>
      </c>
      <c r="B194" s="36" t="s">
        <v>406</v>
      </c>
      <c r="C194" s="37" t="s">
        <v>396</v>
      </c>
      <c r="D194" s="38">
        <v>113</v>
      </c>
      <c r="E194" s="39">
        <v>3632200</v>
      </c>
      <c r="F194" s="38">
        <v>299</v>
      </c>
      <c r="G194" s="41">
        <v>43201500</v>
      </c>
      <c r="H194" s="42">
        <v>59</v>
      </c>
      <c r="I194" s="41">
        <v>10202800</v>
      </c>
      <c r="J194" s="42">
        <v>144</v>
      </c>
      <c r="K194" s="41">
        <v>3241000</v>
      </c>
      <c r="L194" s="43">
        <f t="shared" si="20"/>
        <v>0.8535387841408002</v>
      </c>
      <c r="M194" s="41">
        <f t="shared" si="21"/>
        <v>358</v>
      </c>
      <c r="N194" s="42">
        <f t="shared" si="22"/>
        <v>53404300</v>
      </c>
      <c r="O194" s="42">
        <f t="shared" si="23"/>
        <v>149174.02234636873</v>
      </c>
      <c r="P194" s="40">
        <v>147627.5482093664</v>
      </c>
      <c r="Q194" s="45">
        <f t="shared" si="24"/>
        <v>0.010475511893004686</v>
      </c>
      <c r="R194" s="38">
        <v>7</v>
      </c>
      <c r="S194" s="41">
        <v>2290600</v>
      </c>
      <c r="T194" s="42">
        <v>0</v>
      </c>
      <c r="U194" s="41">
        <v>0</v>
      </c>
      <c r="V194" s="42">
        <v>0</v>
      </c>
      <c r="W194" s="41">
        <v>0</v>
      </c>
      <c r="X194" s="43">
        <f t="shared" si="25"/>
        <v>0</v>
      </c>
      <c r="Y194" s="52">
        <f t="shared" si="26"/>
        <v>7</v>
      </c>
      <c r="Z194" s="53">
        <f t="shared" si="27"/>
        <v>2290600</v>
      </c>
      <c r="AA194" s="48">
        <f t="shared" si="28"/>
        <v>622</v>
      </c>
      <c r="AB194" s="49">
        <f t="shared" si="29"/>
        <v>62568100</v>
      </c>
      <c r="AC194" s="12"/>
    </row>
    <row r="195" spans="1:29" ht="16.5">
      <c r="A195" s="50" t="s">
        <v>407</v>
      </c>
      <c r="B195" s="36" t="s">
        <v>408</v>
      </c>
      <c r="C195" s="37" t="s">
        <v>396</v>
      </c>
      <c r="D195" s="38">
        <v>221</v>
      </c>
      <c r="E195" s="39">
        <v>4027100</v>
      </c>
      <c r="F195" s="38">
        <v>1451</v>
      </c>
      <c r="G195" s="41">
        <v>178700600</v>
      </c>
      <c r="H195" s="42">
        <v>186</v>
      </c>
      <c r="I195" s="41">
        <v>29805700</v>
      </c>
      <c r="J195" s="42">
        <v>469</v>
      </c>
      <c r="K195" s="41">
        <v>6704200</v>
      </c>
      <c r="L195" s="43">
        <f t="shared" si="20"/>
        <v>0.8481885923911849</v>
      </c>
      <c r="M195" s="41">
        <f t="shared" si="21"/>
        <v>1637</v>
      </c>
      <c r="N195" s="42">
        <f t="shared" si="22"/>
        <v>208921700</v>
      </c>
      <c r="O195" s="42">
        <f t="shared" si="23"/>
        <v>127370.98350641417</v>
      </c>
      <c r="P195" s="40">
        <v>127492.60391198043</v>
      </c>
      <c r="Q195" s="45">
        <f t="shared" si="24"/>
        <v>-0.0009539408705640125</v>
      </c>
      <c r="R195" s="38">
        <v>46</v>
      </c>
      <c r="S195" s="41">
        <v>26172400</v>
      </c>
      <c r="T195" s="42">
        <v>0</v>
      </c>
      <c r="U195" s="41">
        <v>0</v>
      </c>
      <c r="V195" s="42">
        <v>2</v>
      </c>
      <c r="W195" s="41">
        <v>415400</v>
      </c>
      <c r="X195" s="43">
        <f t="shared" si="25"/>
        <v>0.0016898172442717473</v>
      </c>
      <c r="Y195" s="52">
        <f t="shared" si="26"/>
        <v>48</v>
      </c>
      <c r="Z195" s="53">
        <f t="shared" si="27"/>
        <v>26587800</v>
      </c>
      <c r="AA195" s="48">
        <f t="shared" si="28"/>
        <v>2375</v>
      </c>
      <c r="AB195" s="49">
        <f t="shared" si="29"/>
        <v>245825400</v>
      </c>
      <c r="AC195" s="12"/>
    </row>
    <row r="196" spans="1:29" ht="16.5">
      <c r="A196" s="50" t="s">
        <v>409</v>
      </c>
      <c r="B196" s="36" t="s">
        <v>410</v>
      </c>
      <c r="C196" s="37" t="s">
        <v>396</v>
      </c>
      <c r="D196" s="38">
        <v>1596</v>
      </c>
      <c r="E196" s="39">
        <v>12775900</v>
      </c>
      <c r="F196" s="38">
        <v>1123</v>
      </c>
      <c r="G196" s="41">
        <v>191528000</v>
      </c>
      <c r="H196" s="42">
        <v>108</v>
      </c>
      <c r="I196" s="41">
        <v>17523600</v>
      </c>
      <c r="J196" s="42">
        <v>213</v>
      </c>
      <c r="K196" s="41">
        <v>2211900</v>
      </c>
      <c r="L196" s="43">
        <f aca="true" t="shared" si="30" ref="L196:L259">(G196+I196)/AB196</f>
        <v>0.887671837812705</v>
      </c>
      <c r="M196" s="41">
        <f aca="true" t="shared" si="31" ref="M196:M259">F196+H196</f>
        <v>1231</v>
      </c>
      <c r="N196" s="42">
        <f aca="true" t="shared" si="32" ref="N196:N259">W196+I196+G196</f>
        <v>209341600</v>
      </c>
      <c r="O196" s="42">
        <f aca="true" t="shared" si="33" ref="O196:O259">(I196+G196)/(H196+F196)</f>
        <v>169822.5832656377</v>
      </c>
      <c r="P196" s="40">
        <v>170220.58111380145</v>
      </c>
      <c r="Q196" s="45">
        <f aca="true" t="shared" si="34" ref="Q196:Q259">(O196-P196)/P196</f>
        <v>-0.0023381300049591753</v>
      </c>
      <c r="R196" s="38">
        <v>34</v>
      </c>
      <c r="S196" s="41">
        <v>8226100</v>
      </c>
      <c r="T196" s="42">
        <v>2</v>
      </c>
      <c r="U196" s="41">
        <v>2950000</v>
      </c>
      <c r="V196" s="42">
        <v>1</v>
      </c>
      <c r="W196" s="41">
        <v>290000</v>
      </c>
      <c r="X196" s="43">
        <f aca="true" t="shared" si="35" ref="X196:X259">W196/AB196</f>
        <v>0.0012313937466428596</v>
      </c>
      <c r="Y196" s="52">
        <f aca="true" t="shared" si="36" ref="Y196:Y259">R196+T196+V196</f>
        <v>37</v>
      </c>
      <c r="Z196" s="53">
        <f aca="true" t="shared" si="37" ref="Z196:Z259">S196+U196+W196</f>
        <v>11466100</v>
      </c>
      <c r="AA196" s="48">
        <f aca="true" t="shared" si="38" ref="AA196:AA259">V196+T196+R196+J196+H196+F196+D196</f>
        <v>3077</v>
      </c>
      <c r="AB196" s="49">
        <f aca="true" t="shared" si="39" ref="AB196:AB259">W196+U196+S196+K196+I196+G196+E196</f>
        <v>235505500</v>
      </c>
      <c r="AC196" s="12"/>
    </row>
    <row r="197" spans="1:29" ht="16.5">
      <c r="A197" s="50" t="s">
        <v>411</v>
      </c>
      <c r="B197" s="36" t="s">
        <v>412</v>
      </c>
      <c r="C197" s="37" t="s">
        <v>396</v>
      </c>
      <c r="D197" s="38">
        <v>1996</v>
      </c>
      <c r="E197" s="39">
        <v>11904700</v>
      </c>
      <c r="F197" s="38">
        <v>1386</v>
      </c>
      <c r="G197" s="41">
        <v>240696600</v>
      </c>
      <c r="H197" s="42">
        <v>19</v>
      </c>
      <c r="I197" s="41">
        <v>6705300</v>
      </c>
      <c r="J197" s="42">
        <v>62</v>
      </c>
      <c r="K197" s="41">
        <v>2116200</v>
      </c>
      <c r="L197" s="43">
        <f t="shared" si="30"/>
        <v>0.8276209859519609</v>
      </c>
      <c r="M197" s="41">
        <f t="shared" si="31"/>
        <v>1405</v>
      </c>
      <c r="N197" s="42">
        <f t="shared" si="32"/>
        <v>248021600</v>
      </c>
      <c r="O197" s="42">
        <f t="shared" si="33"/>
        <v>176086.7615658363</v>
      </c>
      <c r="P197" s="40">
        <v>175665.93639575972</v>
      </c>
      <c r="Q197" s="45">
        <f t="shared" si="34"/>
        <v>0.00239559916231276</v>
      </c>
      <c r="R197" s="38">
        <v>74</v>
      </c>
      <c r="S197" s="41">
        <v>18868000</v>
      </c>
      <c r="T197" s="42">
        <v>30</v>
      </c>
      <c r="U197" s="41">
        <v>18020900</v>
      </c>
      <c r="V197" s="42">
        <v>2</v>
      </c>
      <c r="W197" s="41">
        <v>619700</v>
      </c>
      <c r="X197" s="43">
        <f t="shared" si="35"/>
        <v>0.0020730508738794253</v>
      </c>
      <c r="Y197" s="52">
        <f t="shared" si="36"/>
        <v>106</v>
      </c>
      <c r="Z197" s="53">
        <f t="shared" si="37"/>
        <v>37508600</v>
      </c>
      <c r="AA197" s="48">
        <f t="shared" si="38"/>
        <v>3569</v>
      </c>
      <c r="AB197" s="49">
        <f t="shared" si="39"/>
        <v>298931400</v>
      </c>
      <c r="AC197" s="12"/>
    </row>
    <row r="198" spans="1:29" ht="16.5">
      <c r="A198" s="50" t="s">
        <v>413</v>
      </c>
      <c r="B198" s="36" t="s">
        <v>414</v>
      </c>
      <c r="C198" s="37" t="s">
        <v>396</v>
      </c>
      <c r="D198" s="38">
        <v>922</v>
      </c>
      <c r="E198" s="39">
        <v>26720700</v>
      </c>
      <c r="F198" s="38">
        <v>8378</v>
      </c>
      <c r="G198" s="41">
        <v>1051029000</v>
      </c>
      <c r="H198" s="42">
        <v>56</v>
      </c>
      <c r="I198" s="41">
        <v>8474800</v>
      </c>
      <c r="J198" s="42">
        <v>90</v>
      </c>
      <c r="K198" s="41">
        <v>2136400</v>
      </c>
      <c r="L198" s="43">
        <f t="shared" si="30"/>
        <v>0.7217208378825312</v>
      </c>
      <c r="M198" s="41">
        <f t="shared" si="31"/>
        <v>8434</v>
      </c>
      <c r="N198" s="42">
        <f t="shared" si="32"/>
        <v>1095865800</v>
      </c>
      <c r="O198" s="42">
        <f t="shared" si="33"/>
        <v>125622.93099359734</v>
      </c>
      <c r="P198" s="40">
        <v>125736.68323863637</v>
      </c>
      <c r="Q198" s="45">
        <f t="shared" si="34"/>
        <v>-0.000904686222899114</v>
      </c>
      <c r="R198" s="38">
        <v>416</v>
      </c>
      <c r="S198" s="41">
        <v>233291000</v>
      </c>
      <c r="T198" s="42">
        <v>65</v>
      </c>
      <c r="U198" s="41">
        <v>110010500</v>
      </c>
      <c r="V198" s="42">
        <v>31</v>
      </c>
      <c r="W198" s="41">
        <v>36362000</v>
      </c>
      <c r="X198" s="43">
        <f t="shared" si="35"/>
        <v>0.02476934307086449</v>
      </c>
      <c r="Y198" s="52">
        <f t="shared" si="36"/>
        <v>512</v>
      </c>
      <c r="Z198" s="53">
        <f t="shared" si="37"/>
        <v>379663500</v>
      </c>
      <c r="AA198" s="48">
        <f t="shared" si="38"/>
        <v>9958</v>
      </c>
      <c r="AB198" s="49">
        <f t="shared" si="39"/>
        <v>1468024400</v>
      </c>
      <c r="AC198" s="12"/>
    </row>
    <row r="199" spans="1:29" ht="16.5">
      <c r="A199" s="50" t="s">
        <v>415</v>
      </c>
      <c r="B199" s="36" t="s">
        <v>416</v>
      </c>
      <c r="C199" s="37" t="s">
        <v>396</v>
      </c>
      <c r="D199" s="38">
        <v>6</v>
      </c>
      <c r="E199" s="39">
        <v>123300</v>
      </c>
      <c r="F199" s="38">
        <v>182</v>
      </c>
      <c r="G199" s="41">
        <v>27677700</v>
      </c>
      <c r="H199" s="42">
        <v>12</v>
      </c>
      <c r="I199" s="41">
        <v>2701200</v>
      </c>
      <c r="J199" s="42">
        <v>27</v>
      </c>
      <c r="K199" s="41">
        <v>422900</v>
      </c>
      <c r="L199" s="43">
        <f t="shared" si="30"/>
        <v>0.9246889943414777</v>
      </c>
      <c r="M199" s="41">
        <f t="shared" si="31"/>
        <v>194</v>
      </c>
      <c r="N199" s="42">
        <f t="shared" si="32"/>
        <v>30378900</v>
      </c>
      <c r="O199" s="42">
        <f t="shared" si="33"/>
        <v>156592.2680412371</v>
      </c>
      <c r="P199" s="40">
        <v>157353.09278350516</v>
      </c>
      <c r="Q199" s="45">
        <f t="shared" si="34"/>
        <v>-0.004835143236204623</v>
      </c>
      <c r="R199" s="38">
        <v>13</v>
      </c>
      <c r="S199" s="41">
        <v>1928000</v>
      </c>
      <c r="T199" s="42">
        <v>0</v>
      </c>
      <c r="U199" s="41">
        <v>0</v>
      </c>
      <c r="V199" s="42">
        <v>0</v>
      </c>
      <c r="W199" s="41">
        <v>0</v>
      </c>
      <c r="X199" s="43">
        <f t="shared" si="35"/>
        <v>0</v>
      </c>
      <c r="Y199" s="52">
        <f t="shared" si="36"/>
        <v>13</v>
      </c>
      <c r="Z199" s="53">
        <f t="shared" si="37"/>
        <v>1928000</v>
      </c>
      <c r="AA199" s="48">
        <f t="shared" si="38"/>
        <v>240</v>
      </c>
      <c r="AB199" s="49">
        <f t="shared" si="39"/>
        <v>32853100</v>
      </c>
      <c r="AC199" s="12"/>
    </row>
    <row r="200" spans="1:29" ht="16.5">
      <c r="A200" s="50" t="s">
        <v>417</v>
      </c>
      <c r="B200" s="36" t="s">
        <v>418</v>
      </c>
      <c r="C200" s="37" t="s">
        <v>396</v>
      </c>
      <c r="D200" s="38">
        <v>60</v>
      </c>
      <c r="E200" s="39">
        <v>1251700</v>
      </c>
      <c r="F200" s="38">
        <v>383</v>
      </c>
      <c r="G200" s="41">
        <v>64025500</v>
      </c>
      <c r="H200" s="42">
        <v>170</v>
      </c>
      <c r="I200" s="41">
        <v>32998600</v>
      </c>
      <c r="J200" s="42">
        <v>319</v>
      </c>
      <c r="K200" s="41">
        <v>4396700</v>
      </c>
      <c r="L200" s="43">
        <f t="shared" si="30"/>
        <v>0.9108311287933265</v>
      </c>
      <c r="M200" s="41">
        <f t="shared" si="31"/>
        <v>553</v>
      </c>
      <c r="N200" s="42">
        <f t="shared" si="32"/>
        <v>97024100</v>
      </c>
      <c r="O200" s="42">
        <f t="shared" si="33"/>
        <v>175450.452079566</v>
      </c>
      <c r="P200" s="40">
        <v>173768.82882882882</v>
      </c>
      <c r="Q200" s="45">
        <f t="shared" si="34"/>
        <v>0.00967735848869454</v>
      </c>
      <c r="R200" s="38">
        <v>14</v>
      </c>
      <c r="S200" s="41">
        <v>3850100</v>
      </c>
      <c r="T200" s="42">
        <v>0</v>
      </c>
      <c r="U200" s="41">
        <v>0</v>
      </c>
      <c r="V200" s="42">
        <v>0</v>
      </c>
      <c r="W200" s="41">
        <v>0</v>
      </c>
      <c r="X200" s="43">
        <f t="shared" si="35"/>
        <v>0</v>
      </c>
      <c r="Y200" s="52">
        <f t="shared" si="36"/>
        <v>14</v>
      </c>
      <c r="Z200" s="53">
        <f t="shared" si="37"/>
        <v>3850100</v>
      </c>
      <c r="AA200" s="48">
        <f t="shared" si="38"/>
        <v>946</v>
      </c>
      <c r="AB200" s="49">
        <f t="shared" si="39"/>
        <v>106522600</v>
      </c>
      <c r="AC200" s="12"/>
    </row>
    <row r="201" spans="1:29" ht="16.5">
      <c r="A201" s="50" t="s">
        <v>419</v>
      </c>
      <c r="B201" s="36" t="s">
        <v>420</v>
      </c>
      <c r="C201" s="37" t="s">
        <v>396</v>
      </c>
      <c r="D201" s="38">
        <v>284</v>
      </c>
      <c r="E201" s="39">
        <v>12954300</v>
      </c>
      <c r="F201" s="38">
        <v>2445</v>
      </c>
      <c r="G201" s="41">
        <v>425913400</v>
      </c>
      <c r="H201" s="42">
        <v>199</v>
      </c>
      <c r="I201" s="41">
        <v>42406400</v>
      </c>
      <c r="J201" s="42">
        <v>421</v>
      </c>
      <c r="K201" s="41">
        <v>9140200</v>
      </c>
      <c r="L201" s="43">
        <f t="shared" si="30"/>
        <v>0.7448152600675824</v>
      </c>
      <c r="M201" s="41">
        <f t="shared" si="31"/>
        <v>2644</v>
      </c>
      <c r="N201" s="42">
        <f t="shared" si="32"/>
        <v>475346600</v>
      </c>
      <c r="O201" s="42">
        <f t="shared" si="33"/>
        <v>177125.49167927384</v>
      </c>
      <c r="P201" s="40">
        <v>176973.65835222977</v>
      </c>
      <c r="Q201" s="45">
        <f t="shared" si="34"/>
        <v>0.0008579430885802811</v>
      </c>
      <c r="R201" s="38">
        <v>132</v>
      </c>
      <c r="S201" s="41">
        <v>117739200</v>
      </c>
      <c r="T201" s="42">
        <v>3</v>
      </c>
      <c r="U201" s="41">
        <v>13592800</v>
      </c>
      <c r="V201" s="42">
        <v>6</v>
      </c>
      <c r="W201" s="41">
        <v>7026800</v>
      </c>
      <c r="X201" s="43">
        <f t="shared" si="35"/>
        <v>0.011175414469862022</v>
      </c>
      <c r="Y201" s="52">
        <f t="shared" si="36"/>
        <v>141</v>
      </c>
      <c r="Z201" s="53">
        <f t="shared" si="37"/>
        <v>138358800</v>
      </c>
      <c r="AA201" s="48">
        <f t="shared" si="38"/>
        <v>3490</v>
      </c>
      <c r="AB201" s="49">
        <f t="shared" si="39"/>
        <v>628773100</v>
      </c>
      <c r="AC201" s="12"/>
    </row>
    <row r="202" spans="1:29" ht="16.5">
      <c r="A202" s="50" t="s">
        <v>421</v>
      </c>
      <c r="B202" s="36" t="s">
        <v>422</v>
      </c>
      <c r="C202" s="37" t="s">
        <v>396</v>
      </c>
      <c r="D202" s="38">
        <v>1208</v>
      </c>
      <c r="E202" s="39">
        <v>51321000</v>
      </c>
      <c r="F202" s="38">
        <v>15881</v>
      </c>
      <c r="G202" s="41">
        <v>2529456100</v>
      </c>
      <c r="H202" s="42">
        <v>317</v>
      </c>
      <c r="I202" s="41">
        <v>52056500</v>
      </c>
      <c r="J202" s="42">
        <v>585</v>
      </c>
      <c r="K202" s="41">
        <v>4722800</v>
      </c>
      <c r="L202" s="43">
        <f t="shared" si="30"/>
        <v>0.6641603728891754</v>
      </c>
      <c r="M202" s="41">
        <f t="shared" si="31"/>
        <v>16198</v>
      </c>
      <c r="N202" s="42">
        <f t="shared" si="32"/>
        <v>2693299600</v>
      </c>
      <c r="O202" s="42">
        <f t="shared" si="33"/>
        <v>159372.30522286703</v>
      </c>
      <c r="P202" s="40">
        <v>159233.32510795805</v>
      </c>
      <c r="Q202" s="45">
        <f t="shared" si="34"/>
        <v>0.0008728079678971069</v>
      </c>
      <c r="R202" s="38">
        <v>1303</v>
      </c>
      <c r="S202" s="41">
        <v>882506900</v>
      </c>
      <c r="T202" s="42">
        <v>159</v>
      </c>
      <c r="U202" s="41">
        <v>255031100</v>
      </c>
      <c r="V202" s="42">
        <v>61</v>
      </c>
      <c r="W202" s="41">
        <v>111787000</v>
      </c>
      <c r="X202" s="43">
        <f t="shared" si="35"/>
        <v>0.0287600748507531</v>
      </c>
      <c r="Y202" s="52">
        <f t="shared" si="36"/>
        <v>1523</v>
      </c>
      <c r="Z202" s="53">
        <f t="shared" si="37"/>
        <v>1249325000</v>
      </c>
      <c r="AA202" s="48">
        <f t="shared" si="38"/>
        <v>19514</v>
      </c>
      <c r="AB202" s="49">
        <f t="shared" si="39"/>
        <v>3886881400</v>
      </c>
      <c r="AC202" s="12"/>
    </row>
    <row r="203" spans="1:29" ht="16.5">
      <c r="A203" s="50" t="s">
        <v>423</v>
      </c>
      <c r="B203" s="36" t="s">
        <v>424</v>
      </c>
      <c r="C203" s="37" t="s">
        <v>425</v>
      </c>
      <c r="D203" s="38">
        <v>320</v>
      </c>
      <c r="E203" s="39">
        <v>51464380</v>
      </c>
      <c r="F203" s="38">
        <v>8366</v>
      </c>
      <c r="G203" s="41">
        <v>1990272550</v>
      </c>
      <c r="H203" s="42">
        <v>0</v>
      </c>
      <c r="I203" s="41">
        <v>0</v>
      </c>
      <c r="J203" s="42">
        <v>0</v>
      </c>
      <c r="K203" s="41">
        <v>0</v>
      </c>
      <c r="L203" s="43">
        <f t="shared" si="30"/>
        <v>0.7429028442686901</v>
      </c>
      <c r="M203" s="41">
        <f t="shared" si="31"/>
        <v>8366</v>
      </c>
      <c r="N203" s="42">
        <f t="shared" si="32"/>
        <v>2202438500</v>
      </c>
      <c r="O203" s="42">
        <f t="shared" si="33"/>
        <v>237900.13746115228</v>
      </c>
      <c r="P203" s="40">
        <v>238095.88819727077</v>
      </c>
      <c r="Q203" s="45">
        <f t="shared" si="34"/>
        <v>-0.0008221508468735575</v>
      </c>
      <c r="R203" s="38">
        <v>465</v>
      </c>
      <c r="S203" s="41">
        <v>301983200</v>
      </c>
      <c r="T203" s="42">
        <v>117</v>
      </c>
      <c r="U203" s="41">
        <v>123162150</v>
      </c>
      <c r="V203" s="42">
        <v>143</v>
      </c>
      <c r="W203" s="41">
        <v>212165950</v>
      </c>
      <c r="X203" s="43">
        <f t="shared" si="35"/>
        <v>0.07919452424341013</v>
      </c>
      <c r="Y203" s="52">
        <f t="shared" si="36"/>
        <v>725</v>
      </c>
      <c r="Z203" s="53">
        <f t="shared" si="37"/>
        <v>637311300</v>
      </c>
      <c r="AA203" s="48">
        <f t="shared" si="38"/>
        <v>9411</v>
      </c>
      <c r="AB203" s="49">
        <f t="shared" si="39"/>
        <v>2679048230</v>
      </c>
      <c r="AC203" s="12"/>
    </row>
    <row r="204" spans="1:29" ht="16.5">
      <c r="A204" s="50" t="s">
        <v>426</v>
      </c>
      <c r="B204" s="36" t="s">
        <v>427</v>
      </c>
      <c r="C204" s="37" t="s">
        <v>425</v>
      </c>
      <c r="D204" s="38">
        <v>87</v>
      </c>
      <c r="E204" s="39">
        <v>29082300</v>
      </c>
      <c r="F204" s="38">
        <v>11654</v>
      </c>
      <c r="G204" s="41">
        <v>3154490600</v>
      </c>
      <c r="H204" s="42">
        <v>0</v>
      </c>
      <c r="I204" s="41">
        <v>0</v>
      </c>
      <c r="J204" s="42">
        <v>0</v>
      </c>
      <c r="K204" s="41">
        <v>0</v>
      </c>
      <c r="L204" s="43">
        <f t="shared" si="30"/>
        <v>0.7838114000781851</v>
      </c>
      <c r="M204" s="41">
        <f t="shared" si="31"/>
        <v>11654</v>
      </c>
      <c r="N204" s="42">
        <f t="shared" si="32"/>
        <v>3400517600</v>
      </c>
      <c r="O204" s="42">
        <f t="shared" si="33"/>
        <v>270678.788398833</v>
      </c>
      <c r="P204" s="40">
        <v>270766.2611377656</v>
      </c>
      <c r="Q204" s="45">
        <f t="shared" si="34"/>
        <v>-0.00032305627209617264</v>
      </c>
      <c r="R204" s="38">
        <v>679</v>
      </c>
      <c r="S204" s="41">
        <v>562864500</v>
      </c>
      <c r="T204" s="42">
        <v>28</v>
      </c>
      <c r="U204" s="41">
        <v>32088700</v>
      </c>
      <c r="V204" s="42">
        <v>97</v>
      </c>
      <c r="W204" s="41">
        <v>246027000</v>
      </c>
      <c r="X204" s="43">
        <f t="shared" si="35"/>
        <v>0.06113150799277565</v>
      </c>
      <c r="Y204" s="52">
        <f t="shared" si="36"/>
        <v>804</v>
      </c>
      <c r="Z204" s="53">
        <f t="shared" si="37"/>
        <v>840980200</v>
      </c>
      <c r="AA204" s="48">
        <f t="shared" si="38"/>
        <v>12545</v>
      </c>
      <c r="AB204" s="49">
        <f t="shared" si="39"/>
        <v>4024553100</v>
      </c>
      <c r="AC204" s="12"/>
    </row>
    <row r="205" spans="1:29" ht="16.5">
      <c r="A205" s="50" t="s">
        <v>428</v>
      </c>
      <c r="B205" s="36" t="s">
        <v>429</v>
      </c>
      <c r="C205" s="37" t="s">
        <v>425</v>
      </c>
      <c r="D205" s="38">
        <v>32</v>
      </c>
      <c r="E205" s="39">
        <v>3035300</v>
      </c>
      <c r="F205" s="38">
        <v>1910</v>
      </c>
      <c r="G205" s="41">
        <v>792493600</v>
      </c>
      <c r="H205" s="42">
        <v>0</v>
      </c>
      <c r="I205" s="41">
        <v>0</v>
      </c>
      <c r="J205" s="42">
        <v>0</v>
      </c>
      <c r="K205" s="41">
        <v>0</v>
      </c>
      <c r="L205" s="43">
        <f t="shared" si="30"/>
        <v>0.7987333850775644</v>
      </c>
      <c r="M205" s="41">
        <f t="shared" si="31"/>
        <v>1910</v>
      </c>
      <c r="N205" s="42">
        <f t="shared" si="32"/>
        <v>868273500</v>
      </c>
      <c r="O205" s="42">
        <f t="shared" si="33"/>
        <v>414918.1151832461</v>
      </c>
      <c r="P205" s="40">
        <v>420707.71847200417</v>
      </c>
      <c r="Q205" s="45">
        <f t="shared" si="34"/>
        <v>-0.013761580866131285</v>
      </c>
      <c r="R205" s="38">
        <v>187</v>
      </c>
      <c r="S205" s="41">
        <v>120879100</v>
      </c>
      <c r="T205" s="42">
        <v>0</v>
      </c>
      <c r="U205" s="41">
        <v>0</v>
      </c>
      <c r="V205" s="42">
        <v>28</v>
      </c>
      <c r="W205" s="41">
        <v>75779900</v>
      </c>
      <c r="X205" s="43">
        <f t="shared" si="35"/>
        <v>0.07637656133480362</v>
      </c>
      <c r="Y205" s="52">
        <f t="shared" si="36"/>
        <v>215</v>
      </c>
      <c r="Z205" s="53">
        <f t="shared" si="37"/>
        <v>196659000</v>
      </c>
      <c r="AA205" s="48">
        <f t="shared" si="38"/>
        <v>2157</v>
      </c>
      <c r="AB205" s="49">
        <f t="shared" si="39"/>
        <v>992187900</v>
      </c>
      <c r="AC205" s="12"/>
    </row>
    <row r="206" spans="1:29" ht="16.5">
      <c r="A206" s="50" t="s">
        <v>430</v>
      </c>
      <c r="B206" s="36" t="s">
        <v>431</v>
      </c>
      <c r="C206" s="37" t="s">
        <v>425</v>
      </c>
      <c r="D206" s="38">
        <v>115</v>
      </c>
      <c r="E206" s="39">
        <v>63709300</v>
      </c>
      <c r="F206" s="38">
        <v>3907</v>
      </c>
      <c r="G206" s="41">
        <v>1813293900</v>
      </c>
      <c r="H206" s="42">
        <v>2</v>
      </c>
      <c r="I206" s="41">
        <v>2100000</v>
      </c>
      <c r="J206" s="42">
        <v>2</v>
      </c>
      <c r="K206" s="41">
        <v>5100</v>
      </c>
      <c r="L206" s="43">
        <f t="shared" si="30"/>
        <v>0.8195000590453717</v>
      </c>
      <c r="M206" s="41">
        <f t="shared" si="31"/>
        <v>3909</v>
      </c>
      <c r="N206" s="42">
        <f t="shared" si="32"/>
        <v>1862478900</v>
      </c>
      <c r="O206" s="42">
        <f t="shared" si="33"/>
        <v>464413.8910207214</v>
      </c>
      <c r="P206" s="40">
        <v>464101.1767715528</v>
      </c>
      <c r="Q206" s="45">
        <f t="shared" si="34"/>
        <v>0.0006738061974846274</v>
      </c>
      <c r="R206" s="38">
        <v>156</v>
      </c>
      <c r="S206" s="41">
        <v>191728300</v>
      </c>
      <c r="T206" s="42">
        <v>43</v>
      </c>
      <c r="U206" s="41">
        <v>97324000</v>
      </c>
      <c r="V206" s="42">
        <v>6</v>
      </c>
      <c r="W206" s="41">
        <v>47085000</v>
      </c>
      <c r="X206" s="43">
        <f t="shared" si="35"/>
        <v>0.021254979583302185</v>
      </c>
      <c r="Y206" s="52">
        <f t="shared" si="36"/>
        <v>205</v>
      </c>
      <c r="Z206" s="53">
        <f t="shared" si="37"/>
        <v>336137300</v>
      </c>
      <c r="AA206" s="48">
        <f t="shared" si="38"/>
        <v>4231</v>
      </c>
      <c r="AB206" s="49">
        <f t="shared" si="39"/>
        <v>2215245600</v>
      </c>
      <c r="AC206" s="12"/>
    </row>
    <row r="207" spans="1:29" ht="16.5">
      <c r="A207" s="50" t="s">
        <v>432</v>
      </c>
      <c r="B207" s="36" t="s">
        <v>433</v>
      </c>
      <c r="C207" s="37" t="s">
        <v>425</v>
      </c>
      <c r="D207" s="38">
        <v>382</v>
      </c>
      <c r="E207" s="39">
        <v>21670200</v>
      </c>
      <c r="F207" s="38">
        <v>8718</v>
      </c>
      <c r="G207" s="41">
        <v>1476519200</v>
      </c>
      <c r="H207" s="42">
        <v>0</v>
      </c>
      <c r="I207" s="41">
        <v>0</v>
      </c>
      <c r="J207" s="42">
        <v>0</v>
      </c>
      <c r="K207" s="41">
        <v>0</v>
      </c>
      <c r="L207" s="43">
        <f t="shared" si="30"/>
        <v>0.5966330533403622</v>
      </c>
      <c r="M207" s="41">
        <f t="shared" si="31"/>
        <v>8718</v>
      </c>
      <c r="N207" s="42">
        <f t="shared" si="32"/>
        <v>2090972400</v>
      </c>
      <c r="O207" s="42">
        <f t="shared" si="33"/>
        <v>169364.4413856389</v>
      </c>
      <c r="P207" s="40">
        <v>169599.5983935743</v>
      </c>
      <c r="Q207" s="45">
        <f t="shared" si="34"/>
        <v>-0.0013865422451631716</v>
      </c>
      <c r="R207" s="38">
        <v>653</v>
      </c>
      <c r="S207" s="41">
        <v>338502700</v>
      </c>
      <c r="T207" s="42">
        <v>38</v>
      </c>
      <c r="U207" s="41">
        <v>23607300</v>
      </c>
      <c r="V207" s="42">
        <v>331</v>
      </c>
      <c r="W207" s="41">
        <v>614453200</v>
      </c>
      <c r="X207" s="43">
        <f t="shared" si="35"/>
        <v>0.24828873803385437</v>
      </c>
      <c r="Y207" s="52">
        <f t="shared" si="36"/>
        <v>1022</v>
      </c>
      <c r="Z207" s="53">
        <f t="shared" si="37"/>
        <v>976563200</v>
      </c>
      <c r="AA207" s="48">
        <f t="shared" si="38"/>
        <v>10122</v>
      </c>
      <c r="AB207" s="49">
        <f t="shared" si="39"/>
        <v>2474752600</v>
      </c>
      <c r="AC207" s="12"/>
    </row>
    <row r="208" spans="1:29" ht="16.5">
      <c r="A208" s="50" t="s">
        <v>434</v>
      </c>
      <c r="B208" s="36" t="s">
        <v>435</v>
      </c>
      <c r="C208" s="37" t="s">
        <v>425</v>
      </c>
      <c r="D208" s="38">
        <v>25</v>
      </c>
      <c r="E208" s="39">
        <v>6455100</v>
      </c>
      <c r="F208" s="38">
        <v>786</v>
      </c>
      <c r="G208" s="41">
        <v>725508700</v>
      </c>
      <c r="H208" s="42">
        <v>0</v>
      </c>
      <c r="I208" s="41">
        <v>0</v>
      </c>
      <c r="J208" s="42">
        <v>0</v>
      </c>
      <c r="K208" s="41">
        <v>0</v>
      </c>
      <c r="L208" s="43">
        <f t="shared" si="30"/>
        <v>0.9650843198225809</v>
      </c>
      <c r="M208" s="41">
        <f t="shared" si="31"/>
        <v>786</v>
      </c>
      <c r="N208" s="42">
        <f t="shared" si="32"/>
        <v>725508700</v>
      </c>
      <c r="O208" s="42">
        <f t="shared" si="33"/>
        <v>923039.058524173</v>
      </c>
      <c r="P208" s="40">
        <v>924654.6496815287</v>
      </c>
      <c r="Q208" s="45">
        <f t="shared" si="34"/>
        <v>-0.0017472373690135448</v>
      </c>
      <c r="R208" s="38">
        <v>6</v>
      </c>
      <c r="S208" s="41">
        <v>19793000</v>
      </c>
      <c r="T208" s="42">
        <v>0</v>
      </c>
      <c r="U208" s="41">
        <v>0</v>
      </c>
      <c r="V208" s="42">
        <v>0</v>
      </c>
      <c r="W208" s="41">
        <v>0</v>
      </c>
      <c r="X208" s="43">
        <f t="shared" si="35"/>
        <v>0</v>
      </c>
      <c r="Y208" s="52">
        <f t="shared" si="36"/>
        <v>6</v>
      </c>
      <c r="Z208" s="53">
        <f t="shared" si="37"/>
        <v>19793000</v>
      </c>
      <c r="AA208" s="48">
        <f t="shared" si="38"/>
        <v>817</v>
      </c>
      <c r="AB208" s="49">
        <f t="shared" si="39"/>
        <v>751756800</v>
      </c>
      <c r="AC208" s="12"/>
    </row>
    <row r="209" spans="1:29" ht="16.5">
      <c r="A209" s="50" t="s">
        <v>436</v>
      </c>
      <c r="B209" s="51" t="s">
        <v>404</v>
      </c>
      <c r="C209" s="37" t="s">
        <v>425</v>
      </c>
      <c r="D209" s="38">
        <v>179</v>
      </c>
      <c r="E209" s="39">
        <v>36133900</v>
      </c>
      <c r="F209" s="38">
        <v>2520</v>
      </c>
      <c r="G209" s="41">
        <v>1123687800</v>
      </c>
      <c r="H209" s="42">
        <v>1</v>
      </c>
      <c r="I209" s="41">
        <v>452200</v>
      </c>
      <c r="J209" s="42">
        <v>2</v>
      </c>
      <c r="K209" s="41">
        <v>27600</v>
      </c>
      <c r="L209" s="43">
        <f t="shared" si="30"/>
        <v>0.43530296767471</v>
      </c>
      <c r="M209" s="41">
        <f t="shared" si="31"/>
        <v>2521</v>
      </c>
      <c r="N209" s="42">
        <f t="shared" si="32"/>
        <v>1139140000</v>
      </c>
      <c r="O209" s="42">
        <f t="shared" si="33"/>
        <v>445910.3530345101</v>
      </c>
      <c r="P209" s="40">
        <v>445400.0795544948</v>
      </c>
      <c r="Q209" s="45">
        <f t="shared" si="34"/>
        <v>0.0011456519732229884</v>
      </c>
      <c r="R209" s="38">
        <v>410</v>
      </c>
      <c r="S209" s="41">
        <v>627499880</v>
      </c>
      <c r="T209" s="42">
        <v>287</v>
      </c>
      <c r="U209" s="41">
        <v>779629900</v>
      </c>
      <c r="V209" s="42">
        <v>1</v>
      </c>
      <c r="W209" s="41">
        <v>15000000</v>
      </c>
      <c r="X209" s="43">
        <f t="shared" si="35"/>
        <v>0.005808479829132181</v>
      </c>
      <c r="Y209" s="52">
        <f t="shared" si="36"/>
        <v>698</v>
      </c>
      <c r="Z209" s="53">
        <f t="shared" si="37"/>
        <v>1422129780</v>
      </c>
      <c r="AA209" s="48">
        <f t="shared" si="38"/>
        <v>3400</v>
      </c>
      <c r="AB209" s="49">
        <f t="shared" si="39"/>
        <v>2582431280</v>
      </c>
      <c r="AC209" s="12"/>
    </row>
    <row r="210" spans="1:29" ht="16.5">
      <c r="A210" s="50" t="s">
        <v>437</v>
      </c>
      <c r="B210" s="36" t="s">
        <v>438</v>
      </c>
      <c r="C210" s="37" t="s">
        <v>425</v>
      </c>
      <c r="D210" s="38">
        <v>6</v>
      </c>
      <c r="E210" s="39">
        <v>950600</v>
      </c>
      <c r="F210" s="38">
        <v>2294</v>
      </c>
      <c r="G210" s="41">
        <v>1246910800</v>
      </c>
      <c r="H210" s="42">
        <v>0</v>
      </c>
      <c r="I210" s="41">
        <v>0</v>
      </c>
      <c r="J210" s="42">
        <v>0</v>
      </c>
      <c r="K210" s="41">
        <v>0</v>
      </c>
      <c r="L210" s="43">
        <f t="shared" si="30"/>
        <v>0.9035460451235784</v>
      </c>
      <c r="M210" s="41">
        <f t="shared" si="31"/>
        <v>2294</v>
      </c>
      <c r="N210" s="42">
        <f t="shared" si="32"/>
        <v>1267177500</v>
      </c>
      <c r="O210" s="42">
        <f t="shared" si="33"/>
        <v>543553.0950305144</v>
      </c>
      <c r="P210" s="40">
        <v>542129.293809939</v>
      </c>
      <c r="Q210" s="45">
        <f t="shared" si="34"/>
        <v>0.002626313015792546</v>
      </c>
      <c r="R210" s="38">
        <v>20</v>
      </c>
      <c r="S210" s="41">
        <v>111891000</v>
      </c>
      <c r="T210" s="42">
        <v>0</v>
      </c>
      <c r="U210" s="41">
        <v>0</v>
      </c>
      <c r="V210" s="42">
        <v>3</v>
      </c>
      <c r="W210" s="41">
        <v>20266700</v>
      </c>
      <c r="X210" s="43">
        <f t="shared" si="35"/>
        <v>0.01468581123261265</v>
      </c>
      <c r="Y210" s="52">
        <f t="shared" si="36"/>
        <v>23</v>
      </c>
      <c r="Z210" s="53">
        <f t="shared" si="37"/>
        <v>132157700</v>
      </c>
      <c r="AA210" s="48">
        <f t="shared" si="38"/>
        <v>2323</v>
      </c>
      <c r="AB210" s="49">
        <f t="shared" si="39"/>
        <v>1380019100</v>
      </c>
      <c r="AC210" s="12"/>
    </row>
    <row r="211" spans="1:29" ht="16.5">
      <c r="A211" s="50" t="s">
        <v>439</v>
      </c>
      <c r="B211" s="36" t="s">
        <v>440</v>
      </c>
      <c r="C211" s="37" t="s">
        <v>425</v>
      </c>
      <c r="D211" s="38">
        <v>313</v>
      </c>
      <c r="E211" s="39">
        <v>8015100</v>
      </c>
      <c r="F211" s="38">
        <v>8173</v>
      </c>
      <c r="G211" s="41">
        <v>1072204350</v>
      </c>
      <c r="H211" s="42">
        <v>0</v>
      </c>
      <c r="I211" s="41">
        <v>0</v>
      </c>
      <c r="J211" s="42">
        <v>0</v>
      </c>
      <c r="K211" s="41">
        <v>0</v>
      </c>
      <c r="L211" s="43">
        <f t="shared" si="30"/>
        <v>0.5903667535336998</v>
      </c>
      <c r="M211" s="41">
        <f t="shared" si="31"/>
        <v>8173</v>
      </c>
      <c r="N211" s="42">
        <f t="shared" si="32"/>
        <v>1366444650</v>
      </c>
      <c r="O211" s="42">
        <f t="shared" si="33"/>
        <v>131188.5904808516</v>
      </c>
      <c r="P211" s="40">
        <v>131169.8250550526</v>
      </c>
      <c r="Q211" s="45">
        <f t="shared" si="34"/>
        <v>0.00014306206317727432</v>
      </c>
      <c r="R211" s="38">
        <v>789</v>
      </c>
      <c r="S211" s="41">
        <v>333589100</v>
      </c>
      <c r="T211" s="42">
        <v>181</v>
      </c>
      <c r="U211" s="41">
        <v>108117700</v>
      </c>
      <c r="V211" s="42">
        <v>300</v>
      </c>
      <c r="W211" s="41">
        <v>294240300</v>
      </c>
      <c r="X211" s="43">
        <f t="shared" si="35"/>
        <v>0.16201173840581967</v>
      </c>
      <c r="Y211" s="52">
        <f t="shared" si="36"/>
        <v>1270</v>
      </c>
      <c r="Z211" s="53">
        <f t="shared" si="37"/>
        <v>735947100</v>
      </c>
      <c r="AA211" s="48">
        <f t="shared" si="38"/>
        <v>9756</v>
      </c>
      <c r="AB211" s="49">
        <f t="shared" si="39"/>
        <v>1816166550</v>
      </c>
      <c r="AC211" s="12"/>
    </row>
    <row r="212" spans="1:29" ht="16.5">
      <c r="A212" s="50" t="s">
        <v>441</v>
      </c>
      <c r="B212" s="36" t="s">
        <v>442</v>
      </c>
      <c r="C212" s="37" t="s">
        <v>425</v>
      </c>
      <c r="D212" s="38">
        <v>223</v>
      </c>
      <c r="E212" s="39">
        <v>115384300</v>
      </c>
      <c r="F212" s="38">
        <v>9903</v>
      </c>
      <c r="G212" s="41">
        <v>5993856017</v>
      </c>
      <c r="H212" s="42">
        <v>1</v>
      </c>
      <c r="I212" s="41">
        <v>734300</v>
      </c>
      <c r="J212" s="42">
        <v>1</v>
      </c>
      <c r="K212" s="41">
        <v>6000</v>
      </c>
      <c r="L212" s="43">
        <f t="shared" si="30"/>
        <v>0.8329931405816617</v>
      </c>
      <c r="M212" s="41">
        <f t="shared" si="31"/>
        <v>9904</v>
      </c>
      <c r="N212" s="42">
        <f t="shared" si="32"/>
        <v>5997249117</v>
      </c>
      <c r="O212" s="42">
        <f t="shared" si="33"/>
        <v>605269.620052504</v>
      </c>
      <c r="P212" s="40">
        <v>604136.5343642612</v>
      </c>
      <c r="Q212" s="45">
        <f t="shared" si="34"/>
        <v>0.0018755457149022819</v>
      </c>
      <c r="R212" s="38">
        <v>323</v>
      </c>
      <c r="S212" s="41">
        <v>979149578</v>
      </c>
      <c r="T212" s="42">
        <v>42</v>
      </c>
      <c r="U212" s="41">
        <v>104657200</v>
      </c>
      <c r="V212" s="42">
        <v>1</v>
      </c>
      <c r="W212" s="41">
        <v>2658800</v>
      </c>
      <c r="X212" s="43">
        <f t="shared" si="35"/>
        <v>0.00036946013740049924</v>
      </c>
      <c r="Y212" s="52">
        <f t="shared" si="36"/>
        <v>366</v>
      </c>
      <c r="Z212" s="53">
        <f t="shared" si="37"/>
        <v>1086465578</v>
      </c>
      <c r="AA212" s="48">
        <f t="shared" si="38"/>
        <v>10494</v>
      </c>
      <c r="AB212" s="49">
        <f t="shared" si="39"/>
        <v>7196446195</v>
      </c>
      <c r="AC212" s="12"/>
    </row>
    <row r="213" spans="1:29" ht="16.5">
      <c r="A213" s="50" t="s">
        <v>443</v>
      </c>
      <c r="B213" s="36" t="s">
        <v>444</v>
      </c>
      <c r="C213" s="37" t="s">
        <v>425</v>
      </c>
      <c r="D213" s="38">
        <v>53</v>
      </c>
      <c r="E213" s="39">
        <v>10269800</v>
      </c>
      <c r="F213" s="38">
        <v>6872</v>
      </c>
      <c r="G213" s="41">
        <v>2728132000</v>
      </c>
      <c r="H213" s="42">
        <v>0</v>
      </c>
      <c r="I213" s="41">
        <v>0</v>
      </c>
      <c r="J213" s="42">
        <v>0</v>
      </c>
      <c r="K213" s="41">
        <v>0</v>
      </c>
      <c r="L213" s="43">
        <f t="shared" si="30"/>
        <v>0.8930921258849344</v>
      </c>
      <c r="M213" s="41">
        <f t="shared" si="31"/>
        <v>6872</v>
      </c>
      <c r="N213" s="42">
        <f t="shared" si="32"/>
        <v>2767128200</v>
      </c>
      <c r="O213" s="42">
        <f t="shared" si="33"/>
        <v>396992.4330616997</v>
      </c>
      <c r="P213" s="40">
        <v>395958.6156754399</v>
      </c>
      <c r="Q213" s="45">
        <f t="shared" si="34"/>
        <v>0.0026109228220637885</v>
      </c>
      <c r="R213" s="38">
        <v>292</v>
      </c>
      <c r="S213" s="41">
        <v>252317600</v>
      </c>
      <c r="T213" s="42">
        <v>32</v>
      </c>
      <c r="U213" s="41">
        <v>24988300</v>
      </c>
      <c r="V213" s="42">
        <v>16</v>
      </c>
      <c r="W213" s="41">
        <v>38996200</v>
      </c>
      <c r="X213" s="43">
        <f t="shared" si="35"/>
        <v>0.012765950899529083</v>
      </c>
      <c r="Y213" s="52">
        <f t="shared" si="36"/>
        <v>340</v>
      </c>
      <c r="Z213" s="53">
        <f t="shared" si="37"/>
        <v>316302100</v>
      </c>
      <c r="AA213" s="48">
        <f t="shared" si="38"/>
        <v>7265</v>
      </c>
      <c r="AB213" s="49">
        <f t="shared" si="39"/>
        <v>3054703900</v>
      </c>
      <c r="AC213" s="12"/>
    </row>
    <row r="214" spans="1:29" ht="16.5">
      <c r="A214" s="50" t="s">
        <v>445</v>
      </c>
      <c r="B214" s="36" t="s">
        <v>446</v>
      </c>
      <c r="C214" s="37" t="s">
        <v>425</v>
      </c>
      <c r="D214" s="38">
        <v>67</v>
      </c>
      <c r="E214" s="39">
        <v>42999800</v>
      </c>
      <c r="F214" s="38">
        <v>6226</v>
      </c>
      <c r="G214" s="41">
        <v>6742691900</v>
      </c>
      <c r="H214" s="42">
        <v>0</v>
      </c>
      <c r="I214" s="41">
        <v>0</v>
      </c>
      <c r="J214" s="42">
        <v>0</v>
      </c>
      <c r="K214" s="41">
        <v>0</v>
      </c>
      <c r="L214" s="43">
        <f t="shared" si="30"/>
        <v>0.8246826453427396</v>
      </c>
      <c r="M214" s="41">
        <f t="shared" si="31"/>
        <v>6226</v>
      </c>
      <c r="N214" s="42">
        <f t="shared" si="32"/>
        <v>6807308800</v>
      </c>
      <c r="O214" s="42">
        <f t="shared" si="33"/>
        <v>1082989.3832316094</v>
      </c>
      <c r="P214" s="40">
        <v>1080263.5837220524</v>
      </c>
      <c r="Q214" s="45">
        <f t="shared" si="34"/>
        <v>0.002523272607380887</v>
      </c>
      <c r="R214" s="38">
        <v>233</v>
      </c>
      <c r="S214" s="41">
        <v>1275293400</v>
      </c>
      <c r="T214" s="42">
        <v>29</v>
      </c>
      <c r="U214" s="41">
        <v>50503000</v>
      </c>
      <c r="V214" s="42">
        <v>20</v>
      </c>
      <c r="W214" s="41">
        <v>64616900</v>
      </c>
      <c r="X214" s="43">
        <f t="shared" si="35"/>
        <v>0.007903139697936854</v>
      </c>
      <c r="Y214" s="52">
        <f t="shared" si="36"/>
        <v>282</v>
      </c>
      <c r="Z214" s="53">
        <f t="shared" si="37"/>
        <v>1390413300</v>
      </c>
      <c r="AA214" s="48">
        <f t="shared" si="38"/>
        <v>6575</v>
      </c>
      <c r="AB214" s="49">
        <f t="shared" si="39"/>
        <v>8176105000</v>
      </c>
      <c r="AC214" s="12"/>
    </row>
    <row r="215" spans="1:29" ht="16.5">
      <c r="A215" s="50" t="s">
        <v>447</v>
      </c>
      <c r="B215" s="36" t="s">
        <v>448</v>
      </c>
      <c r="C215" s="37" t="s">
        <v>425</v>
      </c>
      <c r="D215" s="38">
        <v>136</v>
      </c>
      <c r="E215" s="39">
        <v>17238900</v>
      </c>
      <c r="F215" s="38">
        <v>9693</v>
      </c>
      <c r="G215" s="41">
        <v>4879919300</v>
      </c>
      <c r="H215" s="42">
        <v>0</v>
      </c>
      <c r="I215" s="41">
        <v>0</v>
      </c>
      <c r="J215" s="42">
        <v>0</v>
      </c>
      <c r="K215" s="41">
        <v>0</v>
      </c>
      <c r="L215" s="43">
        <f t="shared" si="30"/>
        <v>0.8545708440613227</v>
      </c>
      <c r="M215" s="41">
        <f t="shared" si="31"/>
        <v>9693</v>
      </c>
      <c r="N215" s="42">
        <f t="shared" si="32"/>
        <v>5120059900</v>
      </c>
      <c r="O215" s="42">
        <f t="shared" si="33"/>
        <v>503447.77674610546</v>
      </c>
      <c r="P215" s="40">
        <v>504268.71553949406</v>
      </c>
      <c r="Q215" s="45">
        <f t="shared" si="34"/>
        <v>-0.0016279788297204158</v>
      </c>
      <c r="R215" s="38">
        <v>592</v>
      </c>
      <c r="S215" s="41">
        <v>569184400</v>
      </c>
      <c r="T215" s="42">
        <v>2</v>
      </c>
      <c r="U215" s="41">
        <v>3891000</v>
      </c>
      <c r="V215" s="42">
        <v>159</v>
      </c>
      <c r="W215" s="41">
        <v>240140600</v>
      </c>
      <c r="X215" s="43">
        <f t="shared" si="35"/>
        <v>0.04205339117706157</v>
      </c>
      <c r="Y215" s="52">
        <f t="shared" si="36"/>
        <v>753</v>
      </c>
      <c r="Z215" s="53">
        <f t="shared" si="37"/>
        <v>813216000</v>
      </c>
      <c r="AA215" s="48">
        <f t="shared" si="38"/>
        <v>10582</v>
      </c>
      <c r="AB215" s="49">
        <f t="shared" si="39"/>
        <v>5710374200</v>
      </c>
      <c r="AC215" s="12"/>
    </row>
    <row r="216" spans="1:29" ht="16.5">
      <c r="A216" s="50" t="s">
        <v>449</v>
      </c>
      <c r="B216" s="36" t="s">
        <v>450</v>
      </c>
      <c r="C216" s="37" t="s">
        <v>425</v>
      </c>
      <c r="D216" s="38">
        <v>4205</v>
      </c>
      <c r="E216" s="39">
        <v>480677400</v>
      </c>
      <c r="F216" s="38">
        <v>29443</v>
      </c>
      <c r="G216" s="41">
        <v>5145165500</v>
      </c>
      <c r="H216" s="42">
        <v>0</v>
      </c>
      <c r="I216" s="41">
        <v>0</v>
      </c>
      <c r="J216" s="42">
        <v>0</v>
      </c>
      <c r="K216" s="41">
        <v>0</v>
      </c>
      <c r="L216" s="43">
        <f t="shared" si="30"/>
        <v>0.42332964657570943</v>
      </c>
      <c r="M216" s="41">
        <f t="shared" si="31"/>
        <v>29443</v>
      </c>
      <c r="N216" s="42">
        <f t="shared" si="32"/>
        <v>6258100600</v>
      </c>
      <c r="O216" s="42">
        <f t="shared" si="33"/>
        <v>174750.04245491288</v>
      </c>
      <c r="P216" s="40">
        <v>174247.2459060766</v>
      </c>
      <c r="Q216" s="45">
        <f t="shared" si="34"/>
        <v>0.002885535126950022</v>
      </c>
      <c r="R216" s="38">
        <v>4975</v>
      </c>
      <c r="S216" s="41">
        <v>4210411500</v>
      </c>
      <c r="T216" s="42">
        <v>1062</v>
      </c>
      <c r="U216" s="41">
        <v>1204850600</v>
      </c>
      <c r="V216" s="42">
        <v>1232</v>
      </c>
      <c r="W216" s="41">
        <v>1112935100</v>
      </c>
      <c r="X216" s="43">
        <f t="shared" si="35"/>
        <v>0.0915691482702941</v>
      </c>
      <c r="Y216" s="52">
        <f t="shared" si="36"/>
        <v>7269</v>
      </c>
      <c r="Z216" s="53">
        <f t="shared" si="37"/>
        <v>6528197200</v>
      </c>
      <c r="AA216" s="48">
        <f t="shared" si="38"/>
        <v>40917</v>
      </c>
      <c r="AB216" s="49">
        <f t="shared" si="39"/>
        <v>12154040100</v>
      </c>
      <c r="AC216" s="12"/>
    </row>
    <row r="217" spans="1:29" ht="16.5">
      <c r="A217" s="50" t="s">
        <v>451</v>
      </c>
      <c r="B217" s="36" t="s">
        <v>452</v>
      </c>
      <c r="C217" s="37" t="s">
        <v>425</v>
      </c>
      <c r="D217" s="38">
        <v>51</v>
      </c>
      <c r="E217" s="39">
        <v>20618600</v>
      </c>
      <c r="F217" s="38">
        <v>2273</v>
      </c>
      <c r="G217" s="41">
        <v>1542944100</v>
      </c>
      <c r="H217" s="42">
        <v>0</v>
      </c>
      <c r="I217" s="41">
        <v>0</v>
      </c>
      <c r="J217" s="42">
        <v>0</v>
      </c>
      <c r="K217" s="41">
        <v>0</v>
      </c>
      <c r="L217" s="43">
        <f t="shared" si="30"/>
        <v>0.9696553495052316</v>
      </c>
      <c r="M217" s="41">
        <f t="shared" si="31"/>
        <v>2273</v>
      </c>
      <c r="N217" s="42">
        <f t="shared" si="32"/>
        <v>1543403600</v>
      </c>
      <c r="O217" s="42">
        <f t="shared" si="33"/>
        <v>678813.9463264408</v>
      </c>
      <c r="P217" s="40">
        <v>676222.731277533</v>
      </c>
      <c r="Q217" s="45">
        <f t="shared" si="34"/>
        <v>0.0038318958074840476</v>
      </c>
      <c r="R217" s="38">
        <v>14</v>
      </c>
      <c r="S217" s="41">
        <v>24707200</v>
      </c>
      <c r="T217" s="42">
        <v>2</v>
      </c>
      <c r="U217" s="41">
        <v>2500000</v>
      </c>
      <c r="V217" s="42">
        <v>1</v>
      </c>
      <c r="W217" s="41">
        <v>459500</v>
      </c>
      <c r="X217" s="43">
        <f t="shared" si="35"/>
        <v>0.00028877043121500895</v>
      </c>
      <c r="Y217" s="52">
        <f t="shared" si="36"/>
        <v>17</v>
      </c>
      <c r="Z217" s="53">
        <f t="shared" si="37"/>
        <v>27666700</v>
      </c>
      <c r="AA217" s="48">
        <f t="shared" si="38"/>
        <v>2341</v>
      </c>
      <c r="AB217" s="49">
        <f t="shared" si="39"/>
        <v>1591229400</v>
      </c>
      <c r="AC217" s="12"/>
    </row>
    <row r="218" spans="1:29" ht="16.5">
      <c r="A218" s="50" t="s">
        <v>453</v>
      </c>
      <c r="B218" s="36" t="s">
        <v>454</v>
      </c>
      <c r="C218" s="37" t="s">
        <v>425</v>
      </c>
      <c r="D218" s="38">
        <v>94</v>
      </c>
      <c r="E218" s="39">
        <v>25383100</v>
      </c>
      <c r="F218" s="38">
        <v>8231</v>
      </c>
      <c r="G218" s="41">
        <v>2604434300</v>
      </c>
      <c r="H218" s="42">
        <v>0</v>
      </c>
      <c r="I218" s="41">
        <v>0</v>
      </c>
      <c r="J218" s="42">
        <v>0</v>
      </c>
      <c r="K218" s="41">
        <v>0</v>
      </c>
      <c r="L218" s="43">
        <f t="shared" si="30"/>
        <v>0.8016743396331536</v>
      </c>
      <c r="M218" s="41">
        <f t="shared" si="31"/>
        <v>8231</v>
      </c>
      <c r="N218" s="42">
        <f t="shared" si="32"/>
        <v>2778087200</v>
      </c>
      <c r="O218" s="42">
        <f t="shared" si="33"/>
        <v>316417.72567124286</v>
      </c>
      <c r="P218" s="40">
        <v>315600.9831290205</v>
      </c>
      <c r="Q218" s="45">
        <f t="shared" si="34"/>
        <v>0.002587896064596489</v>
      </c>
      <c r="R218" s="38">
        <v>448</v>
      </c>
      <c r="S218" s="41">
        <v>433441600</v>
      </c>
      <c r="T218" s="42">
        <v>22</v>
      </c>
      <c r="U218" s="41">
        <v>11831600</v>
      </c>
      <c r="V218" s="42">
        <v>75</v>
      </c>
      <c r="W218" s="41">
        <v>173652900</v>
      </c>
      <c r="X218" s="43">
        <f t="shared" si="35"/>
        <v>0.053452327030434996</v>
      </c>
      <c r="Y218" s="52">
        <f t="shared" si="36"/>
        <v>545</v>
      </c>
      <c r="Z218" s="53">
        <f t="shared" si="37"/>
        <v>618926100</v>
      </c>
      <c r="AA218" s="48">
        <f t="shared" si="38"/>
        <v>8870</v>
      </c>
      <c r="AB218" s="49">
        <f t="shared" si="39"/>
        <v>3248743500</v>
      </c>
      <c r="AC218" s="12"/>
    </row>
    <row r="219" spans="1:29" ht="16.5">
      <c r="A219" s="50" t="s">
        <v>455</v>
      </c>
      <c r="B219" s="36" t="s">
        <v>456</v>
      </c>
      <c r="C219" s="37" t="s">
        <v>425</v>
      </c>
      <c r="D219" s="38">
        <v>224</v>
      </c>
      <c r="E219" s="39">
        <v>11278500</v>
      </c>
      <c r="F219" s="38">
        <v>4102</v>
      </c>
      <c r="G219" s="41">
        <v>716661000</v>
      </c>
      <c r="H219" s="42">
        <v>0</v>
      </c>
      <c r="I219" s="41">
        <v>0</v>
      </c>
      <c r="J219" s="42">
        <v>0</v>
      </c>
      <c r="K219" s="41">
        <v>0</v>
      </c>
      <c r="L219" s="43">
        <f t="shared" si="30"/>
        <v>0.5587339539435339</v>
      </c>
      <c r="M219" s="41">
        <f t="shared" si="31"/>
        <v>4102</v>
      </c>
      <c r="N219" s="42">
        <f t="shared" si="32"/>
        <v>966288500</v>
      </c>
      <c r="O219" s="42">
        <f t="shared" si="33"/>
        <v>174710.14139444174</v>
      </c>
      <c r="P219" s="40">
        <v>174522.78142475078</v>
      </c>
      <c r="Q219" s="45">
        <f t="shared" si="34"/>
        <v>0.0010735559458852093</v>
      </c>
      <c r="R219" s="38">
        <v>573</v>
      </c>
      <c r="S219" s="41">
        <v>261729200</v>
      </c>
      <c r="T219" s="42">
        <v>52</v>
      </c>
      <c r="U219" s="41">
        <v>43355400</v>
      </c>
      <c r="V219" s="42">
        <v>157</v>
      </c>
      <c r="W219" s="41">
        <v>249627500</v>
      </c>
      <c r="X219" s="43">
        <f t="shared" si="35"/>
        <v>0.19461832036072774</v>
      </c>
      <c r="Y219" s="52">
        <f t="shared" si="36"/>
        <v>782</v>
      </c>
      <c r="Z219" s="53">
        <f t="shared" si="37"/>
        <v>554712100</v>
      </c>
      <c r="AA219" s="48">
        <f t="shared" si="38"/>
        <v>5108</v>
      </c>
      <c r="AB219" s="49">
        <f t="shared" si="39"/>
        <v>1282651600</v>
      </c>
      <c r="AC219" s="12"/>
    </row>
    <row r="220" spans="1:29" ht="16.5">
      <c r="A220" s="50" t="s">
        <v>457</v>
      </c>
      <c r="B220" s="36" t="s">
        <v>458</v>
      </c>
      <c r="C220" s="37" t="s">
        <v>425</v>
      </c>
      <c r="D220" s="38">
        <v>47</v>
      </c>
      <c r="E220" s="39">
        <v>7729700</v>
      </c>
      <c r="F220" s="38">
        <v>2056</v>
      </c>
      <c r="G220" s="41">
        <v>955023000</v>
      </c>
      <c r="H220" s="42">
        <v>0</v>
      </c>
      <c r="I220" s="41">
        <v>0</v>
      </c>
      <c r="J220" s="42">
        <v>1</v>
      </c>
      <c r="K220" s="41">
        <v>6400</v>
      </c>
      <c r="L220" s="43">
        <f t="shared" si="30"/>
        <v>0.5620943637771808</v>
      </c>
      <c r="M220" s="41">
        <f t="shared" si="31"/>
        <v>2056</v>
      </c>
      <c r="N220" s="42">
        <f t="shared" si="32"/>
        <v>1031040700</v>
      </c>
      <c r="O220" s="42">
        <f t="shared" si="33"/>
        <v>464505.3501945525</v>
      </c>
      <c r="P220" s="40">
        <v>464087.2319688109</v>
      </c>
      <c r="Q220" s="45">
        <f t="shared" si="34"/>
        <v>0.000900947487755292</v>
      </c>
      <c r="R220" s="38">
        <v>67</v>
      </c>
      <c r="S220" s="41">
        <v>570801300</v>
      </c>
      <c r="T220" s="42">
        <v>22</v>
      </c>
      <c r="U220" s="41">
        <v>89465800</v>
      </c>
      <c r="V220" s="42">
        <v>2</v>
      </c>
      <c r="W220" s="41">
        <v>76017700</v>
      </c>
      <c r="X220" s="43">
        <f t="shared" si="35"/>
        <v>0.044741457239568676</v>
      </c>
      <c r="Y220" s="52">
        <f t="shared" si="36"/>
        <v>91</v>
      </c>
      <c r="Z220" s="53">
        <f t="shared" si="37"/>
        <v>736284800</v>
      </c>
      <c r="AA220" s="48">
        <f t="shared" si="38"/>
        <v>2195</v>
      </c>
      <c r="AB220" s="49">
        <f t="shared" si="39"/>
        <v>1699043900</v>
      </c>
      <c r="AC220" s="12"/>
    </row>
    <row r="221" spans="1:29" ht="16.5">
      <c r="A221" s="50" t="s">
        <v>459</v>
      </c>
      <c r="B221" s="36" t="s">
        <v>460</v>
      </c>
      <c r="C221" s="37" t="s">
        <v>425</v>
      </c>
      <c r="D221" s="38">
        <v>42</v>
      </c>
      <c r="E221" s="39">
        <v>7595500</v>
      </c>
      <c r="F221" s="38">
        <v>4370</v>
      </c>
      <c r="G221" s="41">
        <v>2006957800</v>
      </c>
      <c r="H221" s="42">
        <v>0</v>
      </c>
      <c r="I221" s="41">
        <v>0</v>
      </c>
      <c r="J221" s="42">
        <v>0</v>
      </c>
      <c r="K221" s="41">
        <v>0</v>
      </c>
      <c r="L221" s="43">
        <f t="shared" si="30"/>
        <v>0.8996731701509152</v>
      </c>
      <c r="M221" s="41">
        <f t="shared" si="31"/>
        <v>4370</v>
      </c>
      <c r="N221" s="42">
        <f t="shared" si="32"/>
        <v>2071167400</v>
      </c>
      <c r="O221" s="42">
        <f t="shared" si="33"/>
        <v>459258.07780320366</v>
      </c>
      <c r="P221" s="40">
        <v>458839.7846999542</v>
      </c>
      <c r="Q221" s="45">
        <f t="shared" si="34"/>
        <v>0.000911632158320761</v>
      </c>
      <c r="R221" s="38">
        <v>175</v>
      </c>
      <c r="S221" s="41">
        <v>149833700</v>
      </c>
      <c r="T221" s="42">
        <v>6</v>
      </c>
      <c r="U221" s="41">
        <v>2166600</v>
      </c>
      <c r="V221" s="42">
        <v>24</v>
      </c>
      <c r="W221" s="41">
        <v>64209600</v>
      </c>
      <c r="X221" s="43">
        <f t="shared" si="35"/>
        <v>0.0287836916083249</v>
      </c>
      <c r="Y221" s="52">
        <f t="shared" si="36"/>
        <v>205</v>
      </c>
      <c r="Z221" s="53">
        <f t="shared" si="37"/>
        <v>216209900</v>
      </c>
      <c r="AA221" s="48">
        <f t="shared" si="38"/>
        <v>4617</v>
      </c>
      <c r="AB221" s="49">
        <f t="shared" si="39"/>
        <v>2230763200</v>
      </c>
      <c r="AC221" s="12"/>
    </row>
    <row r="222" spans="1:29" ht="16.5">
      <c r="A222" s="50" t="s">
        <v>461</v>
      </c>
      <c r="B222" s="36" t="s">
        <v>462</v>
      </c>
      <c r="C222" s="37" t="s">
        <v>425</v>
      </c>
      <c r="D222" s="38">
        <v>86</v>
      </c>
      <c r="E222" s="39">
        <v>22082000</v>
      </c>
      <c r="F222" s="38">
        <v>4872</v>
      </c>
      <c r="G222" s="41">
        <v>1762365900</v>
      </c>
      <c r="H222" s="42">
        <v>0</v>
      </c>
      <c r="I222" s="41">
        <v>0</v>
      </c>
      <c r="J222" s="42">
        <v>0</v>
      </c>
      <c r="K222" s="41">
        <v>0</v>
      </c>
      <c r="L222" s="43">
        <f t="shared" si="30"/>
        <v>0.8740221303868471</v>
      </c>
      <c r="M222" s="41">
        <f t="shared" si="31"/>
        <v>4872</v>
      </c>
      <c r="N222" s="42">
        <f t="shared" si="32"/>
        <v>1796104800</v>
      </c>
      <c r="O222" s="42">
        <f t="shared" si="33"/>
        <v>361733.55911330046</v>
      </c>
      <c r="P222" s="40">
        <v>359758.20465307805</v>
      </c>
      <c r="Q222" s="45">
        <f t="shared" si="34"/>
        <v>0.005490783628207416</v>
      </c>
      <c r="R222" s="38">
        <v>187</v>
      </c>
      <c r="S222" s="41">
        <v>189831400</v>
      </c>
      <c r="T222" s="42">
        <v>6</v>
      </c>
      <c r="U222" s="41">
        <v>8367700</v>
      </c>
      <c r="V222" s="42">
        <v>12</v>
      </c>
      <c r="W222" s="41">
        <v>33738900</v>
      </c>
      <c r="X222" s="43">
        <f t="shared" si="35"/>
        <v>0.016732362589918923</v>
      </c>
      <c r="Y222" s="52">
        <f t="shared" si="36"/>
        <v>205</v>
      </c>
      <c r="Z222" s="53">
        <f t="shared" si="37"/>
        <v>231938000</v>
      </c>
      <c r="AA222" s="48">
        <f t="shared" si="38"/>
        <v>5163</v>
      </c>
      <c r="AB222" s="49">
        <f t="shared" si="39"/>
        <v>2016385900</v>
      </c>
      <c r="AC222" s="12"/>
    </row>
    <row r="223" spans="1:29" ht="16.5">
      <c r="A223" s="50" t="s">
        <v>463</v>
      </c>
      <c r="B223" s="36" t="s">
        <v>464</v>
      </c>
      <c r="C223" s="37" t="s">
        <v>425</v>
      </c>
      <c r="D223" s="38">
        <v>71</v>
      </c>
      <c r="E223" s="39">
        <v>11956300</v>
      </c>
      <c r="F223" s="38">
        <v>3538</v>
      </c>
      <c r="G223" s="41">
        <v>1544338600</v>
      </c>
      <c r="H223" s="42">
        <v>0</v>
      </c>
      <c r="I223" s="41">
        <v>0</v>
      </c>
      <c r="J223" s="42">
        <v>6</v>
      </c>
      <c r="K223" s="41">
        <v>81800</v>
      </c>
      <c r="L223" s="43">
        <f t="shared" si="30"/>
        <v>0.688647666328468</v>
      </c>
      <c r="M223" s="41">
        <f t="shared" si="31"/>
        <v>3538</v>
      </c>
      <c r="N223" s="42">
        <f t="shared" si="32"/>
        <v>1562122500</v>
      </c>
      <c r="O223" s="42">
        <f t="shared" si="33"/>
        <v>436500.45223289996</v>
      </c>
      <c r="P223" s="40">
        <v>434787.63120567374</v>
      </c>
      <c r="Q223" s="45">
        <f t="shared" si="34"/>
        <v>0.003939442855070507</v>
      </c>
      <c r="R223" s="38">
        <v>158</v>
      </c>
      <c r="S223" s="41">
        <v>337384300</v>
      </c>
      <c r="T223" s="42">
        <v>64</v>
      </c>
      <c r="U223" s="41">
        <v>331022200</v>
      </c>
      <c r="V223" s="42">
        <v>7</v>
      </c>
      <c r="W223" s="41">
        <v>17783900</v>
      </c>
      <c r="X223" s="43">
        <f t="shared" si="35"/>
        <v>0.007930152903786023</v>
      </c>
      <c r="Y223" s="52">
        <f t="shared" si="36"/>
        <v>229</v>
      </c>
      <c r="Z223" s="53">
        <f t="shared" si="37"/>
        <v>686190400</v>
      </c>
      <c r="AA223" s="48">
        <f t="shared" si="38"/>
        <v>3844</v>
      </c>
      <c r="AB223" s="49">
        <f t="shared" si="39"/>
        <v>2242567100</v>
      </c>
      <c r="AC223" s="12"/>
    </row>
    <row r="224" spans="1:29" ht="16.5">
      <c r="A224" s="50" t="s">
        <v>465</v>
      </c>
      <c r="B224" s="36" t="s">
        <v>466</v>
      </c>
      <c r="C224" s="37" t="s">
        <v>425</v>
      </c>
      <c r="D224" s="38">
        <v>364</v>
      </c>
      <c r="E224" s="39">
        <v>38823200</v>
      </c>
      <c r="F224" s="38">
        <v>13335</v>
      </c>
      <c r="G224" s="41">
        <v>4507877700</v>
      </c>
      <c r="H224" s="42">
        <v>0</v>
      </c>
      <c r="I224" s="41">
        <v>0</v>
      </c>
      <c r="J224" s="42">
        <v>0</v>
      </c>
      <c r="K224" s="41">
        <v>0</v>
      </c>
      <c r="L224" s="43">
        <f t="shared" si="30"/>
        <v>0.8063541031971287</v>
      </c>
      <c r="M224" s="41">
        <f t="shared" si="31"/>
        <v>13335</v>
      </c>
      <c r="N224" s="42">
        <f t="shared" si="32"/>
        <v>4651630500</v>
      </c>
      <c r="O224" s="42">
        <f t="shared" si="33"/>
        <v>338048.5714285714</v>
      </c>
      <c r="P224" s="40">
        <v>337916.15009380865</v>
      </c>
      <c r="Q224" s="45">
        <f t="shared" si="34"/>
        <v>0.0003918763122922805</v>
      </c>
      <c r="R224" s="38">
        <v>453</v>
      </c>
      <c r="S224" s="41">
        <v>859291600</v>
      </c>
      <c r="T224" s="42">
        <v>37</v>
      </c>
      <c r="U224" s="41">
        <v>40699000</v>
      </c>
      <c r="V224" s="42">
        <v>50</v>
      </c>
      <c r="W224" s="41">
        <v>143752800</v>
      </c>
      <c r="X224" s="43">
        <f t="shared" si="35"/>
        <v>0.025714020619076735</v>
      </c>
      <c r="Y224" s="52">
        <f t="shared" si="36"/>
        <v>540</v>
      </c>
      <c r="Z224" s="53">
        <f t="shared" si="37"/>
        <v>1043743400</v>
      </c>
      <c r="AA224" s="48">
        <f t="shared" si="38"/>
        <v>14239</v>
      </c>
      <c r="AB224" s="49">
        <f t="shared" si="39"/>
        <v>5590444300</v>
      </c>
      <c r="AC224" s="12"/>
    </row>
    <row r="225" spans="1:29" ht="16.5">
      <c r="A225" s="50" t="s">
        <v>467</v>
      </c>
      <c r="B225" s="36" t="s">
        <v>468</v>
      </c>
      <c r="C225" s="37" t="s">
        <v>469</v>
      </c>
      <c r="D225" s="38">
        <v>313</v>
      </c>
      <c r="E225" s="39">
        <v>8559900</v>
      </c>
      <c r="F225" s="38">
        <v>2602</v>
      </c>
      <c r="G225" s="41">
        <v>398756200</v>
      </c>
      <c r="H225" s="42">
        <v>9</v>
      </c>
      <c r="I225" s="41">
        <v>1742300</v>
      </c>
      <c r="J225" s="42">
        <v>31</v>
      </c>
      <c r="K225" s="41">
        <v>277200</v>
      </c>
      <c r="L225" s="43">
        <f t="shared" si="30"/>
        <v>0.8674970698850026</v>
      </c>
      <c r="M225" s="41">
        <f t="shared" si="31"/>
        <v>2611</v>
      </c>
      <c r="N225" s="42">
        <f t="shared" si="32"/>
        <v>412982300</v>
      </c>
      <c r="O225" s="42">
        <f t="shared" si="33"/>
        <v>153388.93144389123</v>
      </c>
      <c r="P225" s="40">
        <v>153429.3230174081</v>
      </c>
      <c r="Q225" s="45">
        <f t="shared" si="34"/>
        <v>-0.00026325850054296324</v>
      </c>
      <c r="R225" s="38">
        <v>88</v>
      </c>
      <c r="S225" s="41">
        <v>28300100</v>
      </c>
      <c r="T225" s="42">
        <v>11</v>
      </c>
      <c r="U225" s="41">
        <v>11551800</v>
      </c>
      <c r="V225" s="42">
        <v>11</v>
      </c>
      <c r="W225" s="41">
        <v>12483800</v>
      </c>
      <c r="X225" s="43">
        <f t="shared" si="35"/>
        <v>0.027040450640964685</v>
      </c>
      <c r="Y225" s="52">
        <f t="shared" si="36"/>
        <v>110</v>
      </c>
      <c r="Z225" s="53">
        <f t="shared" si="37"/>
        <v>52335700</v>
      </c>
      <c r="AA225" s="48">
        <f t="shared" si="38"/>
        <v>3065</v>
      </c>
      <c r="AB225" s="49">
        <f t="shared" si="39"/>
        <v>461671300</v>
      </c>
      <c r="AC225" s="12"/>
    </row>
    <row r="226" spans="1:29" ht="16.5">
      <c r="A226" s="50" t="s">
        <v>470</v>
      </c>
      <c r="B226" s="36" t="s">
        <v>471</v>
      </c>
      <c r="C226" s="37" t="s">
        <v>469</v>
      </c>
      <c r="D226" s="38">
        <v>1530</v>
      </c>
      <c r="E226" s="39">
        <v>58007100</v>
      </c>
      <c r="F226" s="38">
        <v>10230</v>
      </c>
      <c r="G226" s="41">
        <v>1831117500</v>
      </c>
      <c r="H226" s="42">
        <v>37</v>
      </c>
      <c r="I226" s="41">
        <v>7600800</v>
      </c>
      <c r="J226" s="42">
        <v>101</v>
      </c>
      <c r="K226" s="41">
        <v>433300</v>
      </c>
      <c r="L226" s="43">
        <f t="shared" si="30"/>
        <v>0.6587637184199531</v>
      </c>
      <c r="M226" s="41">
        <f t="shared" si="31"/>
        <v>10267</v>
      </c>
      <c r="N226" s="42">
        <f t="shared" si="32"/>
        <v>1941295300</v>
      </c>
      <c r="O226" s="42">
        <f t="shared" si="33"/>
        <v>179090.12369728254</v>
      </c>
      <c r="P226" s="40">
        <v>179178.96335488927</v>
      </c>
      <c r="Q226" s="45">
        <f t="shared" si="34"/>
        <v>-0.0004958152226317557</v>
      </c>
      <c r="R226" s="38">
        <v>354</v>
      </c>
      <c r="S226" s="41">
        <v>773426700</v>
      </c>
      <c r="T226" s="42">
        <v>41</v>
      </c>
      <c r="U226" s="41">
        <v>18002700</v>
      </c>
      <c r="V226" s="42">
        <v>13</v>
      </c>
      <c r="W226" s="41">
        <v>102577000</v>
      </c>
      <c r="X226" s="43">
        <f t="shared" si="35"/>
        <v>0.03675060282173921</v>
      </c>
      <c r="Y226" s="52">
        <f t="shared" si="36"/>
        <v>408</v>
      </c>
      <c r="Z226" s="53">
        <f t="shared" si="37"/>
        <v>894006400</v>
      </c>
      <c r="AA226" s="48">
        <f t="shared" si="38"/>
        <v>12306</v>
      </c>
      <c r="AB226" s="49">
        <f t="shared" si="39"/>
        <v>2791165100</v>
      </c>
      <c r="AC226" s="12"/>
    </row>
    <row r="227" spans="1:29" ht="16.5">
      <c r="A227" s="50" t="s">
        <v>472</v>
      </c>
      <c r="B227" s="36" t="s">
        <v>473</v>
      </c>
      <c r="C227" s="37" t="s">
        <v>469</v>
      </c>
      <c r="D227" s="38">
        <v>298</v>
      </c>
      <c r="E227" s="39">
        <v>15568800</v>
      </c>
      <c r="F227" s="38">
        <v>3543</v>
      </c>
      <c r="G227" s="41">
        <v>954674000</v>
      </c>
      <c r="H227" s="42">
        <v>85</v>
      </c>
      <c r="I227" s="41">
        <v>20887100</v>
      </c>
      <c r="J227" s="42">
        <v>184</v>
      </c>
      <c r="K227" s="41">
        <v>2651300</v>
      </c>
      <c r="L227" s="43">
        <f t="shared" si="30"/>
        <v>0.9198906949760896</v>
      </c>
      <c r="M227" s="41">
        <f t="shared" si="31"/>
        <v>3628</v>
      </c>
      <c r="N227" s="42">
        <f t="shared" si="32"/>
        <v>977185500</v>
      </c>
      <c r="O227" s="42">
        <f t="shared" si="33"/>
        <v>268897.7673649394</v>
      </c>
      <c r="P227" s="40">
        <v>267798.7204450626</v>
      </c>
      <c r="Q227" s="45">
        <f t="shared" si="34"/>
        <v>0.004104003626493171</v>
      </c>
      <c r="R227" s="38">
        <v>79</v>
      </c>
      <c r="S227" s="41">
        <v>48924400</v>
      </c>
      <c r="T227" s="42">
        <v>22</v>
      </c>
      <c r="U227" s="41">
        <v>16188500</v>
      </c>
      <c r="V227" s="42">
        <v>4</v>
      </c>
      <c r="W227" s="41">
        <v>1624400</v>
      </c>
      <c r="X227" s="43">
        <f t="shared" si="35"/>
        <v>0.001531703595929727</v>
      </c>
      <c r="Y227" s="52">
        <f t="shared" si="36"/>
        <v>105</v>
      </c>
      <c r="Z227" s="53">
        <f t="shared" si="37"/>
        <v>66737300</v>
      </c>
      <c r="AA227" s="48">
        <f t="shared" si="38"/>
        <v>4215</v>
      </c>
      <c r="AB227" s="49">
        <f t="shared" si="39"/>
        <v>1060518500</v>
      </c>
      <c r="AC227" s="12"/>
    </row>
    <row r="228" spans="1:29" ht="16.5">
      <c r="A228" s="50" t="s">
        <v>474</v>
      </c>
      <c r="B228" s="36" t="s">
        <v>475</v>
      </c>
      <c r="C228" s="37" t="s">
        <v>469</v>
      </c>
      <c r="D228" s="38">
        <v>490</v>
      </c>
      <c r="E228" s="39">
        <v>17933400</v>
      </c>
      <c r="F228" s="38">
        <v>1372</v>
      </c>
      <c r="G228" s="41">
        <v>275905100</v>
      </c>
      <c r="H228" s="42">
        <v>113</v>
      </c>
      <c r="I228" s="41">
        <v>24150100</v>
      </c>
      <c r="J228" s="42">
        <v>265</v>
      </c>
      <c r="K228" s="41">
        <v>4349300</v>
      </c>
      <c r="L228" s="43">
        <f t="shared" si="30"/>
        <v>0.847921589594412</v>
      </c>
      <c r="M228" s="41">
        <f t="shared" si="31"/>
        <v>1485</v>
      </c>
      <c r="N228" s="42">
        <f t="shared" si="32"/>
        <v>300055200</v>
      </c>
      <c r="O228" s="42">
        <f t="shared" si="33"/>
        <v>202057.37373737374</v>
      </c>
      <c r="P228" s="40">
        <v>202159.70350404314</v>
      </c>
      <c r="Q228" s="45">
        <f t="shared" si="34"/>
        <v>-0.0005061828094111316</v>
      </c>
      <c r="R228" s="38">
        <v>43</v>
      </c>
      <c r="S228" s="41">
        <v>30344300</v>
      </c>
      <c r="T228" s="42">
        <v>1</v>
      </c>
      <c r="U228" s="41">
        <v>1189200</v>
      </c>
      <c r="V228" s="42">
        <v>0</v>
      </c>
      <c r="W228" s="41">
        <v>0</v>
      </c>
      <c r="X228" s="43">
        <f t="shared" si="35"/>
        <v>0</v>
      </c>
      <c r="Y228" s="52">
        <f t="shared" si="36"/>
        <v>44</v>
      </c>
      <c r="Z228" s="53">
        <f t="shared" si="37"/>
        <v>31533500</v>
      </c>
      <c r="AA228" s="48">
        <f t="shared" si="38"/>
        <v>2284</v>
      </c>
      <c r="AB228" s="49">
        <f t="shared" si="39"/>
        <v>353871400</v>
      </c>
      <c r="AC228" s="12"/>
    </row>
    <row r="229" spans="1:29" ht="16.5">
      <c r="A229" s="50" t="s">
        <v>476</v>
      </c>
      <c r="B229" s="36" t="s">
        <v>477</v>
      </c>
      <c r="C229" s="37" t="s">
        <v>469</v>
      </c>
      <c r="D229" s="38">
        <v>1015</v>
      </c>
      <c r="E229" s="39">
        <v>34255500</v>
      </c>
      <c r="F229" s="38">
        <v>5624</v>
      </c>
      <c r="G229" s="41">
        <v>1045898900</v>
      </c>
      <c r="H229" s="42">
        <v>277</v>
      </c>
      <c r="I229" s="41">
        <v>48197300</v>
      </c>
      <c r="J229" s="42">
        <v>642</v>
      </c>
      <c r="K229" s="41">
        <v>5995600</v>
      </c>
      <c r="L229" s="43">
        <f t="shared" si="30"/>
        <v>0.8898308193214246</v>
      </c>
      <c r="M229" s="41">
        <f t="shared" si="31"/>
        <v>5901</v>
      </c>
      <c r="N229" s="42">
        <f t="shared" si="32"/>
        <v>1096223200</v>
      </c>
      <c r="O229" s="42">
        <f t="shared" si="33"/>
        <v>185408.60871038807</v>
      </c>
      <c r="P229" s="40">
        <v>185202.76318020004</v>
      </c>
      <c r="Q229" s="45">
        <f t="shared" si="34"/>
        <v>0.0011114603618939856</v>
      </c>
      <c r="R229" s="38">
        <v>289</v>
      </c>
      <c r="S229" s="41">
        <v>93081000</v>
      </c>
      <c r="T229" s="42">
        <v>0</v>
      </c>
      <c r="U229" s="41">
        <v>0</v>
      </c>
      <c r="V229" s="42">
        <v>2</v>
      </c>
      <c r="W229" s="41">
        <v>2127000</v>
      </c>
      <c r="X229" s="43">
        <f t="shared" si="35"/>
        <v>0.0017298937266180708</v>
      </c>
      <c r="Y229" s="52">
        <f t="shared" si="36"/>
        <v>291</v>
      </c>
      <c r="Z229" s="53">
        <f t="shared" si="37"/>
        <v>95208000</v>
      </c>
      <c r="AA229" s="48">
        <f t="shared" si="38"/>
        <v>7849</v>
      </c>
      <c r="AB229" s="49">
        <f t="shared" si="39"/>
        <v>1229555300</v>
      </c>
      <c r="AC229" s="12"/>
    </row>
    <row r="230" spans="1:29" ht="16.5">
      <c r="A230" s="50" t="s">
        <v>478</v>
      </c>
      <c r="B230" s="36" t="s">
        <v>479</v>
      </c>
      <c r="C230" s="37" t="s">
        <v>469</v>
      </c>
      <c r="D230" s="38">
        <v>1072</v>
      </c>
      <c r="E230" s="39">
        <v>66243500</v>
      </c>
      <c r="F230" s="38">
        <v>4773</v>
      </c>
      <c r="G230" s="41">
        <v>894384900</v>
      </c>
      <c r="H230" s="42">
        <v>9</v>
      </c>
      <c r="I230" s="41">
        <v>2402800</v>
      </c>
      <c r="J230" s="42">
        <v>36</v>
      </c>
      <c r="K230" s="41">
        <v>201200</v>
      </c>
      <c r="L230" s="43">
        <f t="shared" si="30"/>
        <v>0.7473242665967554</v>
      </c>
      <c r="M230" s="41">
        <f t="shared" si="31"/>
        <v>4782</v>
      </c>
      <c r="N230" s="42">
        <f t="shared" si="32"/>
        <v>945178100</v>
      </c>
      <c r="O230" s="42">
        <f t="shared" si="33"/>
        <v>187534.02342116268</v>
      </c>
      <c r="P230" s="40">
        <v>187675.8071278826</v>
      </c>
      <c r="Q230" s="45">
        <f t="shared" si="34"/>
        <v>-0.0007554714104589796</v>
      </c>
      <c r="R230" s="38">
        <v>244</v>
      </c>
      <c r="S230" s="41">
        <v>176305400</v>
      </c>
      <c r="T230" s="42">
        <v>7</v>
      </c>
      <c r="U230" s="41">
        <v>12069900</v>
      </c>
      <c r="V230" s="42">
        <v>18</v>
      </c>
      <c r="W230" s="41">
        <v>48390400</v>
      </c>
      <c r="X230" s="43">
        <f t="shared" si="35"/>
        <v>0.04032539718187887</v>
      </c>
      <c r="Y230" s="52">
        <f t="shared" si="36"/>
        <v>269</v>
      </c>
      <c r="Z230" s="53">
        <f t="shared" si="37"/>
        <v>236765700</v>
      </c>
      <c r="AA230" s="48">
        <f t="shared" si="38"/>
        <v>6159</v>
      </c>
      <c r="AB230" s="49">
        <f t="shared" si="39"/>
        <v>1199998100</v>
      </c>
      <c r="AC230" s="12"/>
    </row>
    <row r="231" spans="1:29" ht="16.5">
      <c r="A231" s="50" t="s">
        <v>480</v>
      </c>
      <c r="B231" s="36" t="s">
        <v>406</v>
      </c>
      <c r="C231" s="37" t="s">
        <v>469</v>
      </c>
      <c r="D231" s="38">
        <v>149</v>
      </c>
      <c r="E231" s="39">
        <v>10240400</v>
      </c>
      <c r="F231" s="38">
        <v>1846</v>
      </c>
      <c r="G231" s="41">
        <v>298420000</v>
      </c>
      <c r="H231" s="42">
        <v>8</v>
      </c>
      <c r="I231" s="41">
        <v>1366200</v>
      </c>
      <c r="J231" s="42">
        <v>32</v>
      </c>
      <c r="K231" s="41">
        <v>441300</v>
      </c>
      <c r="L231" s="43">
        <f t="shared" si="30"/>
        <v>0.42891860946815974</v>
      </c>
      <c r="M231" s="41">
        <f t="shared" si="31"/>
        <v>1854</v>
      </c>
      <c r="N231" s="42">
        <f t="shared" si="32"/>
        <v>300206200</v>
      </c>
      <c r="O231" s="42">
        <f t="shared" si="33"/>
        <v>161696.97950377563</v>
      </c>
      <c r="P231" s="40">
        <v>161463.62655153804</v>
      </c>
      <c r="Q231" s="45">
        <f t="shared" si="34"/>
        <v>0.0014452354206419711</v>
      </c>
      <c r="R231" s="38">
        <v>64</v>
      </c>
      <c r="S231" s="41">
        <v>48288100</v>
      </c>
      <c r="T231" s="42">
        <v>16</v>
      </c>
      <c r="U231" s="41">
        <v>339758934</v>
      </c>
      <c r="V231" s="42">
        <v>2</v>
      </c>
      <c r="W231" s="41">
        <v>420000</v>
      </c>
      <c r="X231" s="43">
        <f t="shared" si="35"/>
        <v>0.0006009143048500134</v>
      </c>
      <c r="Y231" s="52">
        <f t="shared" si="36"/>
        <v>82</v>
      </c>
      <c r="Z231" s="53">
        <f t="shared" si="37"/>
        <v>388467034</v>
      </c>
      <c r="AA231" s="48">
        <f t="shared" si="38"/>
        <v>2117</v>
      </c>
      <c r="AB231" s="49">
        <f t="shared" si="39"/>
        <v>698934934</v>
      </c>
      <c r="AC231" s="12"/>
    </row>
    <row r="232" spans="1:29" ht="16.5">
      <c r="A232" s="50" t="s">
        <v>481</v>
      </c>
      <c r="B232" s="36" t="s">
        <v>482</v>
      </c>
      <c r="C232" s="37" t="s">
        <v>469</v>
      </c>
      <c r="D232" s="38">
        <v>326</v>
      </c>
      <c r="E232" s="39">
        <v>22055200</v>
      </c>
      <c r="F232" s="38">
        <v>3950</v>
      </c>
      <c r="G232" s="41">
        <v>1250162100</v>
      </c>
      <c r="H232" s="42">
        <v>93</v>
      </c>
      <c r="I232" s="41">
        <v>30003500</v>
      </c>
      <c r="J232" s="42">
        <v>212</v>
      </c>
      <c r="K232" s="41">
        <v>2828500</v>
      </c>
      <c r="L232" s="43">
        <f t="shared" si="30"/>
        <v>0.912377414253497</v>
      </c>
      <c r="M232" s="41">
        <f t="shared" si="31"/>
        <v>4043</v>
      </c>
      <c r="N232" s="42">
        <f t="shared" si="32"/>
        <v>1281238900</v>
      </c>
      <c r="O232" s="42">
        <f t="shared" si="33"/>
        <v>316637.54637645313</v>
      </c>
      <c r="P232" s="40">
        <v>315085.03503503505</v>
      </c>
      <c r="Q232" s="45">
        <f t="shared" si="34"/>
        <v>0.004927277302285886</v>
      </c>
      <c r="R232" s="38">
        <v>135</v>
      </c>
      <c r="S232" s="41">
        <v>96665400</v>
      </c>
      <c r="T232" s="42">
        <v>1</v>
      </c>
      <c r="U232" s="41">
        <v>321700</v>
      </c>
      <c r="V232" s="42">
        <v>3</v>
      </c>
      <c r="W232" s="41">
        <v>1073300</v>
      </c>
      <c r="X232" s="43">
        <f t="shared" si="35"/>
        <v>0.0007649437531505912</v>
      </c>
      <c r="Y232" s="52">
        <f t="shared" si="36"/>
        <v>139</v>
      </c>
      <c r="Z232" s="53">
        <f t="shared" si="37"/>
        <v>98060400</v>
      </c>
      <c r="AA232" s="48">
        <f t="shared" si="38"/>
        <v>4720</v>
      </c>
      <c r="AB232" s="49">
        <f t="shared" si="39"/>
        <v>1403109700</v>
      </c>
      <c r="AC232" s="12"/>
    </row>
    <row r="233" spans="1:29" ht="16.5">
      <c r="A233" s="50" t="s">
        <v>483</v>
      </c>
      <c r="B233" s="36" t="s">
        <v>484</v>
      </c>
      <c r="C233" s="37" t="s">
        <v>469</v>
      </c>
      <c r="D233" s="38">
        <v>359</v>
      </c>
      <c r="E233" s="39">
        <v>19925100</v>
      </c>
      <c r="F233" s="38">
        <v>2124</v>
      </c>
      <c r="G233" s="41">
        <v>399501400</v>
      </c>
      <c r="H233" s="42">
        <v>43</v>
      </c>
      <c r="I233" s="41">
        <v>8452700</v>
      </c>
      <c r="J233" s="42">
        <v>125</v>
      </c>
      <c r="K233" s="41">
        <v>2406800</v>
      </c>
      <c r="L233" s="43">
        <f t="shared" si="30"/>
        <v>0.3876654134922515</v>
      </c>
      <c r="M233" s="41">
        <f t="shared" si="31"/>
        <v>2167</v>
      </c>
      <c r="N233" s="42">
        <f t="shared" si="32"/>
        <v>407954100</v>
      </c>
      <c r="O233" s="42">
        <f t="shared" si="33"/>
        <v>188257.544993078</v>
      </c>
      <c r="P233" s="40">
        <v>187986.62361623617</v>
      </c>
      <c r="Q233" s="45">
        <f t="shared" si="34"/>
        <v>0.001441173694330946</v>
      </c>
      <c r="R233" s="38">
        <v>83</v>
      </c>
      <c r="S233" s="41">
        <v>119935500</v>
      </c>
      <c r="T233" s="42">
        <v>109</v>
      </c>
      <c r="U233" s="41">
        <v>502114060</v>
      </c>
      <c r="V233" s="42">
        <v>0</v>
      </c>
      <c r="W233" s="41">
        <v>0</v>
      </c>
      <c r="X233" s="43">
        <f t="shared" si="35"/>
        <v>0</v>
      </c>
      <c r="Y233" s="52">
        <f t="shared" si="36"/>
        <v>192</v>
      </c>
      <c r="Z233" s="53">
        <f t="shared" si="37"/>
        <v>622049560</v>
      </c>
      <c r="AA233" s="48">
        <f t="shared" si="38"/>
        <v>2843</v>
      </c>
      <c r="AB233" s="49">
        <f t="shared" si="39"/>
        <v>1052335560</v>
      </c>
      <c r="AC233" s="12"/>
    </row>
    <row r="234" spans="1:29" ht="16.5">
      <c r="A234" s="50" t="s">
        <v>485</v>
      </c>
      <c r="B234" s="36" t="s">
        <v>486</v>
      </c>
      <c r="C234" s="37" t="s">
        <v>469</v>
      </c>
      <c r="D234" s="38">
        <v>331</v>
      </c>
      <c r="E234" s="39">
        <v>19704800</v>
      </c>
      <c r="F234" s="38">
        <v>5393</v>
      </c>
      <c r="G234" s="41">
        <v>1100198000</v>
      </c>
      <c r="H234" s="42">
        <v>83</v>
      </c>
      <c r="I234" s="41">
        <v>23317800</v>
      </c>
      <c r="J234" s="42">
        <v>165</v>
      </c>
      <c r="K234" s="41">
        <v>1645700</v>
      </c>
      <c r="L234" s="43">
        <f t="shared" si="30"/>
        <v>0.8499448886387381</v>
      </c>
      <c r="M234" s="41">
        <f t="shared" si="31"/>
        <v>5476</v>
      </c>
      <c r="N234" s="42">
        <f t="shared" si="32"/>
        <v>1126449200</v>
      </c>
      <c r="O234" s="42">
        <f t="shared" si="33"/>
        <v>205170.8911614317</v>
      </c>
      <c r="P234" s="40">
        <v>205854.81806545987</v>
      </c>
      <c r="Q234" s="45">
        <f t="shared" si="34"/>
        <v>-0.003322375013883245</v>
      </c>
      <c r="R234" s="38">
        <v>168</v>
      </c>
      <c r="S234" s="41">
        <v>163360300</v>
      </c>
      <c r="T234" s="42">
        <v>5</v>
      </c>
      <c r="U234" s="41">
        <v>10709000</v>
      </c>
      <c r="V234" s="42">
        <v>5</v>
      </c>
      <c r="W234" s="41">
        <v>2933400</v>
      </c>
      <c r="X234" s="43">
        <f t="shared" si="35"/>
        <v>0.0022191306400256</v>
      </c>
      <c r="Y234" s="52">
        <f t="shared" si="36"/>
        <v>178</v>
      </c>
      <c r="Z234" s="53">
        <f t="shared" si="37"/>
        <v>177002700</v>
      </c>
      <c r="AA234" s="48">
        <f t="shared" si="38"/>
        <v>6150</v>
      </c>
      <c r="AB234" s="49">
        <f t="shared" si="39"/>
        <v>1321869000</v>
      </c>
      <c r="AC234" s="12"/>
    </row>
    <row r="235" spans="1:29" ht="16.5">
      <c r="A235" s="50" t="s">
        <v>487</v>
      </c>
      <c r="B235" s="36" t="s">
        <v>488</v>
      </c>
      <c r="C235" s="37" t="s">
        <v>469</v>
      </c>
      <c r="D235" s="38">
        <v>1391</v>
      </c>
      <c r="E235" s="39">
        <v>57971000</v>
      </c>
      <c r="F235" s="38">
        <v>10999</v>
      </c>
      <c r="G235" s="41">
        <v>2206026200</v>
      </c>
      <c r="H235" s="42">
        <v>128</v>
      </c>
      <c r="I235" s="41">
        <v>24977900</v>
      </c>
      <c r="J235" s="42">
        <v>322</v>
      </c>
      <c r="K235" s="41">
        <v>2218100</v>
      </c>
      <c r="L235" s="43">
        <f t="shared" si="30"/>
        <v>0.8413991850624502</v>
      </c>
      <c r="M235" s="41">
        <f t="shared" si="31"/>
        <v>11127</v>
      </c>
      <c r="N235" s="42">
        <f t="shared" si="32"/>
        <v>2279671500</v>
      </c>
      <c r="O235" s="42">
        <f t="shared" si="33"/>
        <v>200503.6487822414</v>
      </c>
      <c r="P235" s="40">
        <v>200504.3764663418</v>
      </c>
      <c r="Q235" s="45">
        <f t="shared" si="34"/>
        <v>-3.6292679154691753E-06</v>
      </c>
      <c r="R235" s="38">
        <v>415</v>
      </c>
      <c r="S235" s="41">
        <v>299400600</v>
      </c>
      <c r="T235" s="42">
        <v>16</v>
      </c>
      <c r="U235" s="41">
        <v>12279400</v>
      </c>
      <c r="V235" s="42">
        <v>14</v>
      </c>
      <c r="W235" s="41">
        <v>48667400</v>
      </c>
      <c r="X235" s="43">
        <f t="shared" si="35"/>
        <v>0.018354386125560365</v>
      </c>
      <c r="Y235" s="52">
        <f t="shared" si="36"/>
        <v>445</v>
      </c>
      <c r="Z235" s="53">
        <f t="shared" si="37"/>
        <v>360347400</v>
      </c>
      <c r="AA235" s="48">
        <f t="shared" si="38"/>
        <v>13285</v>
      </c>
      <c r="AB235" s="49">
        <f t="shared" si="39"/>
        <v>2651540600</v>
      </c>
      <c r="AC235" s="12"/>
    </row>
    <row r="236" spans="1:29" ht="16.5">
      <c r="A236" s="50" t="s">
        <v>489</v>
      </c>
      <c r="B236" s="36" t="s">
        <v>490</v>
      </c>
      <c r="C236" s="37" t="s">
        <v>469</v>
      </c>
      <c r="D236" s="38">
        <v>113</v>
      </c>
      <c r="E236" s="39">
        <v>2195500</v>
      </c>
      <c r="F236" s="38">
        <v>1087</v>
      </c>
      <c r="G236" s="41">
        <v>149215800</v>
      </c>
      <c r="H236" s="42">
        <v>0</v>
      </c>
      <c r="I236" s="41">
        <v>0</v>
      </c>
      <c r="J236" s="42">
        <v>0</v>
      </c>
      <c r="K236" s="41">
        <v>0</v>
      </c>
      <c r="L236" s="43">
        <f t="shared" si="30"/>
        <v>0.9414685606772808</v>
      </c>
      <c r="M236" s="41">
        <f t="shared" si="31"/>
        <v>1087</v>
      </c>
      <c r="N236" s="42">
        <f t="shared" si="32"/>
        <v>149961400</v>
      </c>
      <c r="O236" s="42">
        <f t="shared" si="33"/>
        <v>137273.04507819688</v>
      </c>
      <c r="P236" s="40">
        <v>137133.0275229358</v>
      </c>
      <c r="Q236" s="45">
        <f t="shared" si="34"/>
        <v>0.0010210345223922862</v>
      </c>
      <c r="R236" s="38">
        <v>34</v>
      </c>
      <c r="S236" s="41">
        <v>6169400</v>
      </c>
      <c r="T236" s="42">
        <v>1</v>
      </c>
      <c r="U236" s="41">
        <v>166300</v>
      </c>
      <c r="V236" s="42">
        <v>2</v>
      </c>
      <c r="W236" s="41">
        <v>745600</v>
      </c>
      <c r="X236" s="43">
        <f t="shared" si="35"/>
        <v>0.004704320580266839</v>
      </c>
      <c r="Y236" s="52">
        <f t="shared" si="36"/>
        <v>37</v>
      </c>
      <c r="Z236" s="53">
        <f t="shared" si="37"/>
        <v>7081300</v>
      </c>
      <c r="AA236" s="48">
        <f t="shared" si="38"/>
        <v>1237</v>
      </c>
      <c r="AB236" s="49">
        <f t="shared" si="39"/>
        <v>158492600</v>
      </c>
      <c r="AC236" s="12"/>
    </row>
    <row r="237" spans="1:29" ht="16.5">
      <c r="A237" s="50" t="s">
        <v>491</v>
      </c>
      <c r="B237" s="36" t="s">
        <v>492</v>
      </c>
      <c r="C237" s="37" t="s">
        <v>469</v>
      </c>
      <c r="D237" s="38">
        <v>114</v>
      </c>
      <c r="E237" s="39">
        <v>4370700</v>
      </c>
      <c r="F237" s="38">
        <v>587</v>
      </c>
      <c r="G237" s="41">
        <v>103545100</v>
      </c>
      <c r="H237" s="42">
        <v>7</v>
      </c>
      <c r="I237" s="41">
        <v>1497200</v>
      </c>
      <c r="J237" s="42">
        <v>14</v>
      </c>
      <c r="K237" s="41">
        <v>122500</v>
      </c>
      <c r="L237" s="43">
        <f t="shared" si="30"/>
        <v>0.8534778623870206</v>
      </c>
      <c r="M237" s="41">
        <f t="shared" si="31"/>
        <v>594</v>
      </c>
      <c r="N237" s="42">
        <f t="shared" si="32"/>
        <v>106114300</v>
      </c>
      <c r="O237" s="42">
        <f t="shared" si="33"/>
        <v>176838.88888888888</v>
      </c>
      <c r="P237" s="40">
        <v>177122.33502538071</v>
      </c>
      <c r="Q237" s="45">
        <f t="shared" si="34"/>
        <v>-0.001600284551641793</v>
      </c>
      <c r="R237" s="38">
        <v>32</v>
      </c>
      <c r="S237" s="41">
        <v>7318300</v>
      </c>
      <c r="T237" s="42">
        <v>8</v>
      </c>
      <c r="U237" s="41">
        <v>5149800</v>
      </c>
      <c r="V237" s="42">
        <v>3</v>
      </c>
      <c r="W237" s="41">
        <v>1072000</v>
      </c>
      <c r="X237" s="43">
        <f t="shared" si="35"/>
        <v>0.00871009363350656</v>
      </c>
      <c r="Y237" s="52">
        <f t="shared" si="36"/>
        <v>43</v>
      </c>
      <c r="Z237" s="53">
        <f t="shared" si="37"/>
        <v>13540100</v>
      </c>
      <c r="AA237" s="48">
        <f t="shared" si="38"/>
        <v>765</v>
      </c>
      <c r="AB237" s="49">
        <f t="shared" si="39"/>
        <v>123075600</v>
      </c>
      <c r="AC237" s="12"/>
    </row>
    <row r="238" spans="1:29" ht="16.5">
      <c r="A238" s="50" t="s">
        <v>493</v>
      </c>
      <c r="B238" s="36" t="s">
        <v>494</v>
      </c>
      <c r="C238" s="37" t="s">
        <v>469</v>
      </c>
      <c r="D238" s="38">
        <v>167</v>
      </c>
      <c r="E238" s="39">
        <v>4921000</v>
      </c>
      <c r="F238" s="38">
        <v>1971</v>
      </c>
      <c r="G238" s="41">
        <v>205603800</v>
      </c>
      <c r="H238" s="42">
        <v>0</v>
      </c>
      <c r="I238" s="41">
        <v>0</v>
      </c>
      <c r="J238" s="42">
        <v>1</v>
      </c>
      <c r="K238" s="41">
        <v>14100</v>
      </c>
      <c r="L238" s="43">
        <f t="shared" si="30"/>
        <v>0.5713463962491914</v>
      </c>
      <c r="M238" s="41">
        <f t="shared" si="31"/>
        <v>1971</v>
      </c>
      <c r="N238" s="42">
        <f t="shared" si="32"/>
        <v>214008200</v>
      </c>
      <c r="O238" s="42">
        <f t="shared" si="33"/>
        <v>104314.45966514459</v>
      </c>
      <c r="P238" s="40">
        <v>104455.35261288685</v>
      </c>
      <c r="Q238" s="45">
        <f t="shared" si="34"/>
        <v>-0.0013488341594558185</v>
      </c>
      <c r="R238" s="38">
        <v>116</v>
      </c>
      <c r="S238" s="41">
        <v>27709800</v>
      </c>
      <c r="T238" s="42">
        <v>14</v>
      </c>
      <c r="U238" s="41">
        <v>113205300</v>
      </c>
      <c r="V238" s="42">
        <v>9</v>
      </c>
      <c r="W238" s="41">
        <v>8404400</v>
      </c>
      <c r="X238" s="43">
        <f t="shared" si="35"/>
        <v>0.023354741753978787</v>
      </c>
      <c r="Y238" s="52">
        <f t="shared" si="36"/>
        <v>139</v>
      </c>
      <c r="Z238" s="53">
        <f t="shared" si="37"/>
        <v>149319500</v>
      </c>
      <c r="AA238" s="48">
        <f t="shared" si="38"/>
        <v>2278</v>
      </c>
      <c r="AB238" s="49">
        <f t="shared" si="39"/>
        <v>359858400</v>
      </c>
      <c r="AC238" s="12"/>
    </row>
    <row r="239" spans="1:29" ht="16.5">
      <c r="A239" s="50" t="s">
        <v>495</v>
      </c>
      <c r="B239" s="36" t="s">
        <v>496</v>
      </c>
      <c r="C239" s="37" t="s">
        <v>469</v>
      </c>
      <c r="D239" s="38">
        <v>66</v>
      </c>
      <c r="E239" s="39">
        <v>1942900</v>
      </c>
      <c r="F239" s="38">
        <v>2992</v>
      </c>
      <c r="G239" s="41">
        <v>503301600</v>
      </c>
      <c r="H239" s="42">
        <v>1</v>
      </c>
      <c r="I239" s="41">
        <v>225800</v>
      </c>
      <c r="J239" s="42">
        <v>4</v>
      </c>
      <c r="K239" s="41">
        <v>14300</v>
      </c>
      <c r="L239" s="43">
        <f t="shared" si="30"/>
        <v>0.885310915351124</v>
      </c>
      <c r="M239" s="41">
        <f t="shared" si="31"/>
        <v>2993</v>
      </c>
      <c r="N239" s="42">
        <f t="shared" si="32"/>
        <v>519317700</v>
      </c>
      <c r="O239" s="42">
        <f t="shared" si="33"/>
        <v>168235.01503508186</v>
      </c>
      <c r="P239" s="40">
        <v>168342.9669228199</v>
      </c>
      <c r="Q239" s="45">
        <f t="shared" si="34"/>
        <v>-0.0006412616440788974</v>
      </c>
      <c r="R239" s="38">
        <v>138</v>
      </c>
      <c r="S239" s="41">
        <v>38804000</v>
      </c>
      <c r="T239" s="42">
        <v>6</v>
      </c>
      <c r="U239" s="41">
        <v>8678800</v>
      </c>
      <c r="V239" s="42">
        <v>11</v>
      </c>
      <c r="W239" s="41">
        <v>15790300</v>
      </c>
      <c r="X239" s="43">
        <f t="shared" si="35"/>
        <v>0.027762788969714167</v>
      </c>
      <c r="Y239" s="52">
        <f t="shared" si="36"/>
        <v>155</v>
      </c>
      <c r="Z239" s="53">
        <f t="shared" si="37"/>
        <v>63273100</v>
      </c>
      <c r="AA239" s="48">
        <f t="shared" si="38"/>
        <v>3218</v>
      </c>
      <c r="AB239" s="49">
        <f t="shared" si="39"/>
        <v>568757700</v>
      </c>
      <c r="AC239" s="12"/>
    </row>
    <row r="240" spans="1:29" ht="16.5">
      <c r="A240" s="50" t="s">
        <v>497</v>
      </c>
      <c r="B240" s="36" t="s">
        <v>498</v>
      </c>
      <c r="C240" s="37" t="s">
        <v>469</v>
      </c>
      <c r="D240" s="38">
        <v>94</v>
      </c>
      <c r="E240" s="39">
        <v>9079300</v>
      </c>
      <c r="F240" s="38">
        <v>958</v>
      </c>
      <c r="G240" s="41">
        <v>308531100</v>
      </c>
      <c r="H240" s="42">
        <v>117</v>
      </c>
      <c r="I240" s="41">
        <v>34355900</v>
      </c>
      <c r="J240" s="42">
        <v>211</v>
      </c>
      <c r="K240" s="41">
        <v>3630200</v>
      </c>
      <c r="L240" s="43">
        <f t="shared" si="30"/>
        <v>0.9075456721346448</v>
      </c>
      <c r="M240" s="41">
        <f t="shared" si="31"/>
        <v>1075</v>
      </c>
      <c r="N240" s="42">
        <f t="shared" si="32"/>
        <v>342887000</v>
      </c>
      <c r="O240" s="42">
        <f t="shared" si="33"/>
        <v>318964.6511627907</v>
      </c>
      <c r="P240" s="40">
        <v>316829.62264150946</v>
      </c>
      <c r="Q240" s="45">
        <f t="shared" si="34"/>
        <v>0.006738727595863187</v>
      </c>
      <c r="R240" s="38">
        <v>26</v>
      </c>
      <c r="S240" s="41">
        <v>22221400</v>
      </c>
      <c r="T240" s="42">
        <v>0</v>
      </c>
      <c r="U240" s="41">
        <v>0</v>
      </c>
      <c r="V240" s="42">
        <v>0</v>
      </c>
      <c r="W240" s="41">
        <v>0</v>
      </c>
      <c r="X240" s="43">
        <f t="shared" si="35"/>
        <v>0</v>
      </c>
      <c r="Y240" s="52">
        <f t="shared" si="36"/>
        <v>26</v>
      </c>
      <c r="Z240" s="53">
        <f t="shared" si="37"/>
        <v>22221400</v>
      </c>
      <c r="AA240" s="48">
        <f t="shared" si="38"/>
        <v>1406</v>
      </c>
      <c r="AB240" s="49">
        <f t="shared" si="39"/>
        <v>377817900</v>
      </c>
      <c r="AC240" s="12"/>
    </row>
    <row r="241" spans="1:29" ht="16.5">
      <c r="A241" s="50" t="s">
        <v>499</v>
      </c>
      <c r="B241" s="36" t="s">
        <v>500</v>
      </c>
      <c r="C241" s="37" t="s">
        <v>469</v>
      </c>
      <c r="D241" s="38">
        <v>68</v>
      </c>
      <c r="E241" s="39">
        <v>1225500</v>
      </c>
      <c r="F241" s="38">
        <v>793</v>
      </c>
      <c r="G241" s="41">
        <v>136021000</v>
      </c>
      <c r="H241" s="42">
        <v>0</v>
      </c>
      <c r="I241" s="41">
        <v>0</v>
      </c>
      <c r="J241" s="42">
        <v>2</v>
      </c>
      <c r="K241" s="41">
        <v>25300</v>
      </c>
      <c r="L241" s="43">
        <f t="shared" si="30"/>
        <v>0.7886715545157521</v>
      </c>
      <c r="M241" s="41">
        <f t="shared" si="31"/>
        <v>793</v>
      </c>
      <c r="N241" s="42">
        <f t="shared" si="32"/>
        <v>138351700</v>
      </c>
      <c r="O241" s="42">
        <f t="shared" si="33"/>
        <v>171527.11223203025</v>
      </c>
      <c r="P241" s="40">
        <v>170648.4237074401</v>
      </c>
      <c r="Q241" s="45">
        <f t="shared" si="34"/>
        <v>0.0051491159748219524</v>
      </c>
      <c r="R241" s="38">
        <v>86</v>
      </c>
      <c r="S241" s="41">
        <v>29592200</v>
      </c>
      <c r="T241" s="42">
        <v>8</v>
      </c>
      <c r="U241" s="41">
        <v>3273800</v>
      </c>
      <c r="V241" s="42">
        <v>4</v>
      </c>
      <c r="W241" s="41">
        <v>2330700</v>
      </c>
      <c r="X241" s="43">
        <f t="shared" si="35"/>
        <v>0.013513772080118978</v>
      </c>
      <c r="Y241" s="52">
        <f t="shared" si="36"/>
        <v>98</v>
      </c>
      <c r="Z241" s="53">
        <f t="shared" si="37"/>
        <v>35196700</v>
      </c>
      <c r="AA241" s="48">
        <f t="shared" si="38"/>
        <v>961</v>
      </c>
      <c r="AB241" s="49">
        <f t="shared" si="39"/>
        <v>172468500</v>
      </c>
      <c r="AC241" s="12"/>
    </row>
    <row r="242" spans="1:29" ht="16.5">
      <c r="A242" s="50" t="s">
        <v>501</v>
      </c>
      <c r="B242" s="36" t="s">
        <v>197</v>
      </c>
      <c r="C242" s="37" t="s">
        <v>469</v>
      </c>
      <c r="D242" s="38">
        <v>500</v>
      </c>
      <c r="E242" s="39">
        <v>38031000</v>
      </c>
      <c r="F242" s="38">
        <v>16096</v>
      </c>
      <c r="G242" s="41">
        <v>3384306100</v>
      </c>
      <c r="H242" s="42">
        <v>19</v>
      </c>
      <c r="I242" s="41">
        <v>4393500</v>
      </c>
      <c r="J242" s="42">
        <v>57</v>
      </c>
      <c r="K242" s="41">
        <v>628400</v>
      </c>
      <c r="L242" s="43">
        <f t="shared" si="30"/>
        <v>0.8006716503463868</v>
      </c>
      <c r="M242" s="41">
        <f t="shared" si="31"/>
        <v>16115</v>
      </c>
      <c r="N242" s="42">
        <f t="shared" si="32"/>
        <v>3456804600</v>
      </c>
      <c r="O242" s="42">
        <f t="shared" si="33"/>
        <v>210282.32081911262</v>
      </c>
      <c r="P242" s="40">
        <v>210399.0557246692</v>
      </c>
      <c r="Q242" s="45">
        <f t="shared" si="34"/>
        <v>-0.0005548261856713494</v>
      </c>
      <c r="R242" s="38">
        <v>842</v>
      </c>
      <c r="S242" s="41">
        <v>727653800</v>
      </c>
      <c r="T242" s="42">
        <v>14</v>
      </c>
      <c r="U242" s="41">
        <v>9203400</v>
      </c>
      <c r="V242" s="42">
        <v>10</v>
      </c>
      <c r="W242" s="41">
        <v>68105000</v>
      </c>
      <c r="X242" s="43">
        <f t="shared" si="35"/>
        <v>0.01609164257192956</v>
      </c>
      <c r="Y242" s="52">
        <f t="shared" si="36"/>
        <v>866</v>
      </c>
      <c r="Z242" s="53">
        <f t="shared" si="37"/>
        <v>804962200</v>
      </c>
      <c r="AA242" s="48">
        <f t="shared" si="38"/>
        <v>17538</v>
      </c>
      <c r="AB242" s="49">
        <f t="shared" si="39"/>
        <v>4232321200</v>
      </c>
      <c r="AC242" s="12"/>
    </row>
    <row r="243" spans="1:29" ht="16.5">
      <c r="A243" s="50" t="s">
        <v>502</v>
      </c>
      <c r="B243" s="36" t="s">
        <v>503</v>
      </c>
      <c r="C243" s="37" t="s">
        <v>469</v>
      </c>
      <c r="D243" s="38">
        <v>23</v>
      </c>
      <c r="E243" s="39">
        <v>1382800</v>
      </c>
      <c r="F243" s="38">
        <v>817</v>
      </c>
      <c r="G243" s="41">
        <v>216886900</v>
      </c>
      <c r="H243" s="42">
        <v>0</v>
      </c>
      <c r="I243" s="41">
        <v>0</v>
      </c>
      <c r="J243" s="42">
        <v>0</v>
      </c>
      <c r="K243" s="41">
        <v>0</v>
      </c>
      <c r="L243" s="43">
        <f t="shared" si="30"/>
        <v>0.9663951328884707</v>
      </c>
      <c r="M243" s="41">
        <f t="shared" si="31"/>
        <v>817</v>
      </c>
      <c r="N243" s="42">
        <f t="shared" si="32"/>
        <v>216886900</v>
      </c>
      <c r="O243" s="42">
        <f t="shared" si="33"/>
        <v>265467.4418604651</v>
      </c>
      <c r="P243" s="40">
        <v>265250.98039215687</v>
      </c>
      <c r="Q243" s="45">
        <f t="shared" si="34"/>
        <v>0.0008160628397610749</v>
      </c>
      <c r="R243" s="38">
        <v>15</v>
      </c>
      <c r="S243" s="41">
        <v>6159100</v>
      </c>
      <c r="T243" s="42">
        <v>0</v>
      </c>
      <c r="U243" s="41">
        <v>0</v>
      </c>
      <c r="V243" s="42">
        <v>0</v>
      </c>
      <c r="W243" s="41">
        <v>0</v>
      </c>
      <c r="X243" s="43">
        <f t="shared" si="35"/>
        <v>0</v>
      </c>
      <c r="Y243" s="52">
        <f t="shared" si="36"/>
        <v>15</v>
      </c>
      <c r="Z243" s="53">
        <f t="shared" si="37"/>
        <v>6159100</v>
      </c>
      <c r="AA243" s="48">
        <f t="shared" si="38"/>
        <v>855</v>
      </c>
      <c r="AB243" s="49">
        <f t="shared" si="39"/>
        <v>224428800</v>
      </c>
      <c r="AC243" s="12"/>
    </row>
    <row r="244" spans="1:29" ht="16.5">
      <c r="A244" s="50" t="s">
        <v>504</v>
      </c>
      <c r="B244" s="36" t="s">
        <v>505</v>
      </c>
      <c r="C244" s="37" t="s">
        <v>469</v>
      </c>
      <c r="D244" s="38">
        <v>383</v>
      </c>
      <c r="E244" s="39">
        <v>58409800</v>
      </c>
      <c r="F244" s="38">
        <v>6716</v>
      </c>
      <c r="G244" s="41">
        <v>1342841500</v>
      </c>
      <c r="H244" s="42">
        <v>13</v>
      </c>
      <c r="I244" s="41">
        <v>3415400</v>
      </c>
      <c r="J244" s="42">
        <v>38</v>
      </c>
      <c r="K244" s="41">
        <v>476900</v>
      </c>
      <c r="L244" s="43">
        <f t="shared" si="30"/>
        <v>0.6001084535847186</v>
      </c>
      <c r="M244" s="41">
        <f t="shared" si="31"/>
        <v>6729</v>
      </c>
      <c r="N244" s="42">
        <f t="shared" si="32"/>
        <v>1426420800</v>
      </c>
      <c r="O244" s="42">
        <f t="shared" si="33"/>
        <v>200067.90013374944</v>
      </c>
      <c r="P244" s="40">
        <v>203520.96173887153</v>
      </c>
      <c r="Q244" s="45">
        <f t="shared" si="34"/>
        <v>-0.016966614031396685</v>
      </c>
      <c r="R244" s="38">
        <v>270</v>
      </c>
      <c r="S244" s="41">
        <v>390656700</v>
      </c>
      <c r="T244" s="42">
        <v>39</v>
      </c>
      <c r="U244" s="41">
        <v>367391800</v>
      </c>
      <c r="V244" s="42">
        <v>7</v>
      </c>
      <c r="W244" s="41">
        <v>80163900</v>
      </c>
      <c r="X244" s="43">
        <f t="shared" si="35"/>
        <v>0.03573391829027582</v>
      </c>
      <c r="Y244" s="52">
        <f t="shared" si="36"/>
        <v>316</v>
      </c>
      <c r="Z244" s="53">
        <f t="shared" si="37"/>
        <v>838212400</v>
      </c>
      <c r="AA244" s="48">
        <f t="shared" si="38"/>
        <v>7466</v>
      </c>
      <c r="AB244" s="49">
        <f t="shared" si="39"/>
        <v>2243356000</v>
      </c>
      <c r="AC244" s="12"/>
    </row>
    <row r="245" spans="1:29" ht="16.5">
      <c r="A245" s="50" t="s">
        <v>506</v>
      </c>
      <c r="B245" s="36" t="s">
        <v>507</v>
      </c>
      <c r="C245" s="37" t="s">
        <v>469</v>
      </c>
      <c r="D245" s="38">
        <v>67</v>
      </c>
      <c r="E245" s="39">
        <v>2145800</v>
      </c>
      <c r="F245" s="38">
        <v>1396</v>
      </c>
      <c r="G245" s="41">
        <v>174631100</v>
      </c>
      <c r="H245" s="42">
        <v>0</v>
      </c>
      <c r="I245" s="41">
        <v>0</v>
      </c>
      <c r="J245" s="42">
        <v>0</v>
      </c>
      <c r="K245" s="41">
        <v>0</v>
      </c>
      <c r="L245" s="43">
        <f t="shared" si="30"/>
        <v>0.7380050112857468</v>
      </c>
      <c r="M245" s="41">
        <f t="shared" si="31"/>
        <v>1396</v>
      </c>
      <c r="N245" s="42">
        <f t="shared" si="32"/>
        <v>184774200</v>
      </c>
      <c r="O245" s="42">
        <f t="shared" si="33"/>
        <v>125093.9111747851</v>
      </c>
      <c r="P245" s="40">
        <v>124898.49677881174</v>
      </c>
      <c r="Q245" s="45">
        <f t="shared" si="34"/>
        <v>0.0015645856516546459</v>
      </c>
      <c r="R245" s="38">
        <v>93</v>
      </c>
      <c r="S245" s="41">
        <v>22918300</v>
      </c>
      <c r="T245" s="42">
        <v>42</v>
      </c>
      <c r="U245" s="41">
        <v>26787600</v>
      </c>
      <c r="V245" s="42">
        <v>10</v>
      </c>
      <c r="W245" s="41">
        <v>10143100</v>
      </c>
      <c r="X245" s="43">
        <f t="shared" si="35"/>
        <v>0.04286555275648186</v>
      </c>
      <c r="Y245" s="52">
        <f t="shared" si="36"/>
        <v>145</v>
      </c>
      <c r="Z245" s="53">
        <f t="shared" si="37"/>
        <v>59849000</v>
      </c>
      <c r="AA245" s="48">
        <f t="shared" si="38"/>
        <v>1608</v>
      </c>
      <c r="AB245" s="49">
        <f t="shared" si="39"/>
        <v>236625900</v>
      </c>
      <c r="AC245" s="12"/>
    </row>
    <row r="246" spans="1:29" ht="16.5">
      <c r="A246" s="50" t="s">
        <v>508</v>
      </c>
      <c r="B246" s="36" t="s">
        <v>509</v>
      </c>
      <c r="C246" s="37" t="s">
        <v>469</v>
      </c>
      <c r="D246" s="38">
        <v>148</v>
      </c>
      <c r="E246" s="39">
        <v>8731400</v>
      </c>
      <c r="F246" s="38">
        <v>2883</v>
      </c>
      <c r="G246" s="41">
        <v>404064770</v>
      </c>
      <c r="H246" s="42">
        <v>0</v>
      </c>
      <c r="I246" s="41">
        <v>0</v>
      </c>
      <c r="J246" s="42">
        <v>0</v>
      </c>
      <c r="K246" s="41">
        <v>0</v>
      </c>
      <c r="L246" s="43">
        <f t="shared" si="30"/>
        <v>0.6947955106966139</v>
      </c>
      <c r="M246" s="41">
        <f t="shared" si="31"/>
        <v>2883</v>
      </c>
      <c r="N246" s="42">
        <f t="shared" si="32"/>
        <v>428654670</v>
      </c>
      <c r="O246" s="42">
        <f t="shared" si="33"/>
        <v>140154.27332639613</v>
      </c>
      <c r="P246" s="40">
        <v>140082.69324090122</v>
      </c>
      <c r="Q246" s="45">
        <f t="shared" si="34"/>
        <v>0.0005109845037874021</v>
      </c>
      <c r="R246" s="38">
        <v>303</v>
      </c>
      <c r="S246" s="41">
        <v>140616400</v>
      </c>
      <c r="T246" s="42">
        <v>4</v>
      </c>
      <c r="U246" s="41">
        <v>3556800</v>
      </c>
      <c r="V246" s="42">
        <v>23</v>
      </c>
      <c r="W246" s="41">
        <v>24589900</v>
      </c>
      <c r="X246" s="43">
        <f t="shared" si="35"/>
        <v>0.04228270662764949</v>
      </c>
      <c r="Y246" s="52">
        <f t="shared" si="36"/>
        <v>330</v>
      </c>
      <c r="Z246" s="53">
        <f t="shared" si="37"/>
        <v>168763100</v>
      </c>
      <c r="AA246" s="48">
        <f t="shared" si="38"/>
        <v>3361</v>
      </c>
      <c r="AB246" s="49">
        <f t="shared" si="39"/>
        <v>581559270</v>
      </c>
      <c r="AC246" s="12"/>
    </row>
    <row r="247" spans="1:29" ht="16.5">
      <c r="A247" s="50" t="s">
        <v>510</v>
      </c>
      <c r="B247" s="36" t="s">
        <v>511</v>
      </c>
      <c r="C247" s="37" t="s">
        <v>469</v>
      </c>
      <c r="D247" s="38">
        <v>108</v>
      </c>
      <c r="E247" s="39">
        <v>7078400</v>
      </c>
      <c r="F247" s="38">
        <v>1075</v>
      </c>
      <c r="G247" s="41">
        <v>191407600</v>
      </c>
      <c r="H247" s="42">
        <v>0</v>
      </c>
      <c r="I247" s="41">
        <v>0</v>
      </c>
      <c r="J247" s="42">
        <v>0</v>
      </c>
      <c r="K247" s="41">
        <v>0</v>
      </c>
      <c r="L247" s="43">
        <f t="shared" si="30"/>
        <v>0.7563541699184522</v>
      </c>
      <c r="M247" s="41">
        <f t="shared" si="31"/>
        <v>1075</v>
      </c>
      <c r="N247" s="42">
        <f t="shared" si="32"/>
        <v>191707600</v>
      </c>
      <c r="O247" s="42">
        <f t="shared" si="33"/>
        <v>178053.58139534883</v>
      </c>
      <c r="P247" s="40">
        <v>177929.67441860464</v>
      </c>
      <c r="Q247" s="45">
        <f t="shared" si="34"/>
        <v>0.0006963817426691554</v>
      </c>
      <c r="R247" s="38">
        <v>82</v>
      </c>
      <c r="S247" s="41">
        <v>47045400</v>
      </c>
      <c r="T247" s="42">
        <v>11</v>
      </c>
      <c r="U247" s="41">
        <v>7234700</v>
      </c>
      <c r="V247" s="42">
        <v>1</v>
      </c>
      <c r="W247" s="41">
        <v>300000</v>
      </c>
      <c r="X247" s="43">
        <f t="shared" si="35"/>
        <v>0.001185461031722542</v>
      </c>
      <c r="Y247" s="52">
        <f t="shared" si="36"/>
        <v>94</v>
      </c>
      <c r="Z247" s="53">
        <f t="shared" si="37"/>
        <v>54580100</v>
      </c>
      <c r="AA247" s="48">
        <f t="shared" si="38"/>
        <v>1277</v>
      </c>
      <c r="AB247" s="49">
        <f t="shared" si="39"/>
        <v>253066100</v>
      </c>
      <c r="AC247" s="12"/>
    </row>
    <row r="248" spans="1:29" ht="16.5">
      <c r="A248" s="50" t="s">
        <v>512</v>
      </c>
      <c r="B248" s="36" t="s">
        <v>513</v>
      </c>
      <c r="C248" s="37" t="s">
        <v>469</v>
      </c>
      <c r="D248" s="38">
        <v>374</v>
      </c>
      <c r="E248" s="39">
        <v>13795200</v>
      </c>
      <c r="F248" s="38">
        <v>3329</v>
      </c>
      <c r="G248" s="41">
        <v>956623700</v>
      </c>
      <c r="H248" s="42">
        <v>90</v>
      </c>
      <c r="I248" s="41">
        <v>19670300</v>
      </c>
      <c r="J248" s="42">
        <v>234</v>
      </c>
      <c r="K248" s="41">
        <v>4242400</v>
      </c>
      <c r="L248" s="43">
        <f t="shared" si="30"/>
        <v>0.870832213158344</v>
      </c>
      <c r="M248" s="41">
        <f t="shared" si="31"/>
        <v>3419</v>
      </c>
      <c r="N248" s="42">
        <f t="shared" si="32"/>
        <v>1008795500</v>
      </c>
      <c r="O248" s="42">
        <f t="shared" si="33"/>
        <v>285549.5758993858</v>
      </c>
      <c r="P248" s="40">
        <v>286343.6849925706</v>
      </c>
      <c r="Q248" s="45">
        <f t="shared" si="34"/>
        <v>-0.0027732725909615204</v>
      </c>
      <c r="R248" s="38">
        <v>79</v>
      </c>
      <c r="S248" s="41">
        <v>51386700</v>
      </c>
      <c r="T248" s="42">
        <v>10</v>
      </c>
      <c r="U248" s="41">
        <v>42884800</v>
      </c>
      <c r="V248" s="42">
        <v>2</v>
      </c>
      <c r="W248" s="41">
        <v>32501500</v>
      </c>
      <c r="X248" s="43">
        <f t="shared" si="35"/>
        <v>0.028990604444937607</v>
      </c>
      <c r="Y248" s="52">
        <f t="shared" si="36"/>
        <v>91</v>
      </c>
      <c r="Z248" s="53">
        <f t="shared" si="37"/>
        <v>126773000</v>
      </c>
      <c r="AA248" s="48">
        <f t="shared" si="38"/>
        <v>4118</v>
      </c>
      <c r="AB248" s="49">
        <f t="shared" si="39"/>
        <v>1121104600</v>
      </c>
      <c r="AC248" s="12"/>
    </row>
    <row r="249" spans="1:29" ht="16.5">
      <c r="A249" s="50" t="s">
        <v>514</v>
      </c>
      <c r="B249" s="36" t="s">
        <v>515</v>
      </c>
      <c r="C249" s="37" t="s">
        <v>516</v>
      </c>
      <c r="D249" s="38">
        <v>409</v>
      </c>
      <c r="E249" s="39">
        <v>88432300</v>
      </c>
      <c r="F249" s="38">
        <v>11232</v>
      </c>
      <c r="G249" s="41">
        <v>1390596690</v>
      </c>
      <c r="H249" s="42">
        <v>0</v>
      </c>
      <c r="I249" s="41">
        <v>0</v>
      </c>
      <c r="J249" s="42">
        <v>0</v>
      </c>
      <c r="K249" s="41">
        <v>0</v>
      </c>
      <c r="L249" s="43">
        <f t="shared" si="30"/>
        <v>0.6410540825831106</v>
      </c>
      <c r="M249" s="41">
        <f t="shared" si="31"/>
        <v>11232</v>
      </c>
      <c r="N249" s="42">
        <f t="shared" si="32"/>
        <v>1494561590</v>
      </c>
      <c r="O249" s="42">
        <f t="shared" si="33"/>
        <v>123806.68536324786</v>
      </c>
      <c r="P249" s="40">
        <v>125169.88517001958</v>
      </c>
      <c r="Q249" s="45">
        <f t="shared" si="34"/>
        <v>-0.010890796975007788</v>
      </c>
      <c r="R249" s="38">
        <v>1144</v>
      </c>
      <c r="S249" s="41">
        <v>300027600</v>
      </c>
      <c r="T249" s="42">
        <v>121</v>
      </c>
      <c r="U249" s="41">
        <v>286213100</v>
      </c>
      <c r="V249" s="42">
        <v>350</v>
      </c>
      <c r="W249" s="41">
        <v>103964900</v>
      </c>
      <c r="X249" s="43">
        <f t="shared" si="35"/>
        <v>0.04792699714418624</v>
      </c>
      <c r="Y249" s="52">
        <f t="shared" si="36"/>
        <v>1615</v>
      </c>
      <c r="Z249" s="53">
        <f t="shared" si="37"/>
        <v>690205600</v>
      </c>
      <c r="AA249" s="48">
        <f t="shared" si="38"/>
        <v>13256</v>
      </c>
      <c r="AB249" s="49">
        <f t="shared" si="39"/>
        <v>2169234590</v>
      </c>
      <c r="AC249" s="12"/>
    </row>
    <row r="250" spans="1:29" ht="16.5">
      <c r="A250" s="50" t="s">
        <v>517</v>
      </c>
      <c r="B250" s="36" t="s">
        <v>518</v>
      </c>
      <c r="C250" s="37" t="s">
        <v>516</v>
      </c>
      <c r="D250" s="38">
        <v>7</v>
      </c>
      <c r="E250" s="39">
        <v>1075800</v>
      </c>
      <c r="F250" s="38">
        <v>335</v>
      </c>
      <c r="G250" s="41">
        <v>25818500</v>
      </c>
      <c r="H250" s="42">
        <v>0</v>
      </c>
      <c r="I250" s="41">
        <v>0</v>
      </c>
      <c r="J250" s="42">
        <v>0</v>
      </c>
      <c r="K250" s="41">
        <v>0</v>
      </c>
      <c r="L250" s="43">
        <f t="shared" si="30"/>
        <v>0.6144438389025996</v>
      </c>
      <c r="M250" s="41">
        <f t="shared" si="31"/>
        <v>335</v>
      </c>
      <c r="N250" s="42">
        <f t="shared" si="32"/>
        <v>30144200</v>
      </c>
      <c r="O250" s="42">
        <f t="shared" si="33"/>
        <v>77070.14925373135</v>
      </c>
      <c r="P250" s="40">
        <v>76676.11940298507</v>
      </c>
      <c r="Q250" s="45">
        <f t="shared" si="34"/>
        <v>0.005138886185350327</v>
      </c>
      <c r="R250" s="38">
        <v>21</v>
      </c>
      <c r="S250" s="41">
        <v>2528200</v>
      </c>
      <c r="T250" s="42">
        <v>5</v>
      </c>
      <c r="U250" s="41">
        <v>8271100</v>
      </c>
      <c r="V250" s="42">
        <v>13</v>
      </c>
      <c r="W250" s="41">
        <v>4325700</v>
      </c>
      <c r="X250" s="43">
        <f t="shared" si="35"/>
        <v>0.10294555121099114</v>
      </c>
      <c r="Y250" s="52">
        <f t="shared" si="36"/>
        <v>39</v>
      </c>
      <c r="Z250" s="53">
        <f t="shared" si="37"/>
        <v>15125000</v>
      </c>
      <c r="AA250" s="48">
        <f t="shared" si="38"/>
        <v>381</v>
      </c>
      <c r="AB250" s="49">
        <f t="shared" si="39"/>
        <v>42019300</v>
      </c>
      <c r="AC250" s="12"/>
    </row>
    <row r="251" spans="1:29" ht="16.5">
      <c r="A251" s="50" t="s">
        <v>519</v>
      </c>
      <c r="B251" s="36" t="s">
        <v>520</v>
      </c>
      <c r="C251" s="37" t="s">
        <v>516</v>
      </c>
      <c r="D251" s="38">
        <v>18</v>
      </c>
      <c r="E251" s="39">
        <v>2078600</v>
      </c>
      <c r="F251" s="38">
        <v>2390</v>
      </c>
      <c r="G251" s="41">
        <v>598369776</v>
      </c>
      <c r="H251" s="42">
        <v>0</v>
      </c>
      <c r="I251" s="41">
        <v>0</v>
      </c>
      <c r="J251" s="42">
        <v>0</v>
      </c>
      <c r="K251" s="41">
        <v>0</v>
      </c>
      <c r="L251" s="43">
        <f t="shared" si="30"/>
        <v>0.7581094428724506</v>
      </c>
      <c r="M251" s="41">
        <f t="shared" si="31"/>
        <v>2390</v>
      </c>
      <c r="N251" s="42">
        <f t="shared" si="32"/>
        <v>687252576</v>
      </c>
      <c r="O251" s="42">
        <f t="shared" si="33"/>
        <v>250363.9230125523</v>
      </c>
      <c r="P251" s="40">
        <v>250285.32971619366</v>
      </c>
      <c r="Q251" s="45">
        <f t="shared" si="34"/>
        <v>0.0003140147944257986</v>
      </c>
      <c r="R251" s="38">
        <v>166</v>
      </c>
      <c r="S251" s="41">
        <v>80678100</v>
      </c>
      <c r="T251" s="42">
        <v>45</v>
      </c>
      <c r="U251" s="41">
        <v>19282800</v>
      </c>
      <c r="V251" s="42">
        <v>81</v>
      </c>
      <c r="W251" s="41">
        <v>88882800</v>
      </c>
      <c r="X251" s="43">
        <f t="shared" si="35"/>
        <v>0.11261078465457697</v>
      </c>
      <c r="Y251" s="52">
        <f t="shared" si="36"/>
        <v>292</v>
      </c>
      <c r="Z251" s="53">
        <f t="shared" si="37"/>
        <v>188843700</v>
      </c>
      <c r="AA251" s="48">
        <f t="shared" si="38"/>
        <v>2700</v>
      </c>
      <c r="AB251" s="49">
        <f t="shared" si="39"/>
        <v>789292076</v>
      </c>
      <c r="AC251" s="12"/>
    </row>
    <row r="252" spans="1:29" ht="16.5">
      <c r="A252" s="50" t="s">
        <v>521</v>
      </c>
      <c r="B252" s="36" t="s">
        <v>522</v>
      </c>
      <c r="C252" s="37" t="s">
        <v>516</v>
      </c>
      <c r="D252" s="38">
        <v>99</v>
      </c>
      <c r="E252" s="39">
        <v>21556802</v>
      </c>
      <c r="F252" s="38">
        <v>2005</v>
      </c>
      <c r="G252" s="41">
        <v>303550674</v>
      </c>
      <c r="H252" s="42">
        <v>0</v>
      </c>
      <c r="I252" s="41">
        <v>0</v>
      </c>
      <c r="J252" s="42">
        <v>0</v>
      </c>
      <c r="K252" s="41">
        <v>0</v>
      </c>
      <c r="L252" s="43">
        <f t="shared" si="30"/>
        <v>0.6124548662068128</v>
      </c>
      <c r="M252" s="41">
        <f t="shared" si="31"/>
        <v>2005</v>
      </c>
      <c r="N252" s="42">
        <f t="shared" si="32"/>
        <v>320154424</v>
      </c>
      <c r="O252" s="42">
        <f t="shared" si="33"/>
        <v>151396.84488778055</v>
      </c>
      <c r="P252" s="40">
        <v>150614.35803083042</v>
      </c>
      <c r="Q252" s="45">
        <f t="shared" si="34"/>
        <v>0.005195300548902207</v>
      </c>
      <c r="R252" s="38">
        <v>235</v>
      </c>
      <c r="S252" s="41">
        <v>85256003</v>
      </c>
      <c r="T252" s="42">
        <v>54</v>
      </c>
      <c r="U252" s="41">
        <v>68662230</v>
      </c>
      <c r="V252" s="42">
        <v>71</v>
      </c>
      <c r="W252" s="41">
        <v>16603750</v>
      </c>
      <c r="X252" s="43">
        <f t="shared" si="35"/>
        <v>0.03350032912389899</v>
      </c>
      <c r="Y252" s="52">
        <f t="shared" si="36"/>
        <v>360</v>
      </c>
      <c r="Z252" s="53">
        <f t="shared" si="37"/>
        <v>170521983</v>
      </c>
      <c r="AA252" s="48">
        <f t="shared" si="38"/>
        <v>2464</v>
      </c>
      <c r="AB252" s="49">
        <f t="shared" si="39"/>
        <v>495629459</v>
      </c>
      <c r="AC252" s="12"/>
    </row>
    <row r="253" spans="1:29" ht="16.5">
      <c r="A253" s="50" t="s">
        <v>523</v>
      </c>
      <c r="B253" s="36" t="s">
        <v>524</v>
      </c>
      <c r="C253" s="37" t="s">
        <v>516</v>
      </c>
      <c r="D253" s="38">
        <v>171</v>
      </c>
      <c r="E253" s="39">
        <v>60454600</v>
      </c>
      <c r="F253" s="38">
        <v>15048</v>
      </c>
      <c r="G253" s="41">
        <v>7810093400</v>
      </c>
      <c r="H253" s="42">
        <v>0</v>
      </c>
      <c r="I253" s="41">
        <v>0</v>
      </c>
      <c r="J253" s="42">
        <v>0</v>
      </c>
      <c r="K253" s="41">
        <v>0</v>
      </c>
      <c r="L253" s="43">
        <f t="shared" si="30"/>
        <v>0.6961988053300058</v>
      </c>
      <c r="M253" s="41">
        <f t="shared" si="31"/>
        <v>15048</v>
      </c>
      <c r="N253" s="42">
        <f t="shared" si="32"/>
        <v>9238507900</v>
      </c>
      <c r="O253" s="42">
        <f t="shared" si="33"/>
        <v>519012.0547581074</v>
      </c>
      <c r="P253" s="40">
        <v>517987.5652523089</v>
      </c>
      <c r="Q253" s="45">
        <f t="shared" si="34"/>
        <v>0.001977826447048926</v>
      </c>
      <c r="R253" s="38">
        <v>975</v>
      </c>
      <c r="S253" s="41">
        <v>1812063800</v>
      </c>
      <c r="T253" s="42">
        <v>31</v>
      </c>
      <c r="U253" s="41">
        <v>107167900</v>
      </c>
      <c r="V253" s="42">
        <v>327</v>
      </c>
      <c r="W253" s="41">
        <v>1428414500</v>
      </c>
      <c r="X253" s="43">
        <f t="shared" si="35"/>
        <v>0.1273301633519591</v>
      </c>
      <c r="Y253" s="52">
        <f t="shared" si="36"/>
        <v>1333</v>
      </c>
      <c r="Z253" s="53">
        <f t="shared" si="37"/>
        <v>3347646200</v>
      </c>
      <c r="AA253" s="48">
        <f t="shared" si="38"/>
        <v>16552</v>
      </c>
      <c r="AB253" s="49">
        <f t="shared" si="39"/>
        <v>11218194200</v>
      </c>
      <c r="AC253" s="12"/>
    </row>
    <row r="254" spans="1:29" ht="16.5">
      <c r="A254" s="50" t="s">
        <v>525</v>
      </c>
      <c r="B254" s="36" t="s">
        <v>526</v>
      </c>
      <c r="C254" s="37" t="s">
        <v>516</v>
      </c>
      <c r="D254" s="38">
        <v>9716</v>
      </c>
      <c r="E254" s="39">
        <v>423210434</v>
      </c>
      <c r="F254" s="38">
        <v>36317</v>
      </c>
      <c r="G254" s="41">
        <v>3281646604</v>
      </c>
      <c r="H254" s="42">
        <v>0</v>
      </c>
      <c r="I254" s="41">
        <v>0</v>
      </c>
      <c r="J254" s="42">
        <v>0</v>
      </c>
      <c r="K254" s="41">
        <v>0</v>
      </c>
      <c r="L254" s="43">
        <f t="shared" si="30"/>
        <v>0.5401122590138943</v>
      </c>
      <c r="M254" s="41">
        <f t="shared" si="31"/>
        <v>36317</v>
      </c>
      <c r="N254" s="42">
        <f t="shared" si="32"/>
        <v>3709281334</v>
      </c>
      <c r="O254" s="42">
        <f t="shared" si="33"/>
        <v>90361.16981028169</v>
      </c>
      <c r="P254" s="40">
        <v>90523.66381357337</v>
      </c>
      <c r="Q254" s="45">
        <f t="shared" si="34"/>
        <v>-0.0017950444828031098</v>
      </c>
      <c r="R254" s="38">
        <v>3512</v>
      </c>
      <c r="S254" s="41">
        <v>1524059780</v>
      </c>
      <c r="T254" s="42">
        <v>557</v>
      </c>
      <c r="U254" s="41">
        <v>419308700</v>
      </c>
      <c r="V254" s="42">
        <v>1617</v>
      </c>
      <c r="W254" s="41">
        <v>427634730</v>
      </c>
      <c r="X254" s="43">
        <f t="shared" si="35"/>
        <v>0.0703825816501894</v>
      </c>
      <c r="Y254" s="52">
        <f t="shared" si="36"/>
        <v>5686</v>
      </c>
      <c r="Z254" s="53">
        <f t="shared" si="37"/>
        <v>2371003210</v>
      </c>
      <c r="AA254" s="48">
        <f t="shared" si="38"/>
        <v>51719</v>
      </c>
      <c r="AB254" s="49">
        <f t="shared" si="39"/>
        <v>6075860248</v>
      </c>
      <c r="AC254" s="12"/>
    </row>
    <row r="255" spans="1:29" ht="16.5">
      <c r="A255" s="50" t="s">
        <v>527</v>
      </c>
      <c r="B255" s="36" t="s">
        <v>528</v>
      </c>
      <c r="C255" s="37" t="s">
        <v>516</v>
      </c>
      <c r="D255" s="38">
        <v>167</v>
      </c>
      <c r="E255" s="39">
        <v>13551600</v>
      </c>
      <c r="F255" s="38">
        <v>7120</v>
      </c>
      <c r="G255" s="41">
        <v>678291340</v>
      </c>
      <c r="H255" s="42">
        <v>0</v>
      </c>
      <c r="I255" s="41">
        <v>0</v>
      </c>
      <c r="J255" s="42">
        <v>0</v>
      </c>
      <c r="K255" s="41">
        <v>0</v>
      </c>
      <c r="L255" s="43">
        <f t="shared" si="30"/>
        <v>0.6445344660915429</v>
      </c>
      <c r="M255" s="41">
        <f t="shared" si="31"/>
        <v>7120</v>
      </c>
      <c r="N255" s="42">
        <f t="shared" si="32"/>
        <v>712029540</v>
      </c>
      <c r="O255" s="42">
        <f t="shared" si="33"/>
        <v>95265.63764044944</v>
      </c>
      <c r="P255" s="40">
        <v>95127.3255650709</v>
      </c>
      <c r="Q255" s="45">
        <f t="shared" si="34"/>
        <v>0.001453967874708328</v>
      </c>
      <c r="R255" s="38">
        <v>488</v>
      </c>
      <c r="S255" s="41">
        <v>114196600</v>
      </c>
      <c r="T255" s="42">
        <v>205</v>
      </c>
      <c r="U255" s="41">
        <v>212596300</v>
      </c>
      <c r="V255" s="42">
        <v>141</v>
      </c>
      <c r="W255" s="41">
        <v>33738200</v>
      </c>
      <c r="X255" s="43">
        <f t="shared" si="35"/>
        <v>0.032059133651757506</v>
      </c>
      <c r="Y255" s="52">
        <f t="shared" si="36"/>
        <v>834</v>
      </c>
      <c r="Z255" s="53">
        <f t="shared" si="37"/>
        <v>360531100</v>
      </c>
      <c r="AA255" s="48">
        <f t="shared" si="38"/>
        <v>8121</v>
      </c>
      <c r="AB255" s="49">
        <f t="shared" si="39"/>
        <v>1052374040</v>
      </c>
      <c r="AC255" s="12"/>
    </row>
    <row r="256" spans="1:29" ht="16.5">
      <c r="A256" s="50" t="s">
        <v>529</v>
      </c>
      <c r="B256" s="36" t="s">
        <v>530</v>
      </c>
      <c r="C256" s="37" t="s">
        <v>516</v>
      </c>
      <c r="D256" s="38">
        <v>333</v>
      </c>
      <c r="E256" s="39">
        <v>45723200</v>
      </c>
      <c r="F256" s="38">
        <v>10852</v>
      </c>
      <c r="G256" s="41">
        <v>1474075800</v>
      </c>
      <c r="H256" s="42">
        <v>0</v>
      </c>
      <c r="I256" s="41">
        <v>0</v>
      </c>
      <c r="J256" s="42">
        <v>0</v>
      </c>
      <c r="K256" s="41">
        <v>0</v>
      </c>
      <c r="L256" s="43">
        <f t="shared" si="30"/>
        <v>0.5836678725216129</v>
      </c>
      <c r="M256" s="41">
        <f t="shared" si="31"/>
        <v>10852</v>
      </c>
      <c r="N256" s="42">
        <f t="shared" si="32"/>
        <v>1643599900</v>
      </c>
      <c r="O256" s="42">
        <f t="shared" si="33"/>
        <v>135834.48212311094</v>
      </c>
      <c r="P256" s="40">
        <v>135897.75467010215</v>
      </c>
      <c r="Q256" s="45">
        <f t="shared" si="34"/>
        <v>-0.0004655893479977506</v>
      </c>
      <c r="R256" s="38">
        <v>737</v>
      </c>
      <c r="S256" s="41">
        <v>483283700</v>
      </c>
      <c r="T256" s="42">
        <v>203</v>
      </c>
      <c r="U256" s="41">
        <v>352931900</v>
      </c>
      <c r="V256" s="42">
        <v>156</v>
      </c>
      <c r="W256" s="41">
        <v>169524100</v>
      </c>
      <c r="X256" s="43">
        <f t="shared" si="35"/>
        <v>0.06712393676644116</v>
      </c>
      <c r="Y256" s="52">
        <f t="shared" si="36"/>
        <v>1096</v>
      </c>
      <c r="Z256" s="53">
        <f t="shared" si="37"/>
        <v>1005739700</v>
      </c>
      <c r="AA256" s="48">
        <f t="shared" si="38"/>
        <v>12281</v>
      </c>
      <c r="AB256" s="49">
        <f t="shared" si="39"/>
        <v>2525538700</v>
      </c>
      <c r="AC256" s="12"/>
    </row>
    <row r="257" spans="1:29" ht="16.5">
      <c r="A257" s="50" t="s">
        <v>531</v>
      </c>
      <c r="B257" s="36" t="s">
        <v>532</v>
      </c>
      <c r="C257" s="37" t="s">
        <v>516</v>
      </c>
      <c r="D257" s="38">
        <v>113</v>
      </c>
      <c r="E257" s="39">
        <v>60427100</v>
      </c>
      <c r="F257" s="38">
        <v>4795</v>
      </c>
      <c r="G257" s="41">
        <v>865092000</v>
      </c>
      <c r="H257" s="42">
        <v>0</v>
      </c>
      <c r="I257" s="41">
        <v>0</v>
      </c>
      <c r="J257" s="42">
        <v>0</v>
      </c>
      <c r="K257" s="41">
        <v>0</v>
      </c>
      <c r="L257" s="43">
        <f t="shared" si="30"/>
        <v>0.3268332576486268</v>
      </c>
      <c r="M257" s="41">
        <f t="shared" si="31"/>
        <v>4795</v>
      </c>
      <c r="N257" s="42">
        <f t="shared" si="32"/>
        <v>921629100</v>
      </c>
      <c r="O257" s="42">
        <f t="shared" si="33"/>
        <v>180415.43274244005</v>
      </c>
      <c r="P257" s="40">
        <v>170756.94996859954</v>
      </c>
      <c r="Q257" s="45">
        <f t="shared" si="34"/>
        <v>0.056562750597364334</v>
      </c>
      <c r="R257" s="38">
        <v>267</v>
      </c>
      <c r="S257" s="41">
        <v>797560475</v>
      </c>
      <c r="T257" s="42">
        <v>155</v>
      </c>
      <c r="U257" s="41">
        <v>867274300</v>
      </c>
      <c r="V257" s="42">
        <v>14</v>
      </c>
      <c r="W257" s="41">
        <v>56537100</v>
      </c>
      <c r="X257" s="43">
        <f t="shared" si="35"/>
        <v>0.021359814413965426</v>
      </c>
      <c r="Y257" s="52">
        <f t="shared" si="36"/>
        <v>436</v>
      </c>
      <c r="Z257" s="53">
        <f t="shared" si="37"/>
        <v>1721371875</v>
      </c>
      <c r="AA257" s="48">
        <f t="shared" si="38"/>
        <v>5344</v>
      </c>
      <c r="AB257" s="49">
        <f t="shared" si="39"/>
        <v>2646890975</v>
      </c>
      <c r="AC257" s="12"/>
    </row>
    <row r="258" spans="1:29" ht="16.5">
      <c r="A258" s="50" t="s">
        <v>533</v>
      </c>
      <c r="B258" s="36" t="s">
        <v>534</v>
      </c>
      <c r="C258" s="37" t="s">
        <v>516</v>
      </c>
      <c r="D258" s="38">
        <v>221</v>
      </c>
      <c r="E258" s="39">
        <v>22439400</v>
      </c>
      <c r="F258" s="38">
        <v>6579</v>
      </c>
      <c r="G258" s="41">
        <v>759975899</v>
      </c>
      <c r="H258" s="42">
        <v>0</v>
      </c>
      <c r="I258" s="41">
        <v>0</v>
      </c>
      <c r="J258" s="42">
        <v>0</v>
      </c>
      <c r="K258" s="41">
        <v>0</v>
      </c>
      <c r="L258" s="43">
        <f t="shared" si="30"/>
        <v>0.5164652996459962</v>
      </c>
      <c r="M258" s="41">
        <f t="shared" si="31"/>
        <v>6579</v>
      </c>
      <c r="N258" s="42">
        <f t="shared" si="32"/>
        <v>1020389399</v>
      </c>
      <c r="O258" s="42">
        <f t="shared" si="33"/>
        <v>115515.4125246998</v>
      </c>
      <c r="P258" s="40">
        <v>115954.7149625554</v>
      </c>
      <c r="Q258" s="45">
        <f t="shared" si="34"/>
        <v>-0.0037885689943480227</v>
      </c>
      <c r="R258" s="38">
        <v>1380</v>
      </c>
      <c r="S258" s="41">
        <v>399793900</v>
      </c>
      <c r="T258" s="42">
        <v>88</v>
      </c>
      <c r="U258" s="41">
        <v>28871900</v>
      </c>
      <c r="V258" s="42">
        <v>685</v>
      </c>
      <c r="W258" s="41">
        <v>260413500</v>
      </c>
      <c r="X258" s="43">
        <f t="shared" si="35"/>
        <v>0.1769721072554205</v>
      </c>
      <c r="Y258" s="52">
        <f t="shared" si="36"/>
        <v>2153</v>
      </c>
      <c r="Z258" s="53">
        <f t="shared" si="37"/>
        <v>689079300</v>
      </c>
      <c r="AA258" s="48">
        <f t="shared" si="38"/>
        <v>8953</v>
      </c>
      <c r="AB258" s="49">
        <f t="shared" si="39"/>
        <v>1471494599</v>
      </c>
      <c r="AC258" s="12"/>
    </row>
    <row r="259" spans="1:29" ht="16.5">
      <c r="A259" s="50" t="s">
        <v>535</v>
      </c>
      <c r="B259" s="36" t="s">
        <v>536</v>
      </c>
      <c r="C259" s="37" t="s">
        <v>516</v>
      </c>
      <c r="D259" s="38">
        <v>213</v>
      </c>
      <c r="E259" s="39">
        <v>103612492</v>
      </c>
      <c r="F259" s="38">
        <v>3010</v>
      </c>
      <c r="G259" s="41">
        <v>786845370</v>
      </c>
      <c r="H259" s="42">
        <v>0</v>
      </c>
      <c r="I259" s="41">
        <v>0</v>
      </c>
      <c r="J259" s="42">
        <v>0</v>
      </c>
      <c r="K259" s="41">
        <v>0</v>
      </c>
      <c r="L259" s="43">
        <f t="shared" si="30"/>
        <v>0.6377057137597868</v>
      </c>
      <c r="M259" s="41">
        <f t="shared" si="31"/>
        <v>3010</v>
      </c>
      <c r="N259" s="42">
        <f t="shared" si="32"/>
        <v>879986220</v>
      </c>
      <c r="O259" s="42">
        <f t="shared" si="33"/>
        <v>261410.4219269103</v>
      </c>
      <c r="P259" s="40">
        <v>249723.02301614566</v>
      </c>
      <c r="Q259" s="45">
        <f t="shared" si="34"/>
        <v>0.04680144733795327</v>
      </c>
      <c r="R259" s="38">
        <v>60</v>
      </c>
      <c r="S259" s="41">
        <v>199157080</v>
      </c>
      <c r="T259" s="42">
        <v>21</v>
      </c>
      <c r="U259" s="41">
        <v>51113300</v>
      </c>
      <c r="V259" s="42">
        <v>110</v>
      </c>
      <c r="W259" s="41">
        <v>93140850</v>
      </c>
      <c r="X259" s="43">
        <f t="shared" si="35"/>
        <v>0.07548681671653382</v>
      </c>
      <c r="Y259" s="52">
        <f t="shared" si="36"/>
        <v>191</v>
      </c>
      <c r="Z259" s="53">
        <f t="shared" si="37"/>
        <v>343411230</v>
      </c>
      <c r="AA259" s="48">
        <f t="shared" si="38"/>
        <v>3414</v>
      </c>
      <c r="AB259" s="49">
        <f t="shared" si="39"/>
        <v>1233869092</v>
      </c>
      <c r="AC259" s="12"/>
    </row>
    <row r="260" spans="1:29" ht="16.5">
      <c r="A260" s="50" t="s">
        <v>537</v>
      </c>
      <c r="B260" s="36" t="s">
        <v>538</v>
      </c>
      <c r="C260" s="37" t="s">
        <v>516</v>
      </c>
      <c r="D260" s="38">
        <v>1172</v>
      </c>
      <c r="E260" s="39">
        <v>34678800</v>
      </c>
      <c r="F260" s="38">
        <v>4454</v>
      </c>
      <c r="G260" s="41">
        <v>447003785</v>
      </c>
      <c r="H260" s="42">
        <v>0</v>
      </c>
      <c r="I260" s="41">
        <v>0</v>
      </c>
      <c r="J260" s="42">
        <v>0</v>
      </c>
      <c r="K260" s="41">
        <v>0</v>
      </c>
      <c r="L260" s="43">
        <f aca="true" t="shared" si="40" ref="L260:L323">(G260+I260)/AB260</f>
        <v>0.4957776923524186</v>
      </c>
      <c r="M260" s="41">
        <f aca="true" t="shared" si="41" ref="M260:M323">F260+H260</f>
        <v>4454</v>
      </c>
      <c r="N260" s="42">
        <f aca="true" t="shared" si="42" ref="N260:N323">W260+I260+G260</f>
        <v>646747185</v>
      </c>
      <c r="O260" s="42">
        <f aca="true" t="shared" si="43" ref="O260:O323">(I260+G260)/(H260+F260)</f>
        <v>100360.07745846431</v>
      </c>
      <c r="P260" s="40">
        <v>100392.29222821204</v>
      </c>
      <c r="Q260" s="45">
        <f aca="true" t="shared" si="44" ref="Q260:Q323">(O260-P260)/P260</f>
        <v>-0.0003208888753581126</v>
      </c>
      <c r="R260" s="38">
        <v>729</v>
      </c>
      <c r="S260" s="41">
        <v>196058431</v>
      </c>
      <c r="T260" s="42">
        <v>102</v>
      </c>
      <c r="U260" s="41">
        <v>24137000</v>
      </c>
      <c r="V260" s="42">
        <v>418</v>
      </c>
      <c r="W260" s="41">
        <v>199743400</v>
      </c>
      <c r="X260" s="43">
        <f aca="true" t="shared" si="45" ref="X260:X323">W260/AB260</f>
        <v>0.22153799416849698</v>
      </c>
      <c r="Y260" s="52">
        <f aca="true" t="shared" si="46" ref="Y260:Y323">R260+T260+V260</f>
        <v>1249</v>
      </c>
      <c r="Z260" s="53">
        <f aca="true" t="shared" si="47" ref="Z260:Z323">S260+U260+W260</f>
        <v>419938831</v>
      </c>
      <c r="AA260" s="48">
        <f aca="true" t="shared" si="48" ref="AA260:AA323">V260+T260+R260+J260+H260+F260+D260</f>
        <v>6875</v>
      </c>
      <c r="AB260" s="49">
        <f aca="true" t="shared" si="49" ref="AB260:AB323">W260+U260+S260+K260+I260+G260+E260</f>
        <v>901621416</v>
      </c>
      <c r="AC260" s="12"/>
    </row>
    <row r="261" spans="1:29" ht="16.5">
      <c r="A261" s="50" t="s">
        <v>539</v>
      </c>
      <c r="B261" s="36" t="s">
        <v>540</v>
      </c>
      <c r="C261" s="37" t="s">
        <v>541</v>
      </c>
      <c r="D261" s="38">
        <v>137</v>
      </c>
      <c r="E261" s="39">
        <v>9316700</v>
      </c>
      <c r="F261" s="38">
        <v>1514</v>
      </c>
      <c r="G261" s="41">
        <v>576623900</v>
      </c>
      <c r="H261" s="42">
        <v>261</v>
      </c>
      <c r="I261" s="41">
        <v>104491000</v>
      </c>
      <c r="J261" s="42">
        <v>393</v>
      </c>
      <c r="K261" s="41">
        <v>4172379</v>
      </c>
      <c r="L261" s="43">
        <f t="shared" si="40"/>
        <v>0.9532463548581939</v>
      </c>
      <c r="M261" s="41">
        <f t="shared" si="41"/>
        <v>1775</v>
      </c>
      <c r="N261" s="42">
        <f t="shared" si="42"/>
        <v>681345300</v>
      </c>
      <c r="O261" s="42">
        <f t="shared" si="43"/>
        <v>383726.7042253521</v>
      </c>
      <c r="P261" s="40">
        <v>382423.51611079706</v>
      </c>
      <c r="Q261" s="45">
        <f t="shared" si="44"/>
        <v>0.0034077091487686247</v>
      </c>
      <c r="R261" s="38">
        <v>32</v>
      </c>
      <c r="S261" s="41">
        <v>18850800</v>
      </c>
      <c r="T261" s="42">
        <v>3</v>
      </c>
      <c r="U261" s="41">
        <v>836200</v>
      </c>
      <c r="V261" s="42">
        <v>1</v>
      </c>
      <c r="W261" s="41">
        <v>230400</v>
      </c>
      <c r="X261" s="43">
        <f t="shared" si="45"/>
        <v>0.0003224536126860943</v>
      </c>
      <c r="Y261" s="52">
        <f t="shared" si="46"/>
        <v>36</v>
      </c>
      <c r="Z261" s="53">
        <f t="shared" si="47"/>
        <v>19917400</v>
      </c>
      <c r="AA261" s="48">
        <f t="shared" si="48"/>
        <v>2341</v>
      </c>
      <c r="AB261" s="49">
        <f t="shared" si="49"/>
        <v>714521379</v>
      </c>
      <c r="AC261" s="12"/>
    </row>
    <row r="262" spans="1:29" ht="16.5">
      <c r="A262" s="50" t="s">
        <v>542</v>
      </c>
      <c r="B262" s="36" t="s">
        <v>543</v>
      </c>
      <c r="C262" s="37" t="s">
        <v>541</v>
      </c>
      <c r="D262" s="38">
        <v>140</v>
      </c>
      <c r="E262" s="39">
        <v>6711400</v>
      </c>
      <c r="F262" s="38">
        <v>1271</v>
      </c>
      <c r="G262" s="41">
        <v>452135100</v>
      </c>
      <c r="H262" s="42">
        <v>124</v>
      </c>
      <c r="I262" s="41">
        <v>40529300</v>
      </c>
      <c r="J262" s="42">
        <v>207</v>
      </c>
      <c r="K262" s="41">
        <v>1856328</v>
      </c>
      <c r="L262" s="43">
        <f t="shared" si="40"/>
        <v>0.931347827748234</v>
      </c>
      <c r="M262" s="41">
        <f t="shared" si="41"/>
        <v>1395</v>
      </c>
      <c r="N262" s="42">
        <f t="shared" si="42"/>
        <v>492664400</v>
      </c>
      <c r="O262" s="42">
        <f t="shared" si="43"/>
        <v>353164.44444444444</v>
      </c>
      <c r="P262" s="40">
        <v>352452.6542324247</v>
      </c>
      <c r="Q262" s="45">
        <f t="shared" si="44"/>
        <v>0.002019534265020358</v>
      </c>
      <c r="R262" s="38">
        <v>24</v>
      </c>
      <c r="S262" s="41">
        <v>20757500</v>
      </c>
      <c r="T262" s="42">
        <v>7</v>
      </c>
      <c r="U262" s="41">
        <v>6990400</v>
      </c>
      <c r="V262" s="42">
        <v>0</v>
      </c>
      <c r="W262" s="41">
        <v>0</v>
      </c>
      <c r="X262" s="43">
        <f t="shared" si="45"/>
        <v>0</v>
      </c>
      <c r="Y262" s="52">
        <f t="shared" si="46"/>
        <v>31</v>
      </c>
      <c r="Z262" s="53">
        <f t="shared" si="47"/>
        <v>27747900</v>
      </c>
      <c r="AA262" s="48">
        <f t="shared" si="48"/>
        <v>1773</v>
      </c>
      <c r="AB262" s="49">
        <f t="shared" si="49"/>
        <v>528980028</v>
      </c>
      <c r="AC262" s="12"/>
    </row>
    <row r="263" spans="1:29" ht="16.5">
      <c r="A263" s="50" t="s">
        <v>544</v>
      </c>
      <c r="B263" s="36" t="s">
        <v>545</v>
      </c>
      <c r="C263" s="37" t="s">
        <v>541</v>
      </c>
      <c r="D263" s="38">
        <v>36</v>
      </c>
      <c r="E263" s="39">
        <v>479400</v>
      </c>
      <c r="F263" s="38">
        <v>317</v>
      </c>
      <c r="G263" s="41">
        <v>67843800</v>
      </c>
      <c r="H263" s="42">
        <v>1</v>
      </c>
      <c r="I263" s="41">
        <v>331300</v>
      </c>
      <c r="J263" s="42">
        <v>6</v>
      </c>
      <c r="K263" s="41">
        <v>141200</v>
      </c>
      <c r="L263" s="43">
        <f t="shared" si="40"/>
        <v>0.7598287197559636</v>
      </c>
      <c r="M263" s="41">
        <f t="shared" si="41"/>
        <v>318</v>
      </c>
      <c r="N263" s="42">
        <f t="shared" si="42"/>
        <v>69418200</v>
      </c>
      <c r="O263" s="42">
        <f t="shared" si="43"/>
        <v>214387.106918239</v>
      </c>
      <c r="P263" s="40">
        <v>214095.91194968554</v>
      </c>
      <c r="Q263" s="45">
        <f t="shared" si="44"/>
        <v>0.001360114566885785</v>
      </c>
      <c r="R263" s="38">
        <v>17</v>
      </c>
      <c r="S263" s="41">
        <v>17613000</v>
      </c>
      <c r="T263" s="42">
        <v>4</v>
      </c>
      <c r="U263" s="41">
        <v>2072500</v>
      </c>
      <c r="V263" s="42">
        <v>3</v>
      </c>
      <c r="W263" s="41">
        <v>1243100</v>
      </c>
      <c r="X263" s="43">
        <f t="shared" si="45"/>
        <v>0.013854663675280833</v>
      </c>
      <c r="Y263" s="52">
        <f t="shared" si="46"/>
        <v>24</v>
      </c>
      <c r="Z263" s="53">
        <f t="shared" si="47"/>
        <v>20928600</v>
      </c>
      <c r="AA263" s="48">
        <f t="shared" si="48"/>
        <v>384</v>
      </c>
      <c r="AB263" s="49">
        <f t="shared" si="49"/>
        <v>89724300</v>
      </c>
      <c r="AC263" s="12"/>
    </row>
    <row r="264" spans="1:29" ht="16.5">
      <c r="A264" s="50" t="s">
        <v>546</v>
      </c>
      <c r="B264" s="36" t="s">
        <v>547</v>
      </c>
      <c r="C264" s="37" t="s">
        <v>541</v>
      </c>
      <c r="D264" s="38">
        <v>52</v>
      </c>
      <c r="E264" s="39">
        <v>1249800</v>
      </c>
      <c r="F264" s="38">
        <v>385</v>
      </c>
      <c r="G264" s="41">
        <v>126501500</v>
      </c>
      <c r="H264" s="42">
        <v>4</v>
      </c>
      <c r="I264" s="41">
        <v>1454700</v>
      </c>
      <c r="J264" s="42">
        <v>17</v>
      </c>
      <c r="K264" s="41">
        <v>23608</v>
      </c>
      <c r="L264" s="43">
        <f t="shared" si="40"/>
        <v>0.878467654266824</v>
      </c>
      <c r="M264" s="41">
        <f t="shared" si="41"/>
        <v>389</v>
      </c>
      <c r="N264" s="42">
        <f t="shared" si="42"/>
        <v>128338300</v>
      </c>
      <c r="O264" s="42">
        <f t="shared" si="43"/>
        <v>328936.2467866324</v>
      </c>
      <c r="P264" s="40">
        <v>327909.25449871464</v>
      </c>
      <c r="Q264" s="45">
        <f t="shared" si="44"/>
        <v>0.003131940540951664</v>
      </c>
      <c r="R264" s="38">
        <v>29</v>
      </c>
      <c r="S264" s="41">
        <v>15648800</v>
      </c>
      <c r="T264" s="42">
        <v>1</v>
      </c>
      <c r="U264" s="41">
        <v>397900</v>
      </c>
      <c r="V264" s="42">
        <v>2</v>
      </c>
      <c r="W264" s="41">
        <v>382100</v>
      </c>
      <c r="X264" s="43">
        <f t="shared" si="45"/>
        <v>0.0026232608556314855</v>
      </c>
      <c r="Y264" s="52">
        <f t="shared" si="46"/>
        <v>32</v>
      </c>
      <c r="Z264" s="53">
        <f t="shared" si="47"/>
        <v>16428800</v>
      </c>
      <c r="AA264" s="48">
        <f t="shared" si="48"/>
        <v>490</v>
      </c>
      <c r="AB264" s="49">
        <f t="shared" si="49"/>
        <v>145658408</v>
      </c>
      <c r="AC264" s="12"/>
    </row>
    <row r="265" spans="1:29" ht="16.5">
      <c r="A265" s="50" t="s">
        <v>548</v>
      </c>
      <c r="B265" s="36" t="s">
        <v>549</v>
      </c>
      <c r="C265" s="37" t="s">
        <v>541</v>
      </c>
      <c r="D265" s="38">
        <v>42</v>
      </c>
      <c r="E265" s="39">
        <v>5149900</v>
      </c>
      <c r="F265" s="38">
        <v>864</v>
      </c>
      <c r="G265" s="41">
        <v>270059300</v>
      </c>
      <c r="H265" s="42">
        <v>1</v>
      </c>
      <c r="I265" s="41">
        <v>119750</v>
      </c>
      <c r="J265" s="42">
        <v>4</v>
      </c>
      <c r="K265" s="41">
        <v>46500</v>
      </c>
      <c r="L265" s="43">
        <f t="shared" si="40"/>
        <v>0.7555662663001522</v>
      </c>
      <c r="M265" s="41">
        <f t="shared" si="41"/>
        <v>865</v>
      </c>
      <c r="N265" s="42">
        <f t="shared" si="42"/>
        <v>279970650</v>
      </c>
      <c r="O265" s="42">
        <f t="shared" si="43"/>
        <v>312345.7225433526</v>
      </c>
      <c r="P265" s="40">
        <v>309439.8030127462</v>
      </c>
      <c r="Q265" s="45">
        <f t="shared" si="44"/>
        <v>0.00939090415103019</v>
      </c>
      <c r="R265" s="38">
        <v>116</v>
      </c>
      <c r="S265" s="41">
        <v>72417800</v>
      </c>
      <c r="T265" s="42">
        <v>0</v>
      </c>
      <c r="U265" s="41">
        <v>0</v>
      </c>
      <c r="V265" s="42">
        <v>9</v>
      </c>
      <c r="W265" s="41">
        <v>9791600</v>
      </c>
      <c r="X265" s="43">
        <f t="shared" si="45"/>
        <v>0.02738259185197583</v>
      </c>
      <c r="Y265" s="52">
        <f t="shared" si="46"/>
        <v>125</v>
      </c>
      <c r="Z265" s="53">
        <f t="shared" si="47"/>
        <v>82209400</v>
      </c>
      <c r="AA265" s="48">
        <f t="shared" si="48"/>
        <v>1036</v>
      </c>
      <c r="AB265" s="49">
        <f t="shared" si="49"/>
        <v>357584850</v>
      </c>
      <c r="AC265" s="12"/>
    </row>
    <row r="266" spans="1:29" ht="16.5">
      <c r="A266" s="50" t="s">
        <v>550</v>
      </c>
      <c r="B266" s="36" t="s">
        <v>551</v>
      </c>
      <c r="C266" s="37" t="s">
        <v>541</v>
      </c>
      <c r="D266" s="38">
        <v>174</v>
      </c>
      <c r="E266" s="39">
        <v>12470100</v>
      </c>
      <c r="F266" s="38">
        <v>4353</v>
      </c>
      <c r="G266" s="41">
        <v>1721744700</v>
      </c>
      <c r="H266" s="42">
        <v>116</v>
      </c>
      <c r="I266" s="41">
        <v>52845400</v>
      </c>
      <c r="J266" s="42">
        <v>213</v>
      </c>
      <c r="K266" s="41">
        <v>2387900</v>
      </c>
      <c r="L266" s="43">
        <f t="shared" si="40"/>
        <v>0.8249816300400239</v>
      </c>
      <c r="M266" s="41">
        <f t="shared" si="41"/>
        <v>4469</v>
      </c>
      <c r="N266" s="42">
        <f t="shared" si="42"/>
        <v>1793933000</v>
      </c>
      <c r="O266" s="42">
        <f t="shared" si="43"/>
        <v>397088.85656746477</v>
      </c>
      <c r="P266" s="40">
        <v>396050.5484665324</v>
      </c>
      <c r="Q266" s="45">
        <f t="shared" si="44"/>
        <v>0.0026216555057242516</v>
      </c>
      <c r="R266" s="38">
        <v>269</v>
      </c>
      <c r="S266" s="41">
        <v>186955500</v>
      </c>
      <c r="T266" s="42">
        <v>9</v>
      </c>
      <c r="U266" s="41">
        <v>155319700</v>
      </c>
      <c r="V266" s="42">
        <v>4</v>
      </c>
      <c r="W266" s="41">
        <v>19342900</v>
      </c>
      <c r="X266" s="43">
        <f t="shared" si="45"/>
        <v>0.008992238360678997</v>
      </c>
      <c r="Y266" s="52">
        <f t="shared" si="46"/>
        <v>282</v>
      </c>
      <c r="Z266" s="53">
        <f t="shared" si="47"/>
        <v>361618100</v>
      </c>
      <c r="AA266" s="48">
        <f t="shared" si="48"/>
        <v>5138</v>
      </c>
      <c r="AB266" s="49">
        <f t="shared" si="49"/>
        <v>2151066200</v>
      </c>
      <c r="AC266" s="12"/>
    </row>
    <row r="267" spans="1:29" ht="16.5">
      <c r="A267" s="50" t="s">
        <v>552</v>
      </c>
      <c r="B267" s="36" t="s">
        <v>553</v>
      </c>
      <c r="C267" s="37" t="s">
        <v>541</v>
      </c>
      <c r="D267" s="38">
        <v>120</v>
      </c>
      <c r="E267" s="39">
        <v>7096320</v>
      </c>
      <c r="F267" s="38">
        <v>1365</v>
      </c>
      <c r="G267" s="41">
        <v>537945200</v>
      </c>
      <c r="H267" s="42">
        <v>442</v>
      </c>
      <c r="I267" s="41">
        <v>217854300</v>
      </c>
      <c r="J267" s="42">
        <v>667</v>
      </c>
      <c r="K267" s="41">
        <v>6454510</v>
      </c>
      <c r="L267" s="43">
        <f t="shared" si="40"/>
        <v>0.950325612475392</v>
      </c>
      <c r="M267" s="41">
        <f t="shared" si="41"/>
        <v>1807</v>
      </c>
      <c r="N267" s="42">
        <f t="shared" si="42"/>
        <v>756739000</v>
      </c>
      <c r="O267" s="42">
        <f t="shared" si="43"/>
        <v>418262.0365246264</v>
      </c>
      <c r="P267" s="40">
        <v>417854.933481153</v>
      </c>
      <c r="Q267" s="45">
        <f t="shared" si="44"/>
        <v>0.0009742688451273345</v>
      </c>
      <c r="R267" s="38">
        <v>35</v>
      </c>
      <c r="S267" s="41">
        <v>17745400</v>
      </c>
      <c r="T267" s="42">
        <v>10</v>
      </c>
      <c r="U267" s="41">
        <v>7270600</v>
      </c>
      <c r="V267" s="42">
        <v>2</v>
      </c>
      <c r="W267" s="41">
        <v>939500</v>
      </c>
      <c r="X267" s="43">
        <f t="shared" si="45"/>
        <v>0.0011813065673113448</v>
      </c>
      <c r="Y267" s="52">
        <f t="shared" si="46"/>
        <v>47</v>
      </c>
      <c r="Z267" s="53">
        <f t="shared" si="47"/>
        <v>25955500</v>
      </c>
      <c r="AA267" s="48">
        <f t="shared" si="48"/>
        <v>2641</v>
      </c>
      <c r="AB267" s="49">
        <f t="shared" si="49"/>
        <v>795305830</v>
      </c>
      <c r="AC267" s="12"/>
    </row>
    <row r="268" spans="1:29" ht="16.5">
      <c r="A268" s="50" t="s">
        <v>554</v>
      </c>
      <c r="B268" s="36" t="s">
        <v>555</v>
      </c>
      <c r="C268" s="37" t="s">
        <v>541</v>
      </c>
      <c r="D268" s="38">
        <v>148</v>
      </c>
      <c r="E268" s="39">
        <v>8636700</v>
      </c>
      <c r="F268" s="38">
        <v>1243</v>
      </c>
      <c r="G268" s="41">
        <v>451287800</v>
      </c>
      <c r="H268" s="42">
        <v>236</v>
      </c>
      <c r="I268" s="41">
        <v>115158200</v>
      </c>
      <c r="J268" s="42">
        <v>398</v>
      </c>
      <c r="K268" s="41">
        <v>4986275</v>
      </c>
      <c r="L268" s="43">
        <f t="shared" si="40"/>
        <v>0.8487014697157557</v>
      </c>
      <c r="M268" s="41">
        <f t="shared" si="41"/>
        <v>1479</v>
      </c>
      <c r="N268" s="42">
        <f t="shared" si="42"/>
        <v>568708200</v>
      </c>
      <c r="O268" s="42">
        <f t="shared" si="43"/>
        <v>382992.5625422583</v>
      </c>
      <c r="P268" s="40">
        <v>382735.47297297296</v>
      </c>
      <c r="Q268" s="45">
        <f t="shared" si="44"/>
        <v>0.0006717160739984293</v>
      </c>
      <c r="R268" s="38">
        <v>61</v>
      </c>
      <c r="S268" s="41">
        <v>85095500</v>
      </c>
      <c r="T268" s="42">
        <v>0</v>
      </c>
      <c r="U268" s="41">
        <v>0</v>
      </c>
      <c r="V268" s="42">
        <v>6</v>
      </c>
      <c r="W268" s="41">
        <v>2262200</v>
      </c>
      <c r="X268" s="43">
        <f t="shared" si="45"/>
        <v>0.003389436000591376</v>
      </c>
      <c r="Y268" s="52">
        <f t="shared" si="46"/>
        <v>67</v>
      </c>
      <c r="Z268" s="53">
        <f t="shared" si="47"/>
        <v>87357700</v>
      </c>
      <c r="AA268" s="48">
        <f t="shared" si="48"/>
        <v>2092</v>
      </c>
      <c r="AB268" s="49">
        <f t="shared" si="49"/>
        <v>667426675</v>
      </c>
      <c r="AC268" s="12"/>
    </row>
    <row r="269" spans="1:29" ht="16.5">
      <c r="A269" s="50" t="s">
        <v>556</v>
      </c>
      <c r="B269" s="36" t="s">
        <v>557</v>
      </c>
      <c r="C269" s="37" t="s">
        <v>541</v>
      </c>
      <c r="D269" s="38">
        <v>35</v>
      </c>
      <c r="E269" s="39">
        <v>2743600</v>
      </c>
      <c r="F269" s="38">
        <v>851</v>
      </c>
      <c r="G269" s="41">
        <v>217771700</v>
      </c>
      <c r="H269" s="42">
        <v>0</v>
      </c>
      <c r="I269" s="41">
        <v>0</v>
      </c>
      <c r="J269" s="42">
        <v>0</v>
      </c>
      <c r="K269" s="41">
        <v>0</v>
      </c>
      <c r="L269" s="43">
        <f t="shared" si="40"/>
        <v>0.48658815149113516</v>
      </c>
      <c r="M269" s="41">
        <f t="shared" si="41"/>
        <v>851</v>
      </c>
      <c r="N269" s="42">
        <f t="shared" si="42"/>
        <v>260387600</v>
      </c>
      <c r="O269" s="42">
        <f t="shared" si="43"/>
        <v>255900.94007050528</v>
      </c>
      <c r="P269" s="40">
        <v>251143.19248826292</v>
      </c>
      <c r="Q269" s="45">
        <f t="shared" si="44"/>
        <v>0.01894436211909152</v>
      </c>
      <c r="R269" s="38">
        <v>228</v>
      </c>
      <c r="S269" s="41">
        <v>182545900</v>
      </c>
      <c r="T269" s="42">
        <v>2</v>
      </c>
      <c r="U269" s="41">
        <v>1871200</v>
      </c>
      <c r="V269" s="42">
        <v>11</v>
      </c>
      <c r="W269" s="41">
        <v>42615900</v>
      </c>
      <c r="X269" s="43">
        <f t="shared" si="45"/>
        <v>0.09522078399135915</v>
      </c>
      <c r="Y269" s="52">
        <f t="shared" si="46"/>
        <v>241</v>
      </c>
      <c r="Z269" s="53">
        <f t="shared" si="47"/>
        <v>227033000</v>
      </c>
      <c r="AA269" s="48">
        <f t="shared" si="48"/>
        <v>1127</v>
      </c>
      <c r="AB269" s="49">
        <f t="shared" si="49"/>
        <v>447548300</v>
      </c>
      <c r="AC269" s="12"/>
    </row>
    <row r="270" spans="1:29" ht="16.5">
      <c r="A270" s="50" t="s">
        <v>558</v>
      </c>
      <c r="B270" s="36" t="s">
        <v>477</v>
      </c>
      <c r="C270" s="37" t="s">
        <v>541</v>
      </c>
      <c r="D270" s="38">
        <v>56</v>
      </c>
      <c r="E270" s="39">
        <v>3383900</v>
      </c>
      <c r="F270" s="38">
        <v>913</v>
      </c>
      <c r="G270" s="41">
        <v>387268600</v>
      </c>
      <c r="H270" s="42">
        <v>243</v>
      </c>
      <c r="I270" s="41">
        <v>105564300</v>
      </c>
      <c r="J270" s="42">
        <v>365</v>
      </c>
      <c r="K270" s="41">
        <v>4139397</v>
      </c>
      <c r="L270" s="43">
        <f t="shared" si="40"/>
        <v>0.9124264307870028</v>
      </c>
      <c r="M270" s="41">
        <f t="shared" si="41"/>
        <v>1156</v>
      </c>
      <c r="N270" s="42">
        <f t="shared" si="42"/>
        <v>493870300</v>
      </c>
      <c r="O270" s="42">
        <f t="shared" si="43"/>
        <v>426326.0380622837</v>
      </c>
      <c r="P270" s="40">
        <v>425385.1691240243</v>
      </c>
      <c r="Q270" s="45">
        <f t="shared" si="44"/>
        <v>0.0022118047514371937</v>
      </c>
      <c r="R270" s="38">
        <v>23</v>
      </c>
      <c r="S270" s="41">
        <v>36411900</v>
      </c>
      <c r="T270" s="42">
        <v>4</v>
      </c>
      <c r="U270" s="41">
        <v>2328900</v>
      </c>
      <c r="V270" s="42">
        <v>3</v>
      </c>
      <c r="W270" s="41">
        <v>1037400</v>
      </c>
      <c r="X270" s="43">
        <f t="shared" si="45"/>
        <v>0.0019206330975436842</v>
      </c>
      <c r="Y270" s="52">
        <f t="shared" si="46"/>
        <v>30</v>
      </c>
      <c r="Z270" s="53">
        <f t="shared" si="47"/>
        <v>39778200</v>
      </c>
      <c r="AA270" s="48">
        <f t="shared" si="48"/>
        <v>1607</v>
      </c>
      <c r="AB270" s="49">
        <f t="shared" si="49"/>
        <v>540134397</v>
      </c>
      <c r="AC270" s="12"/>
    </row>
    <row r="271" spans="1:29" ht="16.5">
      <c r="A271" s="50" t="s">
        <v>559</v>
      </c>
      <c r="B271" s="36" t="s">
        <v>560</v>
      </c>
      <c r="C271" s="37" t="s">
        <v>541</v>
      </c>
      <c r="D271" s="38">
        <v>67</v>
      </c>
      <c r="E271" s="39">
        <v>4480500</v>
      </c>
      <c r="F271" s="38">
        <v>423</v>
      </c>
      <c r="G271" s="41">
        <v>110307000</v>
      </c>
      <c r="H271" s="42">
        <v>1</v>
      </c>
      <c r="I271" s="41">
        <v>449600</v>
      </c>
      <c r="J271" s="42">
        <v>5</v>
      </c>
      <c r="K271" s="41">
        <v>11200</v>
      </c>
      <c r="L271" s="43">
        <f t="shared" si="40"/>
        <v>0.7327083686848189</v>
      </c>
      <c r="M271" s="41">
        <f t="shared" si="41"/>
        <v>424</v>
      </c>
      <c r="N271" s="42">
        <f t="shared" si="42"/>
        <v>116439200</v>
      </c>
      <c r="O271" s="42">
        <f t="shared" si="43"/>
        <v>261218.3962264151</v>
      </c>
      <c r="P271" s="40">
        <v>261092.90780141845</v>
      </c>
      <c r="Q271" s="45">
        <f t="shared" si="44"/>
        <v>0.000480627474922013</v>
      </c>
      <c r="R271" s="38">
        <v>61</v>
      </c>
      <c r="S271" s="41">
        <v>26503300</v>
      </c>
      <c r="T271" s="42">
        <v>6</v>
      </c>
      <c r="U271" s="41">
        <v>3726350</v>
      </c>
      <c r="V271" s="42">
        <v>8</v>
      </c>
      <c r="W271" s="41">
        <v>5682600</v>
      </c>
      <c r="X271" s="43">
        <f t="shared" si="45"/>
        <v>0.037593141861418204</v>
      </c>
      <c r="Y271" s="52">
        <f t="shared" si="46"/>
        <v>75</v>
      </c>
      <c r="Z271" s="53">
        <f t="shared" si="47"/>
        <v>35912250</v>
      </c>
      <c r="AA271" s="48">
        <f t="shared" si="48"/>
        <v>571</v>
      </c>
      <c r="AB271" s="49">
        <f t="shared" si="49"/>
        <v>151160550</v>
      </c>
      <c r="AC271" s="12"/>
    </row>
    <row r="272" spans="1:29" ht="16.5">
      <c r="A272" s="50" t="s">
        <v>561</v>
      </c>
      <c r="B272" s="36" t="s">
        <v>562</v>
      </c>
      <c r="C272" s="37" t="s">
        <v>541</v>
      </c>
      <c r="D272" s="38">
        <v>44</v>
      </c>
      <c r="E272" s="39">
        <v>1241203</v>
      </c>
      <c r="F272" s="38">
        <v>707</v>
      </c>
      <c r="G272" s="41">
        <v>129471200</v>
      </c>
      <c r="H272" s="42">
        <v>8</v>
      </c>
      <c r="I272" s="41">
        <v>1960900</v>
      </c>
      <c r="J272" s="42">
        <v>12</v>
      </c>
      <c r="K272" s="41">
        <v>44758</v>
      </c>
      <c r="L272" s="43">
        <f t="shared" si="40"/>
        <v>0.943366195634457</v>
      </c>
      <c r="M272" s="41">
        <f t="shared" si="41"/>
        <v>715</v>
      </c>
      <c r="N272" s="42">
        <f t="shared" si="42"/>
        <v>132644600</v>
      </c>
      <c r="O272" s="42">
        <f t="shared" si="43"/>
        <v>183821.1188811189</v>
      </c>
      <c r="P272" s="40">
        <v>183555.18207282913</v>
      </c>
      <c r="Q272" s="45">
        <f t="shared" si="44"/>
        <v>0.0014488112255214927</v>
      </c>
      <c r="R272" s="38">
        <v>15</v>
      </c>
      <c r="S272" s="41">
        <v>4823300</v>
      </c>
      <c r="T272" s="42">
        <v>1</v>
      </c>
      <c r="U272" s="41">
        <v>568600</v>
      </c>
      <c r="V272" s="42">
        <v>4</v>
      </c>
      <c r="W272" s="41">
        <v>1212500</v>
      </c>
      <c r="X272" s="43">
        <f t="shared" si="45"/>
        <v>0.008702832201621819</v>
      </c>
      <c r="Y272" s="52">
        <f t="shared" si="46"/>
        <v>20</v>
      </c>
      <c r="Z272" s="53">
        <f t="shared" si="47"/>
        <v>6604400</v>
      </c>
      <c r="AA272" s="48">
        <f t="shared" si="48"/>
        <v>791</v>
      </c>
      <c r="AB272" s="49">
        <f t="shared" si="49"/>
        <v>139322461</v>
      </c>
      <c r="AC272" s="12"/>
    </row>
    <row r="273" spans="1:29" ht="16.5">
      <c r="A273" s="50" t="s">
        <v>563</v>
      </c>
      <c r="B273" s="36" t="s">
        <v>564</v>
      </c>
      <c r="C273" s="37" t="s">
        <v>541</v>
      </c>
      <c r="D273" s="38">
        <v>49</v>
      </c>
      <c r="E273" s="39">
        <v>2016318</v>
      </c>
      <c r="F273" s="38">
        <v>453</v>
      </c>
      <c r="G273" s="41">
        <v>108450385</v>
      </c>
      <c r="H273" s="42">
        <v>7</v>
      </c>
      <c r="I273" s="41">
        <v>2779950</v>
      </c>
      <c r="J273" s="42">
        <v>18</v>
      </c>
      <c r="K273" s="41">
        <v>106714</v>
      </c>
      <c r="L273" s="43">
        <f t="shared" si="40"/>
        <v>0.9143387890141609</v>
      </c>
      <c r="M273" s="41">
        <f t="shared" si="41"/>
        <v>460</v>
      </c>
      <c r="N273" s="42">
        <f t="shared" si="42"/>
        <v>113705735</v>
      </c>
      <c r="O273" s="42">
        <f t="shared" si="43"/>
        <v>241805.0760869565</v>
      </c>
      <c r="P273" s="40">
        <v>243057.51641137854</v>
      </c>
      <c r="Q273" s="45">
        <f t="shared" si="44"/>
        <v>-0.005152855763992321</v>
      </c>
      <c r="R273" s="38">
        <v>21</v>
      </c>
      <c r="S273" s="41">
        <v>4966350</v>
      </c>
      <c r="T273" s="42">
        <v>2</v>
      </c>
      <c r="U273" s="41">
        <v>856000</v>
      </c>
      <c r="V273" s="42">
        <v>3</v>
      </c>
      <c r="W273" s="41">
        <v>2475400</v>
      </c>
      <c r="X273" s="43">
        <f t="shared" si="45"/>
        <v>0.020348354055803698</v>
      </c>
      <c r="Y273" s="52">
        <f t="shared" si="46"/>
        <v>26</v>
      </c>
      <c r="Z273" s="53">
        <f t="shared" si="47"/>
        <v>8297750</v>
      </c>
      <c r="AA273" s="48">
        <f t="shared" si="48"/>
        <v>553</v>
      </c>
      <c r="AB273" s="49">
        <f t="shared" si="49"/>
        <v>121651117</v>
      </c>
      <c r="AC273" s="12"/>
    </row>
    <row r="274" spans="1:29" ht="16.5">
      <c r="A274" s="50" t="s">
        <v>565</v>
      </c>
      <c r="B274" s="36" t="s">
        <v>566</v>
      </c>
      <c r="C274" s="37" t="s">
        <v>541</v>
      </c>
      <c r="D274" s="38">
        <v>84</v>
      </c>
      <c r="E274" s="39">
        <v>1396400</v>
      </c>
      <c r="F274" s="38">
        <v>1334</v>
      </c>
      <c r="G274" s="41">
        <v>304820800</v>
      </c>
      <c r="H274" s="42">
        <v>4</v>
      </c>
      <c r="I274" s="41">
        <v>1353700</v>
      </c>
      <c r="J274" s="42">
        <v>6</v>
      </c>
      <c r="K274" s="41">
        <v>8554</v>
      </c>
      <c r="L274" s="43">
        <f t="shared" si="40"/>
        <v>0.9270145247661474</v>
      </c>
      <c r="M274" s="41">
        <f t="shared" si="41"/>
        <v>1338</v>
      </c>
      <c r="N274" s="42">
        <f t="shared" si="42"/>
        <v>307261500</v>
      </c>
      <c r="O274" s="42">
        <f t="shared" si="43"/>
        <v>228829.97010463377</v>
      </c>
      <c r="P274" s="40">
        <v>229068.60986547085</v>
      </c>
      <c r="Q274" s="45">
        <f t="shared" si="44"/>
        <v>-0.0010417829006655493</v>
      </c>
      <c r="R274" s="38">
        <v>35</v>
      </c>
      <c r="S274" s="41">
        <v>12862200</v>
      </c>
      <c r="T274" s="42">
        <v>7</v>
      </c>
      <c r="U274" s="41">
        <v>8751500</v>
      </c>
      <c r="V274" s="42">
        <v>3</v>
      </c>
      <c r="W274" s="41">
        <v>1087000</v>
      </c>
      <c r="X274" s="43">
        <f t="shared" si="45"/>
        <v>0.003291145371090023</v>
      </c>
      <c r="Y274" s="52">
        <f t="shared" si="46"/>
        <v>45</v>
      </c>
      <c r="Z274" s="53">
        <f t="shared" si="47"/>
        <v>22700700</v>
      </c>
      <c r="AA274" s="48">
        <f t="shared" si="48"/>
        <v>1473</v>
      </c>
      <c r="AB274" s="49">
        <f t="shared" si="49"/>
        <v>330280154</v>
      </c>
      <c r="AC274" s="12"/>
    </row>
    <row r="275" spans="1:29" ht="16.5">
      <c r="A275" s="50" t="s">
        <v>567</v>
      </c>
      <c r="B275" s="36" t="s">
        <v>568</v>
      </c>
      <c r="C275" s="37" t="s">
        <v>541</v>
      </c>
      <c r="D275" s="38">
        <v>141</v>
      </c>
      <c r="E275" s="39">
        <v>7439600</v>
      </c>
      <c r="F275" s="38">
        <v>1870</v>
      </c>
      <c r="G275" s="41">
        <v>526884100</v>
      </c>
      <c r="H275" s="42">
        <v>173</v>
      </c>
      <c r="I275" s="41">
        <v>64633400</v>
      </c>
      <c r="J275" s="42">
        <v>260</v>
      </c>
      <c r="K275" s="41">
        <v>2602380</v>
      </c>
      <c r="L275" s="43">
        <f t="shared" si="40"/>
        <v>0.943252196627052</v>
      </c>
      <c r="M275" s="41">
        <f t="shared" si="41"/>
        <v>2043</v>
      </c>
      <c r="N275" s="42">
        <f t="shared" si="42"/>
        <v>591946800</v>
      </c>
      <c r="O275" s="42">
        <f t="shared" si="43"/>
        <v>289533.77386196767</v>
      </c>
      <c r="P275" s="40">
        <v>289317.0014698677</v>
      </c>
      <c r="Q275" s="45">
        <f t="shared" si="44"/>
        <v>0.0007492556296334104</v>
      </c>
      <c r="R275" s="38">
        <v>26</v>
      </c>
      <c r="S275" s="41">
        <v>13883911</v>
      </c>
      <c r="T275" s="42">
        <v>7</v>
      </c>
      <c r="U275" s="41">
        <v>11231600</v>
      </c>
      <c r="V275" s="42">
        <v>1</v>
      </c>
      <c r="W275" s="41">
        <v>429300</v>
      </c>
      <c r="X275" s="43">
        <f t="shared" si="45"/>
        <v>0.0006845751275524281</v>
      </c>
      <c r="Y275" s="52">
        <f t="shared" si="46"/>
        <v>34</v>
      </c>
      <c r="Z275" s="53">
        <f t="shared" si="47"/>
        <v>25544811</v>
      </c>
      <c r="AA275" s="48">
        <f t="shared" si="48"/>
        <v>2478</v>
      </c>
      <c r="AB275" s="49">
        <f t="shared" si="49"/>
        <v>627104291</v>
      </c>
      <c r="AC275" s="12"/>
    </row>
    <row r="276" spans="1:29" ht="16.5">
      <c r="A276" s="50" t="s">
        <v>569</v>
      </c>
      <c r="B276" s="36" t="s">
        <v>570</v>
      </c>
      <c r="C276" s="37" t="s">
        <v>541</v>
      </c>
      <c r="D276" s="38">
        <v>141</v>
      </c>
      <c r="E276" s="39">
        <v>21949750</v>
      </c>
      <c r="F276" s="38">
        <v>1183</v>
      </c>
      <c r="G276" s="41">
        <v>428026899</v>
      </c>
      <c r="H276" s="42">
        <v>289</v>
      </c>
      <c r="I276" s="41">
        <v>110891300</v>
      </c>
      <c r="J276" s="42">
        <v>518</v>
      </c>
      <c r="K276" s="41">
        <v>5381800</v>
      </c>
      <c r="L276" s="43">
        <f t="shared" si="40"/>
        <v>0.880336943965623</v>
      </c>
      <c r="M276" s="41">
        <f t="shared" si="41"/>
        <v>1472</v>
      </c>
      <c r="N276" s="42">
        <f t="shared" si="42"/>
        <v>540906499</v>
      </c>
      <c r="O276" s="42">
        <f t="shared" si="43"/>
        <v>366112.90692934784</v>
      </c>
      <c r="P276" s="40">
        <v>364236.82777399593</v>
      </c>
      <c r="Q276" s="45">
        <f t="shared" si="44"/>
        <v>0.005150712427453905</v>
      </c>
      <c r="R276" s="38">
        <v>53</v>
      </c>
      <c r="S276" s="41">
        <v>35012700</v>
      </c>
      <c r="T276" s="42">
        <v>4</v>
      </c>
      <c r="U276" s="41">
        <v>8921900</v>
      </c>
      <c r="V276" s="42">
        <v>4</v>
      </c>
      <c r="W276" s="41">
        <v>1988300</v>
      </c>
      <c r="X276" s="43">
        <f t="shared" si="45"/>
        <v>0.00324793994512486</v>
      </c>
      <c r="Y276" s="52">
        <f t="shared" si="46"/>
        <v>61</v>
      </c>
      <c r="Z276" s="53">
        <f t="shared" si="47"/>
        <v>45922900</v>
      </c>
      <c r="AA276" s="48">
        <f t="shared" si="48"/>
        <v>2192</v>
      </c>
      <c r="AB276" s="49">
        <f t="shared" si="49"/>
        <v>612172649</v>
      </c>
      <c r="AC276" s="12"/>
    </row>
    <row r="277" spans="1:29" ht="16.5">
      <c r="A277" s="50" t="s">
        <v>571</v>
      </c>
      <c r="B277" s="36" t="s">
        <v>572</v>
      </c>
      <c r="C277" s="37" t="s">
        <v>541</v>
      </c>
      <c r="D277" s="38">
        <v>190</v>
      </c>
      <c r="E277" s="39">
        <v>4564883</v>
      </c>
      <c r="F277" s="38">
        <v>1606</v>
      </c>
      <c r="G277" s="41">
        <v>583301900</v>
      </c>
      <c r="H277" s="42">
        <v>2</v>
      </c>
      <c r="I277" s="41">
        <v>1492300</v>
      </c>
      <c r="J277" s="42">
        <v>11</v>
      </c>
      <c r="K277" s="41">
        <v>2206</v>
      </c>
      <c r="L277" s="43">
        <f t="shared" si="40"/>
        <v>0.7922751517821459</v>
      </c>
      <c r="M277" s="41">
        <f t="shared" si="41"/>
        <v>1608</v>
      </c>
      <c r="N277" s="42">
        <f t="shared" si="42"/>
        <v>608670793</v>
      </c>
      <c r="O277" s="42">
        <f t="shared" si="43"/>
        <v>363677.98507462686</v>
      </c>
      <c r="P277" s="40">
        <v>354161.8306351183</v>
      </c>
      <c r="Q277" s="45">
        <f t="shared" si="44"/>
        <v>0.026869508841320503</v>
      </c>
      <c r="R277" s="38">
        <v>183</v>
      </c>
      <c r="S277" s="41">
        <v>113908500</v>
      </c>
      <c r="T277" s="42">
        <v>8</v>
      </c>
      <c r="U277" s="41">
        <v>10973700</v>
      </c>
      <c r="V277" s="42">
        <v>40</v>
      </c>
      <c r="W277" s="41">
        <v>23876593</v>
      </c>
      <c r="X277" s="43">
        <f t="shared" si="45"/>
        <v>0.03234784363989165</v>
      </c>
      <c r="Y277" s="52">
        <f t="shared" si="46"/>
        <v>231</v>
      </c>
      <c r="Z277" s="53">
        <f t="shared" si="47"/>
        <v>148758793</v>
      </c>
      <c r="AA277" s="48">
        <f t="shared" si="48"/>
        <v>2040</v>
      </c>
      <c r="AB277" s="49">
        <f t="shared" si="49"/>
        <v>738120082</v>
      </c>
      <c r="AC277" s="12"/>
    </row>
    <row r="278" spans="1:29" ht="16.5">
      <c r="A278" s="50" t="s">
        <v>573</v>
      </c>
      <c r="B278" s="36" t="s">
        <v>574</v>
      </c>
      <c r="C278" s="37" t="s">
        <v>541</v>
      </c>
      <c r="D278" s="38">
        <v>20</v>
      </c>
      <c r="E278" s="39">
        <v>1420900</v>
      </c>
      <c r="F278" s="38">
        <v>572</v>
      </c>
      <c r="G278" s="41">
        <v>154290900</v>
      </c>
      <c r="H278" s="42">
        <v>1</v>
      </c>
      <c r="I278" s="41">
        <v>681000</v>
      </c>
      <c r="J278" s="42">
        <v>8</v>
      </c>
      <c r="K278" s="41">
        <v>29923</v>
      </c>
      <c r="L278" s="43">
        <f t="shared" si="40"/>
        <v>0.5696666893018514</v>
      </c>
      <c r="M278" s="41">
        <f t="shared" si="41"/>
        <v>573</v>
      </c>
      <c r="N278" s="42">
        <f t="shared" si="42"/>
        <v>181078700</v>
      </c>
      <c r="O278" s="42">
        <f t="shared" si="43"/>
        <v>270457.0680628272</v>
      </c>
      <c r="P278" s="40">
        <v>270672.94938917976</v>
      </c>
      <c r="Q278" s="45">
        <f t="shared" si="44"/>
        <v>-0.0007975725939356357</v>
      </c>
      <c r="R278" s="38">
        <v>58</v>
      </c>
      <c r="S278" s="41">
        <v>80796100</v>
      </c>
      <c r="T278" s="42">
        <v>7</v>
      </c>
      <c r="U278" s="41">
        <v>8713980</v>
      </c>
      <c r="V278" s="42">
        <v>3</v>
      </c>
      <c r="W278" s="41">
        <v>26106800</v>
      </c>
      <c r="X278" s="43">
        <f t="shared" si="45"/>
        <v>0.09596690964146129</v>
      </c>
      <c r="Y278" s="52">
        <f t="shared" si="46"/>
        <v>68</v>
      </c>
      <c r="Z278" s="53">
        <f t="shared" si="47"/>
        <v>115616880</v>
      </c>
      <c r="AA278" s="48">
        <f t="shared" si="48"/>
        <v>669</v>
      </c>
      <c r="AB278" s="49">
        <f t="shared" si="49"/>
        <v>272039603</v>
      </c>
      <c r="AC278" s="12"/>
    </row>
    <row r="279" spans="1:29" ht="16.5">
      <c r="A279" s="50" t="s">
        <v>575</v>
      </c>
      <c r="B279" s="36" t="s">
        <v>576</v>
      </c>
      <c r="C279" s="37" t="s">
        <v>541</v>
      </c>
      <c r="D279" s="38">
        <v>178</v>
      </c>
      <c r="E279" s="39">
        <v>9361300</v>
      </c>
      <c r="F279" s="38">
        <v>2063</v>
      </c>
      <c r="G279" s="41">
        <v>619632200</v>
      </c>
      <c r="H279" s="42">
        <v>200</v>
      </c>
      <c r="I279" s="41">
        <v>71448900</v>
      </c>
      <c r="J279" s="42">
        <v>322</v>
      </c>
      <c r="K279" s="41">
        <v>2199467</v>
      </c>
      <c r="L279" s="43">
        <f t="shared" si="40"/>
        <v>0.9293039142997692</v>
      </c>
      <c r="M279" s="41">
        <f t="shared" si="41"/>
        <v>2263</v>
      </c>
      <c r="N279" s="42">
        <f t="shared" si="42"/>
        <v>692993500</v>
      </c>
      <c r="O279" s="42">
        <f t="shared" si="43"/>
        <v>305382.7220503756</v>
      </c>
      <c r="P279" s="40">
        <v>304915.980522355</v>
      </c>
      <c r="Q279" s="45">
        <f t="shared" si="44"/>
        <v>0.0015307217654548949</v>
      </c>
      <c r="R279" s="38">
        <v>79</v>
      </c>
      <c r="S279" s="41">
        <v>35886800</v>
      </c>
      <c r="T279" s="42">
        <v>5</v>
      </c>
      <c r="U279" s="41">
        <v>3213500</v>
      </c>
      <c r="V279" s="42">
        <v>4</v>
      </c>
      <c r="W279" s="41">
        <v>1912400</v>
      </c>
      <c r="X279" s="43">
        <f t="shared" si="45"/>
        <v>0.0025716240911622078</v>
      </c>
      <c r="Y279" s="52">
        <f t="shared" si="46"/>
        <v>88</v>
      </c>
      <c r="Z279" s="53">
        <f t="shared" si="47"/>
        <v>41012700</v>
      </c>
      <c r="AA279" s="48">
        <f t="shared" si="48"/>
        <v>2851</v>
      </c>
      <c r="AB279" s="49">
        <f t="shared" si="49"/>
        <v>743654567</v>
      </c>
      <c r="AC279" s="12"/>
    </row>
    <row r="280" spans="1:29" ht="16.5">
      <c r="A280" s="50" t="s">
        <v>577</v>
      </c>
      <c r="B280" s="36" t="s">
        <v>578</v>
      </c>
      <c r="C280" s="37" t="s">
        <v>541</v>
      </c>
      <c r="D280" s="38">
        <v>63</v>
      </c>
      <c r="E280" s="39">
        <v>2179300</v>
      </c>
      <c r="F280" s="38">
        <v>417</v>
      </c>
      <c r="G280" s="41">
        <v>94300400</v>
      </c>
      <c r="H280" s="42">
        <v>4</v>
      </c>
      <c r="I280" s="41">
        <v>1418800</v>
      </c>
      <c r="J280" s="42">
        <v>9</v>
      </c>
      <c r="K280" s="41">
        <v>21900</v>
      </c>
      <c r="L280" s="43">
        <f t="shared" si="40"/>
        <v>0.8304671191009294</v>
      </c>
      <c r="M280" s="41">
        <f t="shared" si="41"/>
        <v>421</v>
      </c>
      <c r="N280" s="42">
        <f t="shared" si="42"/>
        <v>98619200</v>
      </c>
      <c r="O280" s="42">
        <f t="shared" si="43"/>
        <v>227361.52019002376</v>
      </c>
      <c r="P280" s="40">
        <v>228133.2541567696</v>
      </c>
      <c r="Q280" s="45">
        <f t="shared" si="44"/>
        <v>-0.003382821016595503</v>
      </c>
      <c r="R280" s="38">
        <v>42</v>
      </c>
      <c r="S280" s="41">
        <v>12447070</v>
      </c>
      <c r="T280" s="42">
        <v>3</v>
      </c>
      <c r="U280" s="41">
        <v>1992000</v>
      </c>
      <c r="V280" s="42">
        <v>1</v>
      </c>
      <c r="W280" s="41">
        <v>2900000</v>
      </c>
      <c r="X280" s="43">
        <f t="shared" si="45"/>
        <v>0.02516062237662554</v>
      </c>
      <c r="Y280" s="52">
        <f t="shared" si="46"/>
        <v>46</v>
      </c>
      <c r="Z280" s="53">
        <f t="shared" si="47"/>
        <v>17339070</v>
      </c>
      <c r="AA280" s="48">
        <f t="shared" si="48"/>
        <v>539</v>
      </c>
      <c r="AB280" s="49">
        <f t="shared" si="49"/>
        <v>115259470</v>
      </c>
      <c r="AC280" s="12"/>
    </row>
    <row r="281" spans="1:29" ht="16.5">
      <c r="A281" s="50" t="s">
        <v>579</v>
      </c>
      <c r="B281" s="36" t="s">
        <v>580</v>
      </c>
      <c r="C281" s="37" t="s">
        <v>541</v>
      </c>
      <c r="D281" s="38">
        <v>569</v>
      </c>
      <c r="E281" s="39">
        <v>63634700</v>
      </c>
      <c r="F281" s="38">
        <v>7921</v>
      </c>
      <c r="G281" s="41">
        <v>3148815000</v>
      </c>
      <c r="H281" s="42">
        <v>142</v>
      </c>
      <c r="I281" s="41">
        <v>63259700</v>
      </c>
      <c r="J281" s="42">
        <v>263</v>
      </c>
      <c r="K281" s="41">
        <v>2887700</v>
      </c>
      <c r="L281" s="43">
        <f t="shared" si="40"/>
        <v>0.8026083422876138</v>
      </c>
      <c r="M281" s="41">
        <f t="shared" si="41"/>
        <v>8063</v>
      </c>
      <c r="N281" s="42">
        <f t="shared" si="42"/>
        <v>3224787900</v>
      </c>
      <c r="O281" s="42">
        <f t="shared" si="43"/>
        <v>398372.1567654719</v>
      </c>
      <c r="P281" s="40">
        <v>397496.57363568404</v>
      </c>
      <c r="Q281" s="45">
        <f t="shared" si="44"/>
        <v>0.0022027438419893667</v>
      </c>
      <c r="R281" s="38">
        <v>380</v>
      </c>
      <c r="S281" s="41">
        <v>610793500</v>
      </c>
      <c r="T281" s="42">
        <v>29</v>
      </c>
      <c r="U281" s="41">
        <v>99941196</v>
      </c>
      <c r="V281" s="42">
        <v>6</v>
      </c>
      <c r="W281" s="41">
        <v>12713200</v>
      </c>
      <c r="X281" s="43">
        <f t="shared" si="45"/>
        <v>0.003176675927608686</v>
      </c>
      <c r="Y281" s="52">
        <f t="shared" si="46"/>
        <v>415</v>
      </c>
      <c r="Z281" s="53">
        <f t="shared" si="47"/>
        <v>723447896</v>
      </c>
      <c r="AA281" s="48">
        <f t="shared" si="48"/>
        <v>9310</v>
      </c>
      <c r="AB281" s="49">
        <f t="shared" si="49"/>
        <v>4002044996</v>
      </c>
      <c r="AC281" s="12"/>
    </row>
    <row r="282" spans="1:29" ht="16.5">
      <c r="A282" s="50" t="s">
        <v>581</v>
      </c>
      <c r="B282" s="36" t="s">
        <v>582</v>
      </c>
      <c r="C282" s="37" t="s">
        <v>541</v>
      </c>
      <c r="D282" s="38">
        <v>352</v>
      </c>
      <c r="E282" s="39">
        <v>31194600</v>
      </c>
      <c r="F282" s="38">
        <v>5701</v>
      </c>
      <c r="G282" s="41">
        <v>2036191100</v>
      </c>
      <c r="H282" s="42">
        <v>285</v>
      </c>
      <c r="I282" s="41">
        <v>123306100</v>
      </c>
      <c r="J282" s="42">
        <v>451</v>
      </c>
      <c r="K282" s="41">
        <v>4726655</v>
      </c>
      <c r="L282" s="43">
        <f t="shared" si="40"/>
        <v>0.8327938468259438</v>
      </c>
      <c r="M282" s="41">
        <f t="shared" si="41"/>
        <v>5986</v>
      </c>
      <c r="N282" s="42">
        <f t="shared" si="42"/>
        <v>2160865300</v>
      </c>
      <c r="O282" s="42">
        <f t="shared" si="43"/>
        <v>360757.96859338455</v>
      </c>
      <c r="P282" s="40">
        <v>360911.26595030224</v>
      </c>
      <c r="Q282" s="45">
        <f t="shared" si="44"/>
        <v>-0.00042475082210042907</v>
      </c>
      <c r="R282" s="38">
        <v>250</v>
      </c>
      <c r="S282" s="41">
        <v>342902000</v>
      </c>
      <c r="T282" s="42">
        <v>44</v>
      </c>
      <c r="U282" s="41">
        <v>53386800</v>
      </c>
      <c r="V282" s="42">
        <v>3</v>
      </c>
      <c r="W282" s="41">
        <v>1368100</v>
      </c>
      <c r="X282" s="43">
        <f t="shared" si="45"/>
        <v>0.0005275974712273643</v>
      </c>
      <c r="Y282" s="52">
        <f t="shared" si="46"/>
        <v>297</v>
      </c>
      <c r="Z282" s="53">
        <f t="shared" si="47"/>
        <v>397656900</v>
      </c>
      <c r="AA282" s="48">
        <f t="shared" si="48"/>
        <v>7086</v>
      </c>
      <c r="AB282" s="49">
        <f t="shared" si="49"/>
        <v>2593075355</v>
      </c>
      <c r="AC282" s="12"/>
    </row>
    <row r="283" spans="1:29" ht="16.5">
      <c r="A283" s="50" t="s">
        <v>583</v>
      </c>
      <c r="B283" s="36" t="s">
        <v>584</v>
      </c>
      <c r="C283" s="37" t="s">
        <v>541</v>
      </c>
      <c r="D283" s="38">
        <v>16</v>
      </c>
      <c r="E283" s="39">
        <v>904300</v>
      </c>
      <c r="F283" s="38">
        <v>208</v>
      </c>
      <c r="G283" s="41">
        <v>76225200</v>
      </c>
      <c r="H283" s="42">
        <v>2</v>
      </c>
      <c r="I283" s="41">
        <v>845100</v>
      </c>
      <c r="J283" s="42">
        <v>2</v>
      </c>
      <c r="K283" s="41">
        <v>18400</v>
      </c>
      <c r="L283" s="43">
        <f t="shared" si="40"/>
        <v>0.8315805147427743</v>
      </c>
      <c r="M283" s="41">
        <f t="shared" si="41"/>
        <v>210</v>
      </c>
      <c r="N283" s="42">
        <f t="shared" si="42"/>
        <v>78088900</v>
      </c>
      <c r="O283" s="42">
        <f t="shared" si="43"/>
        <v>367001.4285714286</v>
      </c>
      <c r="P283" s="40">
        <v>368709.04761904763</v>
      </c>
      <c r="Q283" s="45">
        <f t="shared" si="44"/>
        <v>-0.004631345660341309</v>
      </c>
      <c r="R283" s="38">
        <v>23</v>
      </c>
      <c r="S283" s="41">
        <v>13667700</v>
      </c>
      <c r="T283" s="42">
        <v>0</v>
      </c>
      <c r="U283" s="41">
        <v>0</v>
      </c>
      <c r="V283" s="42">
        <v>2</v>
      </c>
      <c r="W283" s="41">
        <v>1018600</v>
      </c>
      <c r="X283" s="43">
        <f t="shared" si="45"/>
        <v>0.010990587973797816</v>
      </c>
      <c r="Y283" s="52">
        <f t="shared" si="46"/>
        <v>25</v>
      </c>
      <c r="Z283" s="53">
        <f t="shared" si="47"/>
        <v>14686300</v>
      </c>
      <c r="AA283" s="48">
        <f t="shared" si="48"/>
        <v>253</v>
      </c>
      <c r="AB283" s="49">
        <f t="shared" si="49"/>
        <v>92679300</v>
      </c>
      <c r="AC283" s="12"/>
    </row>
    <row r="284" spans="1:29" ht="16.5">
      <c r="A284" s="50" t="s">
        <v>585</v>
      </c>
      <c r="B284" s="36" t="s">
        <v>586</v>
      </c>
      <c r="C284" s="37" t="s">
        <v>541</v>
      </c>
      <c r="D284" s="38">
        <v>149</v>
      </c>
      <c r="E284" s="39">
        <v>9945200</v>
      </c>
      <c r="F284" s="38">
        <v>1948</v>
      </c>
      <c r="G284" s="41">
        <v>1060442600</v>
      </c>
      <c r="H284" s="42">
        <v>350</v>
      </c>
      <c r="I284" s="41">
        <v>232720110</v>
      </c>
      <c r="J284" s="42">
        <v>539</v>
      </c>
      <c r="K284" s="41">
        <v>3418255</v>
      </c>
      <c r="L284" s="43">
        <f t="shared" si="40"/>
        <v>0.9527031323667152</v>
      </c>
      <c r="M284" s="41">
        <f t="shared" si="41"/>
        <v>2298</v>
      </c>
      <c r="N284" s="42">
        <f t="shared" si="42"/>
        <v>1293162710</v>
      </c>
      <c r="O284" s="42">
        <f t="shared" si="43"/>
        <v>562733.9904264578</v>
      </c>
      <c r="P284" s="40">
        <v>562213.4919249236</v>
      </c>
      <c r="Q284" s="45">
        <f t="shared" si="44"/>
        <v>0.0009258022246177799</v>
      </c>
      <c r="R284" s="38">
        <v>42</v>
      </c>
      <c r="S284" s="41">
        <v>48031500</v>
      </c>
      <c r="T284" s="42">
        <v>1</v>
      </c>
      <c r="U284" s="41">
        <v>2804000</v>
      </c>
      <c r="V284" s="42">
        <v>0</v>
      </c>
      <c r="W284" s="41">
        <v>0</v>
      </c>
      <c r="X284" s="43">
        <f t="shared" si="45"/>
        <v>0</v>
      </c>
      <c r="Y284" s="52">
        <f t="shared" si="46"/>
        <v>43</v>
      </c>
      <c r="Z284" s="53">
        <f t="shared" si="47"/>
        <v>50835500</v>
      </c>
      <c r="AA284" s="48">
        <f t="shared" si="48"/>
        <v>3029</v>
      </c>
      <c r="AB284" s="49">
        <f t="shared" si="49"/>
        <v>1357361665</v>
      </c>
      <c r="AC284" s="12"/>
    </row>
    <row r="285" spans="1:29" ht="16.5">
      <c r="A285" s="50" t="s">
        <v>587</v>
      </c>
      <c r="B285" s="36" t="s">
        <v>588</v>
      </c>
      <c r="C285" s="37" t="s">
        <v>541</v>
      </c>
      <c r="D285" s="38">
        <v>129</v>
      </c>
      <c r="E285" s="39">
        <v>16134508</v>
      </c>
      <c r="F285" s="38">
        <v>1728</v>
      </c>
      <c r="G285" s="41">
        <v>525993900</v>
      </c>
      <c r="H285" s="42">
        <v>99</v>
      </c>
      <c r="I285" s="41">
        <v>36774000</v>
      </c>
      <c r="J285" s="42">
        <v>153</v>
      </c>
      <c r="K285" s="41">
        <v>1031611</v>
      </c>
      <c r="L285" s="43">
        <f t="shared" si="40"/>
        <v>0.8061859523450943</v>
      </c>
      <c r="M285" s="41">
        <f t="shared" si="41"/>
        <v>1827</v>
      </c>
      <c r="N285" s="42">
        <f t="shared" si="42"/>
        <v>562998800</v>
      </c>
      <c r="O285" s="42">
        <f t="shared" si="43"/>
        <v>308028.40722495894</v>
      </c>
      <c r="P285" s="40">
        <v>307057.7534246575</v>
      </c>
      <c r="Q285" s="45">
        <f t="shared" si="44"/>
        <v>0.003161144082751836</v>
      </c>
      <c r="R285" s="38">
        <v>65</v>
      </c>
      <c r="S285" s="41">
        <v>107510532</v>
      </c>
      <c r="T285" s="42">
        <v>6</v>
      </c>
      <c r="U285" s="41">
        <v>10386700</v>
      </c>
      <c r="V285" s="42">
        <v>1</v>
      </c>
      <c r="W285" s="41">
        <v>230900</v>
      </c>
      <c r="X285" s="43">
        <f t="shared" si="45"/>
        <v>0.00033077283973816253</v>
      </c>
      <c r="Y285" s="52">
        <f t="shared" si="46"/>
        <v>72</v>
      </c>
      <c r="Z285" s="53">
        <f t="shared" si="47"/>
        <v>118128132</v>
      </c>
      <c r="AA285" s="48">
        <f t="shared" si="48"/>
        <v>2181</v>
      </c>
      <c r="AB285" s="49">
        <f t="shared" si="49"/>
        <v>698062151</v>
      </c>
      <c r="AC285" s="12"/>
    </row>
    <row r="286" spans="1:29" ht="16.5">
      <c r="A286" s="50" t="s">
        <v>589</v>
      </c>
      <c r="B286" s="36" t="s">
        <v>590</v>
      </c>
      <c r="C286" s="37" t="s">
        <v>541</v>
      </c>
      <c r="D286" s="38">
        <v>167</v>
      </c>
      <c r="E286" s="39">
        <v>8926800</v>
      </c>
      <c r="F286" s="38">
        <v>924</v>
      </c>
      <c r="G286" s="41">
        <v>369119100</v>
      </c>
      <c r="H286" s="42">
        <v>149</v>
      </c>
      <c r="I286" s="41">
        <v>79837000</v>
      </c>
      <c r="J286" s="42">
        <v>285</v>
      </c>
      <c r="K286" s="41">
        <v>2338400</v>
      </c>
      <c r="L286" s="43">
        <f t="shared" si="40"/>
        <v>0.8850658078935636</v>
      </c>
      <c r="M286" s="41">
        <f t="shared" si="41"/>
        <v>1073</v>
      </c>
      <c r="N286" s="42">
        <f t="shared" si="42"/>
        <v>450217100</v>
      </c>
      <c r="O286" s="42">
        <f t="shared" si="43"/>
        <v>418412.02236719476</v>
      </c>
      <c r="P286" s="40">
        <v>406184.1121495327</v>
      </c>
      <c r="Q286" s="45">
        <f t="shared" si="44"/>
        <v>0.030104353794026453</v>
      </c>
      <c r="R286" s="38">
        <v>61</v>
      </c>
      <c r="S286" s="41">
        <v>30990809</v>
      </c>
      <c r="T286" s="42">
        <v>6</v>
      </c>
      <c r="U286" s="41">
        <v>14784200</v>
      </c>
      <c r="V286" s="42">
        <v>3</v>
      </c>
      <c r="W286" s="41">
        <v>1261000</v>
      </c>
      <c r="X286" s="43">
        <f t="shared" si="45"/>
        <v>0.0024859178519988563</v>
      </c>
      <c r="Y286" s="52">
        <f t="shared" si="46"/>
        <v>70</v>
      </c>
      <c r="Z286" s="53">
        <f t="shared" si="47"/>
        <v>47036009</v>
      </c>
      <c r="AA286" s="48">
        <f t="shared" si="48"/>
        <v>1595</v>
      </c>
      <c r="AB286" s="49">
        <f t="shared" si="49"/>
        <v>507257309</v>
      </c>
      <c r="AC286" s="12"/>
    </row>
    <row r="287" spans="1:29" ht="16.5">
      <c r="A287" s="50" t="s">
        <v>591</v>
      </c>
      <c r="B287" s="36" t="s">
        <v>592</v>
      </c>
      <c r="C287" s="37" t="s">
        <v>593</v>
      </c>
      <c r="D287" s="38">
        <v>325</v>
      </c>
      <c r="E287" s="39">
        <v>40542200</v>
      </c>
      <c r="F287" s="38">
        <v>7769</v>
      </c>
      <c r="G287" s="41">
        <v>2004509297</v>
      </c>
      <c r="H287" s="42">
        <v>32</v>
      </c>
      <c r="I287" s="41">
        <v>10264300</v>
      </c>
      <c r="J287" s="42">
        <v>98</v>
      </c>
      <c r="K287" s="41">
        <v>1327800</v>
      </c>
      <c r="L287" s="43">
        <f t="shared" si="40"/>
        <v>0.7356850230751008</v>
      </c>
      <c r="M287" s="41">
        <f t="shared" si="41"/>
        <v>7801</v>
      </c>
      <c r="N287" s="42">
        <f t="shared" si="42"/>
        <v>2173101597</v>
      </c>
      <c r="O287" s="42">
        <f t="shared" si="43"/>
        <v>258271.19561594666</v>
      </c>
      <c r="P287" s="40">
        <v>259334.78834827145</v>
      </c>
      <c r="Q287" s="45">
        <f t="shared" si="44"/>
        <v>-0.0041012343122143954</v>
      </c>
      <c r="R287" s="38">
        <v>153</v>
      </c>
      <c r="S287" s="41">
        <v>418307250</v>
      </c>
      <c r="T287" s="42">
        <v>13</v>
      </c>
      <c r="U287" s="41">
        <v>105357300</v>
      </c>
      <c r="V287" s="42">
        <v>20</v>
      </c>
      <c r="W287" s="41">
        <v>158328000</v>
      </c>
      <c r="X287" s="43">
        <f t="shared" si="45"/>
        <v>0.05781271826614797</v>
      </c>
      <c r="Y287" s="52">
        <f t="shared" si="46"/>
        <v>186</v>
      </c>
      <c r="Z287" s="53">
        <f t="shared" si="47"/>
        <v>681992550</v>
      </c>
      <c r="AA287" s="48">
        <f t="shared" si="48"/>
        <v>8410</v>
      </c>
      <c r="AB287" s="49">
        <f t="shared" si="49"/>
        <v>2738636147</v>
      </c>
      <c r="AC287" s="12"/>
    </row>
    <row r="288" spans="1:29" ht="16.5">
      <c r="A288" s="50" t="s">
        <v>594</v>
      </c>
      <c r="B288" s="36" t="s">
        <v>595</v>
      </c>
      <c r="C288" s="37" t="s">
        <v>593</v>
      </c>
      <c r="D288" s="38">
        <v>392</v>
      </c>
      <c r="E288" s="39">
        <v>21521100</v>
      </c>
      <c r="F288" s="38">
        <v>10783</v>
      </c>
      <c r="G288" s="41">
        <v>1333113900</v>
      </c>
      <c r="H288" s="42">
        <v>0</v>
      </c>
      <c r="I288" s="41">
        <v>0</v>
      </c>
      <c r="J288" s="42">
        <v>0</v>
      </c>
      <c r="K288" s="41">
        <v>0</v>
      </c>
      <c r="L288" s="43">
        <f t="shared" si="40"/>
        <v>0.6866550161619269</v>
      </c>
      <c r="M288" s="41">
        <f t="shared" si="41"/>
        <v>10783</v>
      </c>
      <c r="N288" s="42">
        <f t="shared" si="42"/>
        <v>1403740400</v>
      </c>
      <c r="O288" s="42">
        <f t="shared" si="43"/>
        <v>123631.07669479736</v>
      </c>
      <c r="P288" s="40">
        <v>123559.58356571854</v>
      </c>
      <c r="Q288" s="45">
        <f t="shared" si="44"/>
        <v>0.0005786125771522782</v>
      </c>
      <c r="R288" s="38">
        <v>589</v>
      </c>
      <c r="S288" s="41">
        <v>496195150</v>
      </c>
      <c r="T288" s="42">
        <v>38</v>
      </c>
      <c r="U288" s="41">
        <v>20004300</v>
      </c>
      <c r="V288" s="42">
        <v>21</v>
      </c>
      <c r="W288" s="41">
        <v>70626500</v>
      </c>
      <c r="X288" s="43">
        <f t="shared" si="45"/>
        <v>0.03637801728641516</v>
      </c>
      <c r="Y288" s="52">
        <f t="shared" si="46"/>
        <v>648</v>
      </c>
      <c r="Z288" s="53">
        <f t="shared" si="47"/>
        <v>586825950</v>
      </c>
      <c r="AA288" s="48">
        <f t="shared" si="48"/>
        <v>11823</v>
      </c>
      <c r="AB288" s="49">
        <f t="shared" si="49"/>
        <v>1941460950</v>
      </c>
      <c r="AC288" s="12"/>
    </row>
    <row r="289" spans="1:29" ht="16.5">
      <c r="A289" s="50" t="s">
        <v>596</v>
      </c>
      <c r="B289" s="36" t="s">
        <v>42</v>
      </c>
      <c r="C289" s="37" t="s">
        <v>593</v>
      </c>
      <c r="D289" s="38">
        <v>1373</v>
      </c>
      <c r="E289" s="39">
        <v>73380600</v>
      </c>
      <c r="F289" s="38">
        <v>29033</v>
      </c>
      <c r="G289" s="41">
        <v>6210309480</v>
      </c>
      <c r="H289" s="42">
        <v>53</v>
      </c>
      <c r="I289" s="41">
        <v>18225800</v>
      </c>
      <c r="J289" s="42">
        <v>109</v>
      </c>
      <c r="K289" s="41">
        <v>1625700</v>
      </c>
      <c r="L289" s="43">
        <f t="shared" si="40"/>
        <v>0.7391374990779227</v>
      </c>
      <c r="M289" s="41">
        <f t="shared" si="41"/>
        <v>29086</v>
      </c>
      <c r="N289" s="42">
        <f t="shared" si="42"/>
        <v>6580635980</v>
      </c>
      <c r="O289" s="42">
        <f t="shared" si="43"/>
        <v>214142.03671869627</v>
      </c>
      <c r="P289" s="40">
        <v>134053.31712699562</v>
      </c>
      <c r="Q289" s="45">
        <f t="shared" si="44"/>
        <v>0.597439297349341</v>
      </c>
      <c r="R289" s="38">
        <v>1624</v>
      </c>
      <c r="S289" s="41">
        <v>1608628730</v>
      </c>
      <c r="T289" s="42">
        <v>59</v>
      </c>
      <c r="U289" s="41">
        <v>162490300</v>
      </c>
      <c r="V289" s="42">
        <v>65</v>
      </c>
      <c r="W289" s="41">
        <v>352100700</v>
      </c>
      <c r="X289" s="43">
        <f t="shared" si="45"/>
        <v>0.04178363276792517</v>
      </c>
      <c r="Y289" s="52">
        <f t="shared" si="46"/>
        <v>1748</v>
      </c>
      <c r="Z289" s="53">
        <f t="shared" si="47"/>
        <v>2123219730</v>
      </c>
      <c r="AA289" s="48">
        <f t="shared" si="48"/>
        <v>32316</v>
      </c>
      <c r="AB289" s="49">
        <f t="shared" si="49"/>
        <v>8426761310</v>
      </c>
      <c r="AC289" s="12"/>
    </row>
    <row r="290" spans="1:29" ht="16.5">
      <c r="A290" s="50" t="s">
        <v>597</v>
      </c>
      <c r="B290" s="36" t="s">
        <v>598</v>
      </c>
      <c r="C290" s="37" t="s">
        <v>593</v>
      </c>
      <c r="D290" s="38">
        <v>79</v>
      </c>
      <c r="E290" s="39">
        <v>3121500</v>
      </c>
      <c r="F290" s="38">
        <v>1459</v>
      </c>
      <c r="G290" s="41">
        <v>310610300</v>
      </c>
      <c r="H290" s="42">
        <v>0</v>
      </c>
      <c r="I290" s="41">
        <v>0</v>
      </c>
      <c r="J290" s="42">
        <v>0</v>
      </c>
      <c r="K290" s="41">
        <v>0</v>
      </c>
      <c r="L290" s="43">
        <f t="shared" si="40"/>
        <v>0.8024183871201911</v>
      </c>
      <c r="M290" s="41">
        <f t="shared" si="41"/>
        <v>1459</v>
      </c>
      <c r="N290" s="42">
        <f t="shared" si="42"/>
        <v>323654200</v>
      </c>
      <c r="O290" s="42">
        <f t="shared" si="43"/>
        <v>212892.59766963674</v>
      </c>
      <c r="P290" s="40">
        <v>212644.75668265935</v>
      </c>
      <c r="Q290" s="45">
        <f t="shared" si="44"/>
        <v>0.0011655165678373877</v>
      </c>
      <c r="R290" s="38">
        <v>99</v>
      </c>
      <c r="S290" s="41">
        <v>57167600</v>
      </c>
      <c r="T290" s="42">
        <v>6</v>
      </c>
      <c r="U290" s="41">
        <v>3149400</v>
      </c>
      <c r="V290" s="42">
        <v>6</v>
      </c>
      <c r="W290" s="41">
        <v>13043900</v>
      </c>
      <c r="X290" s="43">
        <f t="shared" si="45"/>
        <v>0.03369709632860553</v>
      </c>
      <c r="Y290" s="52">
        <f t="shared" si="46"/>
        <v>111</v>
      </c>
      <c r="Z290" s="53">
        <f t="shared" si="47"/>
        <v>73360900</v>
      </c>
      <c r="AA290" s="48">
        <f t="shared" si="48"/>
        <v>1649</v>
      </c>
      <c r="AB290" s="49">
        <f t="shared" si="49"/>
        <v>387092700</v>
      </c>
      <c r="AC290" s="12"/>
    </row>
    <row r="291" spans="1:29" ht="16.5">
      <c r="A291" s="50" t="s">
        <v>599</v>
      </c>
      <c r="B291" s="36" t="s">
        <v>600</v>
      </c>
      <c r="C291" s="37" t="s">
        <v>593</v>
      </c>
      <c r="D291" s="38">
        <v>40</v>
      </c>
      <c r="E291" s="39">
        <v>5370400</v>
      </c>
      <c r="F291" s="38">
        <v>661</v>
      </c>
      <c r="G291" s="41">
        <v>266880300</v>
      </c>
      <c r="H291" s="42">
        <v>3</v>
      </c>
      <c r="I291" s="41">
        <v>1748100</v>
      </c>
      <c r="J291" s="42">
        <v>3</v>
      </c>
      <c r="K291" s="41">
        <v>28600</v>
      </c>
      <c r="L291" s="43">
        <f t="shared" si="40"/>
        <v>0.8505671061643131</v>
      </c>
      <c r="M291" s="41">
        <f t="shared" si="41"/>
        <v>664</v>
      </c>
      <c r="N291" s="42">
        <f t="shared" si="42"/>
        <v>270131600</v>
      </c>
      <c r="O291" s="42">
        <f t="shared" si="43"/>
        <v>404560.843373494</v>
      </c>
      <c r="P291" s="40">
        <v>405161.4692653673</v>
      </c>
      <c r="Q291" s="45">
        <f t="shared" si="44"/>
        <v>-0.0014824358618364371</v>
      </c>
      <c r="R291" s="38">
        <v>68</v>
      </c>
      <c r="S291" s="41">
        <v>39022000</v>
      </c>
      <c r="T291" s="42">
        <v>3</v>
      </c>
      <c r="U291" s="41">
        <v>1270100</v>
      </c>
      <c r="V291" s="42">
        <v>2</v>
      </c>
      <c r="W291" s="41">
        <v>1503200</v>
      </c>
      <c r="X291" s="43">
        <f t="shared" si="45"/>
        <v>0.004759632540662847</v>
      </c>
      <c r="Y291" s="52">
        <f t="shared" si="46"/>
        <v>73</v>
      </c>
      <c r="Z291" s="53">
        <f t="shared" si="47"/>
        <v>41795300</v>
      </c>
      <c r="AA291" s="48">
        <f t="shared" si="48"/>
        <v>780</v>
      </c>
      <c r="AB291" s="49">
        <f t="shared" si="49"/>
        <v>315822700</v>
      </c>
      <c r="AC291" s="12"/>
    </row>
    <row r="292" spans="1:29" ht="16.5">
      <c r="A292" s="50" t="s">
        <v>601</v>
      </c>
      <c r="B292" s="36" t="s">
        <v>408</v>
      </c>
      <c r="C292" s="37" t="s">
        <v>593</v>
      </c>
      <c r="D292" s="38">
        <v>318</v>
      </c>
      <c r="E292" s="39">
        <v>40845500</v>
      </c>
      <c r="F292" s="38">
        <v>5894</v>
      </c>
      <c r="G292" s="41">
        <v>2744443000</v>
      </c>
      <c r="H292" s="42">
        <v>340</v>
      </c>
      <c r="I292" s="41">
        <v>261476600</v>
      </c>
      <c r="J292" s="42">
        <v>527</v>
      </c>
      <c r="K292" s="41">
        <v>5377600</v>
      </c>
      <c r="L292" s="43">
        <f t="shared" si="40"/>
        <v>0.7603440287038307</v>
      </c>
      <c r="M292" s="41">
        <f t="shared" si="41"/>
        <v>6234</v>
      </c>
      <c r="N292" s="42">
        <f t="shared" si="42"/>
        <v>3011124300</v>
      </c>
      <c r="O292" s="42">
        <f t="shared" si="43"/>
        <v>482181.52069297404</v>
      </c>
      <c r="P292" s="40">
        <v>482940.7526535864</v>
      </c>
      <c r="Q292" s="45">
        <f t="shared" si="44"/>
        <v>-0.0015721016634869633</v>
      </c>
      <c r="R292" s="38">
        <v>180</v>
      </c>
      <c r="S292" s="41">
        <v>493931400</v>
      </c>
      <c r="T292" s="42">
        <v>24</v>
      </c>
      <c r="U292" s="41">
        <v>402089000</v>
      </c>
      <c r="V292" s="42">
        <v>7</v>
      </c>
      <c r="W292" s="41">
        <v>5204700</v>
      </c>
      <c r="X292" s="43">
        <f t="shared" si="45"/>
        <v>0.0013165230920330763</v>
      </c>
      <c r="Y292" s="52">
        <f t="shared" si="46"/>
        <v>211</v>
      </c>
      <c r="Z292" s="53">
        <f t="shared" si="47"/>
        <v>901225100</v>
      </c>
      <c r="AA292" s="48">
        <f t="shared" si="48"/>
        <v>7290</v>
      </c>
      <c r="AB292" s="49">
        <f t="shared" si="49"/>
        <v>3953367800</v>
      </c>
      <c r="AC292" s="12"/>
    </row>
    <row r="293" spans="1:29" ht="16.5">
      <c r="A293" s="50" t="s">
        <v>602</v>
      </c>
      <c r="B293" s="36" t="s">
        <v>410</v>
      </c>
      <c r="C293" s="37" t="s">
        <v>593</v>
      </c>
      <c r="D293" s="38">
        <v>639</v>
      </c>
      <c r="E293" s="39">
        <v>63119100</v>
      </c>
      <c r="F293" s="38">
        <v>9876</v>
      </c>
      <c r="G293" s="41">
        <v>2786921600</v>
      </c>
      <c r="H293" s="42">
        <v>46</v>
      </c>
      <c r="I293" s="41">
        <v>29998000</v>
      </c>
      <c r="J293" s="42">
        <v>80</v>
      </c>
      <c r="K293" s="41">
        <v>661300</v>
      </c>
      <c r="L293" s="43">
        <f t="shared" si="40"/>
        <v>0.6242214473830509</v>
      </c>
      <c r="M293" s="41">
        <f t="shared" si="41"/>
        <v>9922</v>
      </c>
      <c r="N293" s="42">
        <f t="shared" si="42"/>
        <v>3029503100</v>
      </c>
      <c r="O293" s="42">
        <f t="shared" si="43"/>
        <v>283906.43015521066</v>
      </c>
      <c r="P293" s="40">
        <v>283776.99132889695</v>
      </c>
      <c r="Q293" s="45">
        <f t="shared" si="44"/>
        <v>0.00045612868649977557</v>
      </c>
      <c r="R293" s="38">
        <v>436</v>
      </c>
      <c r="S293" s="41">
        <v>1354532900</v>
      </c>
      <c r="T293" s="42">
        <v>34</v>
      </c>
      <c r="U293" s="41">
        <v>64876350</v>
      </c>
      <c r="V293" s="42">
        <v>19</v>
      </c>
      <c r="W293" s="41">
        <v>212583500</v>
      </c>
      <c r="X293" s="43">
        <f t="shared" si="45"/>
        <v>0.04710790469836441</v>
      </c>
      <c r="Y293" s="52">
        <f t="shared" si="46"/>
        <v>489</v>
      </c>
      <c r="Z293" s="53">
        <f t="shared" si="47"/>
        <v>1631992750</v>
      </c>
      <c r="AA293" s="48">
        <f t="shared" si="48"/>
        <v>11130</v>
      </c>
      <c r="AB293" s="49">
        <f t="shared" si="49"/>
        <v>4512692750</v>
      </c>
      <c r="AC293" s="12"/>
    </row>
    <row r="294" spans="1:29" ht="16.5">
      <c r="A294" s="50" t="s">
        <v>603</v>
      </c>
      <c r="B294" s="36" t="s">
        <v>604</v>
      </c>
      <c r="C294" s="37" t="s">
        <v>593</v>
      </c>
      <c r="D294" s="38">
        <v>51</v>
      </c>
      <c r="E294" s="39">
        <v>1645800</v>
      </c>
      <c r="F294" s="38">
        <v>871</v>
      </c>
      <c r="G294" s="41">
        <v>429968800</v>
      </c>
      <c r="H294" s="42">
        <v>0</v>
      </c>
      <c r="I294" s="41">
        <v>0</v>
      </c>
      <c r="J294" s="42">
        <v>0</v>
      </c>
      <c r="K294" s="41">
        <v>0</v>
      </c>
      <c r="L294" s="43">
        <f t="shared" si="40"/>
        <v>0.8692929305182373</v>
      </c>
      <c r="M294" s="41">
        <f t="shared" si="41"/>
        <v>871</v>
      </c>
      <c r="N294" s="42">
        <f t="shared" si="42"/>
        <v>430787200</v>
      </c>
      <c r="O294" s="42">
        <f t="shared" si="43"/>
        <v>493649.598163031</v>
      </c>
      <c r="P294" s="40">
        <v>492670.18348623853</v>
      </c>
      <c r="Q294" s="45">
        <f t="shared" si="44"/>
        <v>0.0019879722979416134</v>
      </c>
      <c r="R294" s="38">
        <v>56</v>
      </c>
      <c r="S294" s="41">
        <v>55552700</v>
      </c>
      <c r="T294" s="42">
        <v>2</v>
      </c>
      <c r="U294" s="41">
        <v>6633300</v>
      </c>
      <c r="V294" s="42">
        <v>2</v>
      </c>
      <c r="W294" s="41">
        <v>818400</v>
      </c>
      <c r="X294" s="43">
        <f t="shared" si="45"/>
        <v>0.0016546068792343198</v>
      </c>
      <c r="Y294" s="52">
        <f t="shared" si="46"/>
        <v>60</v>
      </c>
      <c r="Z294" s="53">
        <f t="shared" si="47"/>
        <v>63004400</v>
      </c>
      <c r="AA294" s="48">
        <f t="shared" si="48"/>
        <v>982</v>
      </c>
      <c r="AB294" s="49">
        <f t="shared" si="49"/>
        <v>494619000</v>
      </c>
      <c r="AC294" s="12"/>
    </row>
    <row r="295" spans="1:29" ht="16.5">
      <c r="A295" s="50" t="s">
        <v>605</v>
      </c>
      <c r="B295" s="36" t="s">
        <v>606</v>
      </c>
      <c r="C295" s="37" t="s">
        <v>593</v>
      </c>
      <c r="D295" s="38">
        <v>1142</v>
      </c>
      <c r="E295" s="39">
        <v>18227780</v>
      </c>
      <c r="F295" s="38">
        <v>21316</v>
      </c>
      <c r="G295" s="41">
        <v>1351675310</v>
      </c>
      <c r="H295" s="42">
        <v>0</v>
      </c>
      <c r="I295" s="41">
        <v>0</v>
      </c>
      <c r="J295" s="42">
        <v>0</v>
      </c>
      <c r="K295" s="41">
        <v>0</v>
      </c>
      <c r="L295" s="43">
        <f t="shared" si="40"/>
        <v>0.6742989351733865</v>
      </c>
      <c r="M295" s="41">
        <f t="shared" si="41"/>
        <v>21316</v>
      </c>
      <c r="N295" s="42">
        <f t="shared" si="42"/>
        <v>1404577910</v>
      </c>
      <c r="O295" s="42">
        <f t="shared" si="43"/>
        <v>63411.301838994186</v>
      </c>
      <c r="P295" s="40">
        <v>62972.452794827346</v>
      </c>
      <c r="Q295" s="45">
        <f t="shared" si="44"/>
        <v>0.006968905048000414</v>
      </c>
      <c r="R295" s="38">
        <v>2042</v>
      </c>
      <c r="S295" s="41">
        <v>546753220</v>
      </c>
      <c r="T295" s="42">
        <v>78</v>
      </c>
      <c r="U295" s="41">
        <v>35005000</v>
      </c>
      <c r="V295" s="42">
        <v>154</v>
      </c>
      <c r="W295" s="41">
        <v>52902600</v>
      </c>
      <c r="X295" s="43">
        <f t="shared" si="45"/>
        <v>0.026391076750453917</v>
      </c>
      <c r="Y295" s="52">
        <f t="shared" si="46"/>
        <v>2274</v>
      </c>
      <c r="Z295" s="53">
        <f t="shared" si="47"/>
        <v>634660820</v>
      </c>
      <c r="AA295" s="48">
        <f t="shared" si="48"/>
        <v>24732</v>
      </c>
      <c r="AB295" s="49">
        <f t="shared" si="49"/>
        <v>2004563910</v>
      </c>
      <c r="AC295" s="12"/>
    </row>
    <row r="296" spans="1:29" ht="16.5">
      <c r="A296" s="50" t="s">
        <v>607</v>
      </c>
      <c r="B296" s="36" t="s">
        <v>608</v>
      </c>
      <c r="C296" s="37" t="s">
        <v>593</v>
      </c>
      <c r="D296" s="38">
        <v>499</v>
      </c>
      <c r="E296" s="39">
        <v>81230432</v>
      </c>
      <c r="F296" s="38">
        <v>4918</v>
      </c>
      <c r="G296" s="41">
        <v>1814604700</v>
      </c>
      <c r="H296" s="42">
        <v>65</v>
      </c>
      <c r="I296" s="41">
        <v>26436500</v>
      </c>
      <c r="J296" s="42">
        <v>188</v>
      </c>
      <c r="K296" s="41">
        <v>2151450</v>
      </c>
      <c r="L296" s="43">
        <f t="shared" si="40"/>
        <v>0.7558889714720509</v>
      </c>
      <c r="M296" s="41">
        <f t="shared" si="41"/>
        <v>4983</v>
      </c>
      <c r="N296" s="42">
        <f t="shared" si="42"/>
        <v>1847891200</v>
      </c>
      <c r="O296" s="42">
        <f t="shared" si="43"/>
        <v>369464.41902468394</v>
      </c>
      <c r="P296" s="40">
        <v>368819.80578595994</v>
      </c>
      <c r="Q296" s="45">
        <f t="shared" si="44"/>
        <v>0.001747772838148774</v>
      </c>
      <c r="R296" s="38">
        <v>167</v>
      </c>
      <c r="S296" s="41">
        <v>216745400</v>
      </c>
      <c r="T296" s="42">
        <v>23</v>
      </c>
      <c r="U296" s="41">
        <v>287578900</v>
      </c>
      <c r="V296" s="42">
        <v>1</v>
      </c>
      <c r="W296" s="41">
        <v>6850000</v>
      </c>
      <c r="X296" s="43">
        <f t="shared" si="45"/>
        <v>0.0028124517010176355</v>
      </c>
      <c r="Y296" s="52">
        <f t="shared" si="46"/>
        <v>191</v>
      </c>
      <c r="Z296" s="53">
        <f t="shared" si="47"/>
        <v>511174300</v>
      </c>
      <c r="AA296" s="48">
        <f t="shared" si="48"/>
        <v>5861</v>
      </c>
      <c r="AB296" s="49">
        <f t="shared" si="49"/>
        <v>2435597382</v>
      </c>
      <c r="AC296" s="12"/>
    </row>
    <row r="297" spans="1:29" ht="16.5">
      <c r="A297" s="50" t="s">
        <v>609</v>
      </c>
      <c r="B297" s="36" t="s">
        <v>610</v>
      </c>
      <c r="C297" s="37" t="s">
        <v>593</v>
      </c>
      <c r="D297" s="38">
        <v>268</v>
      </c>
      <c r="E297" s="39">
        <v>31122210</v>
      </c>
      <c r="F297" s="38">
        <v>8058</v>
      </c>
      <c r="G297" s="41">
        <v>4211519900</v>
      </c>
      <c r="H297" s="42">
        <v>29</v>
      </c>
      <c r="I297" s="41">
        <v>28418700</v>
      </c>
      <c r="J297" s="42">
        <v>86</v>
      </c>
      <c r="K297" s="41">
        <v>1481449</v>
      </c>
      <c r="L297" s="43">
        <f t="shared" si="40"/>
        <v>0.7078042732710259</v>
      </c>
      <c r="M297" s="41">
        <f t="shared" si="41"/>
        <v>8087</v>
      </c>
      <c r="N297" s="42">
        <f t="shared" si="42"/>
        <v>4402989900</v>
      </c>
      <c r="O297" s="42">
        <f t="shared" si="43"/>
        <v>524290.664028688</v>
      </c>
      <c r="P297" s="40">
        <v>524076.9972792481</v>
      </c>
      <c r="Q297" s="45">
        <f t="shared" si="44"/>
        <v>0.0004077010640595832</v>
      </c>
      <c r="R297" s="38">
        <v>257</v>
      </c>
      <c r="S297" s="41">
        <v>1490144594</v>
      </c>
      <c r="T297" s="42">
        <v>8</v>
      </c>
      <c r="U297" s="41">
        <v>64531700</v>
      </c>
      <c r="V297" s="42">
        <v>6</v>
      </c>
      <c r="W297" s="41">
        <v>163051300</v>
      </c>
      <c r="X297" s="43">
        <f t="shared" si="45"/>
        <v>0.027219358059193597</v>
      </c>
      <c r="Y297" s="52">
        <f t="shared" si="46"/>
        <v>271</v>
      </c>
      <c r="Z297" s="53">
        <f t="shared" si="47"/>
        <v>1717727594</v>
      </c>
      <c r="AA297" s="48">
        <f t="shared" si="48"/>
        <v>8712</v>
      </c>
      <c r="AB297" s="49">
        <f t="shared" si="49"/>
        <v>5990269853</v>
      </c>
      <c r="AC297" s="12"/>
    </row>
    <row r="298" spans="1:29" ht="16.5">
      <c r="A298" s="35" t="s">
        <v>1150</v>
      </c>
      <c r="B298" s="36" t="s">
        <v>1151</v>
      </c>
      <c r="C298" s="37" t="s">
        <v>593</v>
      </c>
      <c r="D298" s="38">
        <v>533</v>
      </c>
      <c r="E298" s="39">
        <v>88842500</v>
      </c>
      <c r="F298" s="38">
        <v>7064</v>
      </c>
      <c r="G298" s="41">
        <v>5700970100</v>
      </c>
      <c r="H298" s="42">
        <v>21</v>
      </c>
      <c r="I298" s="41">
        <v>37814600</v>
      </c>
      <c r="J298" s="42">
        <v>39</v>
      </c>
      <c r="K298" s="41">
        <v>335600</v>
      </c>
      <c r="L298" s="43">
        <f t="shared" si="40"/>
        <v>0.8326050292884413</v>
      </c>
      <c r="M298" s="41">
        <f t="shared" si="41"/>
        <v>7085</v>
      </c>
      <c r="N298" s="42">
        <f t="shared" si="42"/>
        <v>6013171900</v>
      </c>
      <c r="O298" s="42">
        <f t="shared" si="43"/>
        <v>809990.7833450952</v>
      </c>
      <c r="P298" s="40">
        <v>800385.1878000565</v>
      </c>
      <c r="Q298" s="45">
        <f t="shared" si="44"/>
        <v>0.012001216028798202</v>
      </c>
      <c r="R298" s="38">
        <v>368</v>
      </c>
      <c r="S298" s="41">
        <v>778455800</v>
      </c>
      <c r="T298" s="42">
        <v>2</v>
      </c>
      <c r="U298" s="41">
        <v>11759700</v>
      </c>
      <c r="V298" s="42">
        <v>111</v>
      </c>
      <c r="W298" s="41">
        <v>274387200</v>
      </c>
      <c r="X298" s="43">
        <f t="shared" si="45"/>
        <v>0.03980915379041374</v>
      </c>
      <c r="Y298" s="52">
        <f t="shared" si="46"/>
        <v>481</v>
      </c>
      <c r="Z298" s="53">
        <f t="shared" si="47"/>
        <v>1064602700</v>
      </c>
      <c r="AA298" s="48">
        <f t="shared" si="48"/>
        <v>8138</v>
      </c>
      <c r="AB298" s="49">
        <f t="shared" si="49"/>
        <v>6892565500</v>
      </c>
      <c r="AC298" s="12"/>
    </row>
    <row r="299" spans="1:29" ht="16.5">
      <c r="A299" s="50" t="s">
        <v>611</v>
      </c>
      <c r="B299" s="36" t="s">
        <v>612</v>
      </c>
      <c r="C299" s="37" t="s">
        <v>613</v>
      </c>
      <c r="D299" s="38">
        <v>134</v>
      </c>
      <c r="E299" s="39">
        <v>40092400</v>
      </c>
      <c r="F299" s="38">
        <v>5156</v>
      </c>
      <c r="G299" s="41">
        <v>1066429882</v>
      </c>
      <c r="H299" s="42">
        <v>0</v>
      </c>
      <c r="I299" s="41">
        <v>0</v>
      </c>
      <c r="J299" s="42">
        <v>0</v>
      </c>
      <c r="K299" s="41">
        <v>0</v>
      </c>
      <c r="L299" s="43">
        <f t="shared" si="40"/>
        <v>0.5617915451809151</v>
      </c>
      <c r="M299" s="41">
        <f t="shared" si="41"/>
        <v>5156</v>
      </c>
      <c r="N299" s="42">
        <f t="shared" si="42"/>
        <v>1159192282</v>
      </c>
      <c r="O299" s="42">
        <f t="shared" si="43"/>
        <v>206832.79325058186</v>
      </c>
      <c r="P299" s="40">
        <v>206569.24777218132</v>
      </c>
      <c r="Q299" s="45">
        <f t="shared" si="44"/>
        <v>0.0012758214557241233</v>
      </c>
      <c r="R299" s="38">
        <v>140</v>
      </c>
      <c r="S299" s="41">
        <v>209102500</v>
      </c>
      <c r="T299" s="42">
        <v>79</v>
      </c>
      <c r="U299" s="41">
        <v>489878983</v>
      </c>
      <c r="V299" s="42">
        <v>20</v>
      </c>
      <c r="W299" s="41">
        <v>92762400</v>
      </c>
      <c r="X299" s="43">
        <f t="shared" si="45"/>
        <v>0.048866909030114855</v>
      </c>
      <c r="Y299" s="52">
        <f t="shared" si="46"/>
        <v>239</v>
      </c>
      <c r="Z299" s="53">
        <f t="shared" si="47"/>
        <v>791743883</v>
      </c>
      <c r="AA299" s="48">
        <f t="shared" si="48"/>
        <v>5529</v>
      </c>
      <c r="AB299" s="49">
        <f t="shared" si="49"/>
        <v>1898266165</v>
      </c>
      <c r="AC299" s="12"/>
    </row>
    <row r="300" spans="1:29" ht="16.5">
      <c r="A300" s="50" t="s">
        <v>614</v>
      </c>
      <c r="B300" s="36" t="s">
        <v>615</v>
      </c>
      <c r="C300" s="37" t="s">
        <v>613</v>
      </c>
      <c r="D300" s="38">
        <v>68</v>
      </c>
      <c r="E300" s="39">
        <v>33634300</v>
      </c>
      <c r="F300" s="38">
        <v>1164</v>
      </c>
      <c r="G300" s="41">
        <v>703161600</v>
      </c>
      <c r="H300" s="42">
        <v>49</v>
      </c>
      <c r="I300" s="41">
        <v>29971400</v>
      </c>
      <c r="J300" s="42">
        <v>94</v>
      </c>
      <c r="K300" s="41">
        <v>2755200</v>
      </c>
      <c r="L300" s="43">
        <f t="shared" si="40"/>
        <v>0.472621393797096</v>
      </c>
      <c r="M300" s="41">
        <f t="shared" si="41"/>
        <v>1213</v>
      </c>
      <c r="N300" s="42">
        <f t="shared" si="42"/>
        <v>733755300</v>
      </c>
      <c r="O300" s="42">
        <f t="shared" si="43"/>
        <v>604396.5375103051</v>
      </c>
      <c r="P300" s="40">
        <v>603337.9111842106</v>
      </c>
      <c r="Q300" s="45">
        <f t="shared" si="44"/>
        <v>0.0017546159564491202</v>
      </c>
      <c r="R300" s="38">
        <v>101</v>
      </c>
      <c r="S300" s="41">
        <v>229019000</v>
      </c>
      <c r="T300" s="42">
        <v>41</v>
      </c>
      <c r="U300" s="41">
        <v>552041900</v>
      </c>
      <c r="V300" s="42">
        <v>1</v>
      </c>
      <c r="W300" s="41">
        <v>622300</v>
      </c>
      <c r="X300" s="43">
        <f t="shared" si="45"/>
        <v>0.0004011718110628397</v>
      </c>
      <c r="Y300" s="52">
        <f t="shared" si="46"/>
        <v>143</v>
      </c>
      <c r="Z300" s="53">
        <f t="shared" si="47"/>
        <v>781683200</v>
      </c>
      <c r="AA300" s="48">
        <f t="shared" si="48"/>
        <v>1518</v>
      </c>
      <c r="AB300" s="49">
        <f t="shared" si="49"/>
        <v>1551205700</v>
      </c>
      <c r="AC300" s="12"/>
    </row>
    <row r="301" spans="1:29" ht="16.5">
      <c r="A301" s="50" t="s">
        <v>616</v>
      </c>
      <c r="B301" s="36" t="s">
        <v>617</v>
      </c>
      <c r="C301" s="37" t="s">
        <v>613</v>
      </c>
      <c r="D301" s="38">
        <v>34</v>
      </c>
      <c r="E301" s="39">
        <v>566500</v>
      </c>
      <c r="F301" s="38">
        <v>1945</v>
      </c>
      <c r="G301" s="41">
        <v>125040800</v>
      </c>
      <c r="H301" s="42">
        <v>0</v>
      </c>
      <c r="I301" s="41">
        <v>0</v>
      </c>
      <c r="J301" s="42">
        <v>0</v>
      </c>
      <c r="K301" s="41">
        <v>0</v>
      </c>
      <c r="L301" s="43">
        <f t="shared" si="40"/>
        <v>0.8663474929155899</v>
      </c>
      <c r="M301" s="41">
        <f t="shared" si="41"/>
        <v>1945</v>
      </c>
      <c r="N301" s="42">
        <f t="shared" si="42"/>
        <v>126555000</v>
      </c>
      <c r="O301" s="42">
        <f t="shared" si="43"/>
        <v>64288.32904884319</v>
      </c>
      <c r="P301" s="40">
        <v>64178.52004110997</v>
      </c>
      <c r="Q301" s="45">
        <f t="shared" si="44"/>
        <v>0.0017109931432335523</v>
      </c>
      <c r="R301" s="38">
        <v>103</v>
      </c>
      <c r="S301" s="41">
        <v>14073200</v>
      </c>
      <c r="T301" s="42">
        <v>7</v>
      </c>
      <c r="U301" s="41">
        <v>3136300</v>
      </c>
      <c r="V301" s="42">
        <v>7</v>
      </c>
      <c r="W301" s="41">
        <v>1514200</v>
      </c>
      <c r="X301" s="43">
        <f t="shared" si="45"/>
        <v>0.010491162674685271</v>
      </c>
      <c r="Y301" s="52">
        <f t="shared" si="46"/>
        <v>117</v>
      </c>
      <c r="Z301" s="53">
        <f t="shared" si="47"/>
        <v>18723700</v>
      </c>
      <c r="AA301" s="48">
        <f t="shared" si="48"/>
        <v>2096</v>
      </c>
      <c r="AB301" s="49">
        <f t="shared" si="49"/>
        <v>144331000</v>
      </c>
      <c r="AC301" s="12"/>
    </row>
    <row r="302" spans="1:29" ht="16.5">
      <c r="A302" s="50" t="s">
        <v>618</v>
      </c>
      <c r="B302" s="36" t="s">
        <v>619</v>
      </c>
      <c r="C302" s="37" t="s">
        <v>613</v>
      </c>
      <c r="D302" s="38">
        <v>493</v>
      </c>
      <c r="E302" s="39">
        <v>13442700</v>
      </c>
      <c r="F302" s="38">
        <v>15921</v>
      </c>
      <c r="G302" s="41">
        <v>1489679700</v>
      </c>
      <c r="H302" s="42">
        <v>20</v>
      </c>
      <c r="I302" s="41">
        <v>2363200</v>
      </c>
      <c r="J302" s="42">
        <v>60</v>
      </c>
      <c r="K302" s="41">
        <v>205200</v>
      </c>
      <c r="L302" s="43">
        <f t="shared" si="40"/>
        <v>0.7870214297610822</v>
      </c>
      <c r="M302" s="41">
        <f t="shared" si="41"/>
        <v>15941</v>
      </c>
      <c r="N302" s="42">
        <f t="shared" si="42"/>
        <v>1511776000</v>
      </c>
      <c r="O302" s="42">
        <f t="shared" si="43"/>
        <v>93597.82322313532</v>
      </c>
      <c r="P302" s="40">
        <v>93578.72193219699</v>
      </c>
      <c r="Q302" s="45">
        <f t="shared" si="44"/>
        <v>0.00020412002369692516</v>
      </c>
      <c r="R302" s="38">
        <v>616</v>
      </c>
      <c r="S302" s="41">
        <v>286964750</v>
      </c>
      <c r="T302" s="42">
        <v>106</v>
      </c>
      <c r="U302" s="41">
        <v>83421100</v>
      </c>
      <c r="V302" s="42">
        <v>10</v>
      </c>
      <c r="W302" s="41">
        <v>19733100</v>
      </c>
      <c r="X302" s="43">
        <f t="shared" si="45"/>
        <v>0.010408797612735138</v>
      </c>
      <c r="Y302" s="52">
        <f t="shared" si="46"/>
        <v>732</v>
      </c>
      <c r="Z302" s="53">
        <f t="shared" si="47"/>
        <v>390118950</v>
      </c>
      <c r="AA302" s="48">
        <f t="shared" si="48"/>
        <v>17226</v>
      </c>
      <c r="AB302" s="49">
        <f t="shared" si="49"/>
        <v>1895809750</v>
      </c>
      <c r="AC302" s="12"/>
    </row>
    <row r="303" spans="1:29" ht="16.5">
      <c r="A303" s="50" t="s">
        <v>620</v>
      </c>
      <c r="B303" s="36" t="s">
        <v>621</v>
      </c>
      <c r="C303" s="37" t="s">
        <v>613</v>
      </c>
      <c r="D303" s="38">
        <v>1019</v>
      </c>
      <c r="E303" s="39">
        <v>118113900</v>
      </c>
      <c r="F303" s="38">
        <v>25404</v>
      </c>
      <c r="G303" s="41">
        <v>4514156800</v>
      </c>
      <c r="H303" s="42">
        <v>0</v>
      </c>
      <c r="I303" s="41">
        <v>0</v>
      </c>
      <c r="J303" s="42">
        <v>7</v>
      </c>
      <c r="K303" s="41">
        <v>21500</v>
      </c>
      <c r="L303" s="43">
        <f t="shared" si="40"/>
        <v>0.6394076565514869</v>
      </c>
      <c r="M303" s="41">
        <f t="shared" si="41"/>
        <v>25404</v>
      </c>
      <c r="N303" s="42">
        <f t="shared" si="42"/>
        <v>4935195200</v>
      </c>
      <c r="O303" s="42">
        <f t="shared" si="43"/>
        <v>177694.72524011967</v>
      </c>
      <c r="P303" s="40">
        <v>177288.80406123333</v>
      </c>
      <c r="Q303" s="45">
        <f t="shared" si="44"/>
        <v>0.002289604135104587</v>
      </c>
      <c r="R303" s="38">
        <v>897</v>
      </c>
      <c r="S303" s="41">
        <v>1049012000</v>
      </c>
      <c r="T303" s="42">
        <v>306</v>
      </c>
      <c r="U303" s="41">
        <v>957561600</v>
      </c>
      <c r="V303" s="42">
        <v>74</v>
      </c>
      <c r="W303" s="41">
        <v>421038400</v>
      </c>
      <c r="X303" s="43">
        <f t="shared" si="45"/>
        <v>0.05963797639067114</v>
      </c>
      <c r="Y303" s="52">
        <f t="shared" si="46"/>
        <v>1277</v>
      </c>
      <c r="Z303" s="53">
        <f t="shared" si="47"/>
        <v>2427612000</v>
      </c>
      <c r="AA303" s="48">
        <f t="shared" si="48"/>
        <v>27707</v>
      </c>
      <c r="AB303" s="49">
        <f t="shared" si="49"/>
        <v>7059904200</v>
      </c>
      <c r="AC303" s="12"/>
    </row>
    <row r="304" spans="1:29" ht="16.5">
      <c r="A304" s="50" t="s">
        <v>622</v>
      </c>
      <c r="B304" s="36" t="s">
        <v>623</v>
      </c>
      <c r="C304" s="37" t="s">
        <v>613</v>
      </c>
      <c r="D304" s="38">
        <v>37</v>
      </c>
      <c r="E304" s="39">
        <v>1907300</v>
      </c>
      <c r="F304" s="38">
        <v>869</v>
      </c>
      <c r="G304" s="41">
        <v>178812800</v>
      </c>
      <c r="H304" s="42">
        <v>0</v>
      </c>
      <c r="I304" s="41">
        <v>0</v>
      </c>
      <c r="J304" s="42">
        <v>0</v>
      </c>
      <c r="K304" s="41">
        <v>0</v>
      </c>
      <c r="L304" s="43">
        <f t="shared" si="40"/>
        <v>0.9622789957281745</v>
      </c>
      <c r="M304" s="41">
        <f t="shared" si="41"/>
        <v>869</v>
      </c>
      <c r="N304" s="42">
        <f t="shared" si="42"/>
        <v>179629900</v>
      </c>
      <c r="O304" s="42">
        <f t="shared" si="43"/>
        <v>205768.46950517836</v>
      </c>
      <c r="P304" s="40">
        <v>205706.44418872267</v>
      </c>
      <c r="Q304" s="45">
        <f t="shared" si="44"/>
        <v>0.00030152344862268</v>
      </c>
      <c r="R304" s="38">
        <v>11</v>
      </c>
      <c r="S304" s="41">
        <v>4246600</v>
      </c>
      <c r="T304" s="42">
        <v>1</v>
      </c>
      <c r="U304" s="41">
        <v>38400</v>
      </c>
      <c r="V304" s="42">
        <v>1</v>
      </c>
      <c r="W304" s="41">
        <v>817100</v>
      </c>
      <c r="X304" s="43">
        <f t="shared" si="45"/>
        <v>0.004397214111123429</v>
      </c>
      <c r="Y304" s="52">
        <f t="shared" si="46"/>
        <v>13</v>
      </c>
      <c r="Z304" s="53">
        <f t="shared" si="47"/>
        <v>5102100</v>
      </c>
      <c r="AA304" s="48">
        <f t="shared" si="48"/>
        <v>919</v>
      </c>
      <c r="AB304" s="49">
        <f t="shared" si="49"/>
        <v>185822200</v>
      </c>
      <c r="AC304" s="12"/>
    </row>
    <row r="305" spans="1:29" ht="16.5">
      <c r="A305" s="50" t="s">
        <v>624</v>
      </c>
      <c r="B305" s="36" t="s">
        <v>625</v>
      </c>
      <c r="C305" s="37" t="s">
        <v>613</v>
      </c>
      <c r="D305" s="38">
        <v>141</v>
      </c>
      <c r="E305" s="39">
        <v>9602600</v>
      </c>
      <c r="F305" s="38">
        <v>2953</v>
      </c>
      <c r="G305" s="41">
        <v>416431100</v>
      </c>
      <c r="H305" s="42">
        <v>0</v>
      </c>
      <c r="I305" s="41">
        <v>0</v>
      </c>
      <c r="J305" s="42">
        <v>0</v>
      </c>
      <c r="K305" s="41">
        <v>0</v>
      </c>
      <c r="L305" s="43">
        <f t="shared" si="40"/>
        <v>0.7517699755674953</v>
      </c>
      <c r="M305" s="41">
        <f t="shared" si="41"/>
        <v>2953</v>
      </c>
      <c r="N305" s="42">
        <f t="shared" si="42"/>
        <v>492799700</v>
      </c>
      <c r="O305" s="42">
        <f t="shared" si="43"/>
        <v>141019.67490687437</v>
      </c>
      <c r="P305" s="40">
        <v>140327.93715846995</v>
      </c>
      <c r="Q305" s="45">
        <f t="shared" si="44"/>
        <v>0.004929437162774253</v>
      </c>
      <c r="R305" s="38">
        <v>185</v>
      </c>
      <c r="S305" s="41">
        <v>49201300</v>
      </c>
      <c r="T305" s="42">
        <v>7</v>
      </c>
      <c r="U305" s="41">
        <v>2330600</v>
      </c>
      <c r="V305" s="42">
        <v>88</v>
      </c>
      <c r="W305" s="41">
        <v>76368600</v>
      </c>
      <c r="X305" s="43">
        <f t="shared" si="45"/>
        <v>0.1378658331621337</v>
      </c>
      <c r="Y305" s="52">
        <f t="shared" si="46"/>
        <v>280</v>
      </c>
      <c r="Z305" s="53">
        <f t="shared" si="47"/>
        <v>127900500</v>
      </c>
      <c r="AA305" s="48">
        <f t="shared" si="48"/>
        <v>3374</v>
      </c>
      <c r="AB305" s="49">
        <f t="shared" si="49"/>
        <v>553934200</v>
      </c>
      <c r="AC305" s="12"/>
    </row>
    <row r="306" spans="1:29" ht="16.5">
      <c r="A306" s="50" t="s">
        <v>626</v>
      </c>
      <c r="B306" s="36" t="s">
        <v>627</v>
      </c>
      <c r="C306" s="37" t="s">
        <v>613</v>
      </c>
      <c r="D306" s="38">
        <v>155</v>
      </c>
      <c r="E306" s="39">
        <v>3023800</v>
      </c>
      <c r="F306" s="38">
        <v>1561</v>
      </c>
      <c r="G306" s="41">
        <v>193514500</v>
      </c>
      <c r="H306" s="42">
        <v>0</v>
      </c>
      <c r="I306" s="41">
        <v>0</v>
      </c>
      <c r="J306" s="42">
        <v>0</v>
      </c>
      <c r="K306" s="41">
        <v>0</v>
      </c>
      <c r="L306" s="43">
        <f t="shared" si="40"/>
        <v>0.8258010416688892</v>
      </c>
      <c r="M306" s="41">
        <f t="shared" si="41"/>
        <v>1561</v>
      </c>
      <c r="N306" s="42">
        <f t="shared" si="42"/>
        <v>201051100</v>
      </c>
      <c r="O306" s="42">
        <f t="shared" si="43"/>
        <v>123968.28955797566</v>
      </c>
      <c r="P306" s="40">
        <v>123897.24535554132</v>
      </c>
      <c r="Q306" s="45">
        <f t="shared" si="44"/>
        <v>0.000573412283949202</v>
      </c>
      <c r="R306" s="38">
        <v>106</v>
      </c>
      <c r="S306" s="41">
        <v>29560600</v>
      </c>
      <c r="T306" s="42">
        <v>1</v>
      </c>
      <c r="U306" s="41">
        <v>700000</v>
      </c>
      <c r="V306" s="42">
        <v>14</v>
      </c>
      <c r="W306" s="41">
        <v>7536600</v>
      </c>
      <c r="X306" s="43">
        <f t="shared" si="45"/>
        <v>0.032161580298332944</v>
      </c>
      <c r="Y306" s="52">
        <f t="shared" si="46"/>
        <v>121</v>
      </c>
      <c r="Z306" s="53">
        <f t="shared" si="47"/>
        <v>37797200</v>
      </c>
      <c r="AA306" s="48">
        <f t="shared" si="48"/>
        <v>1837</v>
      </c>
      <c r="AB306" s="49">
        <f t="shared" si="49"/>
        <v>234335500</v>
      </c>
      <c r="AC306" s="12"/>
    </row>
    <row r="307" spans="1:29" ht="16.5">
      <c r="A307" s="50" t="s">
        <v>629</v>
      </c>
      <c r="B307" s="36" t="s">
        <v>630</v>
      </c>
      <c r="C307" s="37" t="s">
        <v>613</v>
      </c>
      <c r="D307" s="38">
        <v>848</v>
      </c>
      <c r="E307" s="39">
        <v>51444600</v>
      </c>
      <c r="F307" s="38">
        <v>18367</v>
      </c>
      <c r="G307" s="41">
        <v>2817879400</v>
      </c>
      <c r="H307" s="42">
        <v>31</v>
      </c>
      <c r="I307" s="41">
        <v>5155800</v>
      </c>
      <c r="J307" s="42">
        <v>118</v>
      </c>
      <c r="K307" s="41">
        <v>3992700</v>
      </c>
      <c r="L307" s="43">
        <f t="shared" si="40"/>
        <v>0.8224154743393257</v>
      </c>
      <c r="M307" s="41">
        <f t="shared" si="41"/>
        <v>18398</v>
      </c>
      <c r="N307" s="42">
        <f t="shared" si="42"/>
        <v>2984554900</v>
      </c>
      <c r="O307" s="42">
        <f t="shared" si="43"/>
        <v>153442.5046200674</v>
      </c>
      <c r="P307" s="40">
        <v>152936.06441048035</v>
      </c>
      <c r="Q307" s="45">
        <f t="shared" si="44"/>
        <v>0.003311450517176649</v>
      </c>
      <c r="R307" s="38">
        <v>479</v>
      </c>
      <c r="S307" s="41">
        <v>347275200</v>
      </c>
      <c r="T307" s="42">
        <v>56</v>
      </c>
      <c r="U307" s="41">
        <v>45347000</v>
      </c>
      <c r="V307" s="42">
        <v>25</v>
      </c>
      <c r="W307" s="41">
        <v>161519700</v>
      </c>
      <c r="X307" s="43">
        <f t="shared" si="45"/>
        <v>0.04705442592095401</v>
      </c>
      <c r="Y307" s="52">
        <f t="shared" si="46"/>
        <v>560</v>
      </c>
      <c r="Z307" s="53">
        <f t="shared" si="47"/>
        <v>554141900</v>
      </c>
      <c r="AA307" s="48">
        <f t="shared" si="48"/>
        <v>19924</v>
      </c>
      <c r="AB307" s="49">
        <f t="shared" si="49"/>
        <v>3432614400</v>
      </c>
      <c r="AC307" s="12"/>
    </row>
    <row r="308" spans="1:29" ht="16.5">
      <c r="A308" s="50" t="s">
        <v>631</v>
      </c>
      <c r="B308" s="36" t="s">
        <v>632</v>
      </c>
      <c r="C308" s="37" t="s">
        <v>613</v>
      </c>
      <c r="D308" s="38">
        <v>90</v>
      </c>
      <c r="E308" s="39">
        <v>13660700</v>
      </c>
      <c r="F308" s="38">
        <v>4591</v>
      </c>
      <c r="G308" s="41">
        <v>814437600</v>
      </c>
      <c r="H308" s="42">
        <v>0</v>
      </c>
      <c r="I308" s="41">
        <v>0</v>
      </c>
      <c r="J308" s="42">
        <v>0</v>
      </c>
      <c r="K308" s="41">
        <v>0</v>
      </c>
      <c r="L308" s="43">
        <f t="shared" si="40"/>
        <v>0.8209721276500305</v>
      </c>
      <c r="M308" s="41">
        <f t="shared" si="41"/>
        <v>4591</v>
      </c>
      <c r="N308" s="42">
        <f t="shared" si="42"/>
        <v>832289600</v>
      </c>
      <c r="O308" s="42">
        <f t="shared" si="43"/>
        <v>177398.73665868002</v>
      </c>
      <c r="P308" s="40">
        <v>176092.95989537926</v>
      </c>
      <c r="Q308" s="45">
        <f t="shared" si="44"/>
        <v>0.007415269548973176</v>
      </c>
      <c r="R308" s="38">
        <v>355</v>
      </c>
      <c r="S308" s="41">
        <v>109677600</v>
      </c>
      <c r="T308" s="42">
        <v>67</v>
      </c>
      <c r="U308" s="41">
        <v>36412600</v>
      </c>
      <c r="V308" s="42">
        <v>15</v>
      </c>
      <c r="W308" s="41">
        <v>17852000</v>
      </c>
      <c r="X308" s="43">
        <f t="shared" si="45"/>
        <v>0.01799523305752134</v>
      </c>
      <c r="Y308" s="52">
        <f t="shared" si="46"/>
        <v>437</v>
      </c>
      <c r="Z308" s="53">
        <f t="shared" si="47"/>
        <v>163942200</v>
      </c>
      <c r="AA308" s="48">
        <f t="shared" si="48"/>
        <v>5118</v>
      </c>
      <c r="AB308" s="49">
        <f t="shared" si="49"/>
        <v>992040500</v>
      </c>
      <c r="AC308" s="12"/>
    </row>
    <row r="309" spans="1:29" ht="16.5">
      <c r="A309" s="50" t="s">
        <v>633</v>
      </c>
      <c r="B309" s="36" t="s">
        <v>634</v>
      </c>
      <c r="C309" s="37" t="s">
        <v>613</v>
      </c>
      <c r="D309" s="38">
        <v>161</v>
      </c>
      <c r="E309" s="39">
        <v>5695800</v>
      </c>
      <c r="F309" s="38">
        <v>4190</v>
      </c>
      <c r="G309" s="41">
        <v>390126100</v>
      </c>
      <c r="H309" s="42">
        <v>0</v>
      </c>
      <c r="I309" s="41">
        <v>0</v>
      </c>
      <c r="J309" s="42">
        <v>0</v>
      </c>
      <c r="K309" s="41">
        <v>0</v>
      </c>
      <c r="L309" s="43">
        <f t="shared" si="40"/>
        <v>0.7875625127559028</v>
      </c>
      <c r="M309" s="41">
        <f t="shared" si="41"/>
        <v>4190</v>
      </c>
      <c r="N309" s="42">
        <f t="shared" si="42"/>
        <v>399977300</v>
      </c>
      <c r="O309" s="42">
        <f t="shared" si="43"/>
        <v>93108.85441527446</v>
      </c>
      <c r="P309" s="40">
        <v>93105.44672718586</v>
      </c>
      <c r="Q309" s="45">
        <f t="shared" si="44"/>
        <v>3.660030866490274E-05</v>
      </c>
      <c r="R309" s="38">
        <v>199</v>
      </c>
      <c r="S309" s="41">
        <v>33895600</v>
      </c>
      <c r="T309" s="42">
        <v>147</v>
      </c>
      <c r="U309" s="41">
        <v>55790200</v>
      </c>
      <c r="V309" s="42">
        <v>5</v>
      </c>
      <c r="W309" s="41">
        <v>9851200</v>
      </c>
      <c r="X309" s="43">
        <f t="shared" si="45"/>
        <v>0.019886995065597893</v>
      </c>
      <c r="Y309" s="52">
        <f t="shared" si="46"/>
        <v>351</v>
      </c>
      <c r="Z309" s="53">
        <f t="shared" si="47"/>
        <v>99537000</v>
      </c>
      <c r="AA309" s="48">
        <f t="shared" si="48"/>
        <v>4702</v>
      </c>
      <c r="AB309" s="49">
        <f t="shared" si="49"/>
        <v>495358900</v>
      </c>
      <c r="AC309" s="12"/>
    </row>
    <row r="310" spans="1:29" ht="16.5">
      <c r="A310" s="50" t="s">
        <v>635</v>
      </c>
      <c r="B310" s="36" t="s">
        <v>636</v>
      </c>
      <c r="C310" s="37" t="s">
        <v>613</v>
      </c>
      <c r="D310" s="38">
        <v>57</v>
      </c>
      <c r="E310" s="39">
        <v>4213300</v>
      </c>
      <c r="F310" s="38">
        <v>2389</v>
      </c>
      <c r="G310" s="41">
        <v>390352500</v>
      </c>
      <c r="H310" s="42">
        <v>0</v>
      </c>
      <c r="I310" s="41">
        <v>0</v>
      </c>
      <c r="J310" s="42">
        <v>0</v>
      </c>
      <c r="K310" s="41">
        <v>0</v>
      </c>
      <c r="L310" s="43">
        <f t="shared" si="40"/>
        <v>0.8724740935971965</v>
      </c>
      <c r="M310" s="41">
        <f t="shared" si="41"/>
        <v>2389</v>
      </c>
      <c r="N310" s="42">
        <f t="shared" si="42"/>
        <v>392035200</v>
      </c>
      <c r="O310" s="42">
        <f t="shared" si="43"/>
        <v>163395.77228966093</v>
      </c>
      <c r="P310" s="40">
        <v>163386.32943143812</v>
      </c>
      <c r="Q310" s="45">
        <f t="shared" si="44"/>
        <v>5.7794665292216645E-05</v>
      </c>
      <c r="R310" s="38">
        <v>93</v>
      </c>
      <c r="S310" s="41">
        <v>43732800</v>
      </c>
      <c r="T310" s="42">
        <v>4</v>
      </c>
      <c r="U310" s="41">
        <v>7427400</v>
      </c>
      <c r="V310" s="42">
        <v>5</v>
      </c>
      <c r="W310" s="41">
        <v>1682700</v>
      </c>
      <c r="X310" s="43">
        <f t="shared" si="45"/>
        <v>0.003760990789852768</v>
      </c>
      <c r="Y310" s="52">
        <f t="shared" si="46"/>
        <v>102</v>
      </c>
      <c r="Z310" s="53">
        <f t="shared" si="47"/>
        <v>52842900</v>
      </c>
      <c r="AA310" s="48">
        <f t="shared" si="48"/>
        <v>2548</v>
      </c>
      <c r="AB310" s="49">
        <f t="shared" si="49"/>
        <v>447408700</v>
      </c>
      <c r="AC310" s="12"/>
    </row>
    <row r="311" spans="1:29" ht="16.5">
      <c r="A311" s="50" t="s">
        <v>637</v>
      </c>
      <c r="B311" s="36" t="s">
        <v>488</v>
      </c>
      <c r="C311" s="37" t="s">
        <v>613</v>
      </c>
      <c r="D311" s="38">
        <v>1907</v>
      </c>
      <c r="E311" s="39">
        <v>218725500</v>
      </c>
      <c r="F311" s="38">
        <v>19419</v>
      </c>
      <c r="G311" s="41">
        <v>5959240000</v>
      </c>
      <c r="H311" s="42">
        <v>150</v>
      </c>
      <c r="I311" s="41">
        <v>67296700</v>
      </c>
      <c r="J311" s="42">
        <v>309</v>
      </c>
      <c r="K311" s="41">
        <v>2815700</v>
      </c>
      <c r="L311" s="43">
        <f t="shared" si="40"/>
        <v>0.8265701861069766</v>
      </c>
      <c r="M311" s="41">
        <f t="shared" si="41"/>
        <v>19569</v>
      </c>
      <c r="N311" s="42">
        <f t="shared" si="42"/>
        <v>6062761500</v>
      </c>
      <c r="O311" s="42">
        <f t="shared" si="43"/>
        <v>307963.44728907966</v>
      </c>
      <c r="P311" s="40">
        <v>303862.45571994164</v>
      </c>
      <c r="Q311" s="45">
        <f t="shared" si="44"/>
        <v>0.01349621018306303</v>
      </c>
      <c r="R311" s="38">
        <v>179</v>
      </c>
      <c r="S311" s="41">
        <v>559241900</v>
      </c>
      <c r="T311" s="42">
        <v>54</v>
      </c>
      <c r="U311" s="41">
        <v>447471700</v>
      </c>
      <c r="V311" s="42">
        <v>5</v>
      </c>
      <c r="W311" s="41">
        <v>36224800</v>
      </c>
      <c r="X311" s="43">
        <f t="shared" si="45"/>
        <v>0.004968415720041663</v>
      </c>
      <c r="Y311" s="52">
        <f t="shared" si="46"/>
        <v>238</v>
      </c>
      <c r="Z311" s="53">
        <f t="shared" si="47"/>
        <v>1042938400</v>
      </c>
      <c r="AA311" s="48">
        <f t="shared" si="48"/>
        <v>22023</v>
      </c>
      <c r="AB311" s="49">
        <f t="shared" si="49"/>
        <v>7291016300</v>
      </c>
      <c r="AC311" s="12"/>
    </row>
    <row r="312" spans="1:29" ht="16.5">
      <c r="A312" s="50" t="s">
        <v>638</v>
      </c>
      <c r="B312" s="51" t="s">
        <v>639</v>
      </c>
      <c r="C312" s="37" t="s">
        <v>613</v>
      </c>
      <c r="D312" s="38">
        <v>756</v>
      </c>
      <c r="E312" s="39">
        <v>8062800</v>
      </c>
      <c r="F312" s="38">
        <v>5306</v>
      </c>
      <c r="G312" s="41">
        <v>621522900</v>
      </c>
      <c r="H312" s="42">
        <v>0</v>
      </c>
      <c r="I312" s="41">
        <v>0</v>
      </c>
      <c r="J312" s="42">
        <v>0</v>
      </c>
      <c r="K312" s="41">
        <v>0</v>
      </c>
      <c r="L312" s="43">
        <f t="shared" si="40"/>
        <v>0.4972815742162403</v>
      </c>
      <c r="M312" s="41">
        <f t="shared" si="41"/>
        <v>5306</v>
      </c>
      <c r="N312" s="42">
        <f t="shared" si="42"/>
        <v>793766800</v>
      </c>
      <c r="O312" s="42">
        <f t="shared" si="43"/>
        <v>117135.86505842443</v>
      </c>
      <c r="P312" s="40">
        <v>117181.18289696741</v>
      </c>
      <c r="Q312" s="45">
        <f t="shared" si="44"/>
        <v>-0.00038673306944532547</v>
      </c>
      <c r="R312" s="38">
        <v>621</v>
      </c>
      <c r="S312" s="41">
        <v>342158900</v>
      </c>
      <c r="T312" s="42">
        <v>97</v>
      </c>
      <c r="U312" s="41">
        <v>105852500</v>
      </c>
      <c r="V312" s="42">
        <v>176</v>
      </c>
      <c r="W312" s="41">
        <v>172243900</v>
      </c>
      <c r="X312" s="43">
        <f t="shared" si="45"/>
        <v>0.1378126497690506</v>
      </c>
      <c r="Y312" s="52">
        <f t="shared" si="46"/>
        <v>894</v>
      </c>
      <c r="Z312" s="53">
        <f t="shared" si="47"/>
        <v>620255300</v>
      </c>
      <c r="AA312" s="48">
        <f t="shared" si="48"/>
        <v>6956</v>
      </c>
      <c r="AB312" s="49">
        <f t="shared" si="49"/>
        <v>1249841000</v>
      </c>
      <c r="AC312" s="12"/>
    </row>
    <row r="313" spans="1:29" ht="16.5">
      <c r="A313" s="50" t="s">
        <v>628</v>
      </c>
      <c r="B313" s="36" t="s">
        <v>640</v>
      </c>
      <c r="C313" s="37" t="s">
        <v>613</v>
      </c>
      <c r="D313" s="38">
        <v>959</v>
      </c>
      <c r="E313" s="39">
        <v>51134100</v>
      </c>
      <c r="F313" s="38">
        <v>9811</v>
      </c>
      <c r="G313" s="41">
        <v>1541110700</v>
      </c>
      <c r="H313" s="42">
        <v>5</v>
      </c>
      <c r="I313" s="41">
        <v>1182300</v>
      </c>
      <c r="J313" s="42">
        <v>17</v>
      </c>
      <c r="K313" s="41">
        <v>36100</v>
      </c>
      <c r="L313" s="43">
        <f t="shared" si="40"/>
        <v>0.6271927241897819</v>
      </c>
      <c r="M313" s="41">
        <f t="shared" si="41"/>
        <v>9816</v>
      </c>
      <c r="N313" s="42">
        <f t="shared" si="42"/>
        <v>1743847600</v>
      </c>
      <c r="O313" s="42">
        <f t="shared" si="43"/>
        <v>157120.31377343115</v>
      </c>
      <c r="P313" s="40">
        <v>157529.03883396188</v>
      </c>
      <c r="Q313" s="45">
        <f t="shared" si="44"/>
        <v>-0.0025946013735381017</v>
      </c>
      <c r="R313" s="38">
        <v>421</v>
      </c>
      <c r="S313" s="41">
        <v>396166900</v>
      </c>
      <c r="T313" s="42">
        <v>57</v>
      </c>
      <c r="U313" s="41">
        <v>267856900</v>
      </c>
      <c r="V313" s="42">
        <v>36</v>
      </c>
      <c r="W313" s="41">
        <v>201554600</v>
      </c>
      <c r="X313" s="43">
        <f t="shared" si="45"/>
        <v>0.08196469714054451</v>
      </c>
      <c r="Y313" s="52">
        <f t="shared" si="46"/>
        <v>514</v>
      </c>
      <c r="Z313" s="53">
        <f t="shared" si="47"/>
        <v>865578400</v>
      </c>
      <c r="AA313" s="48">
        <f t="shared" si="48"/>
        <v>11306</v>
      </c>
      <c r="AB313" s="49">
        <f t="shared" si="49"/>
        <v>2459041600</v>
      </c>
      <c r="AC313" s="12"/>
    </row>
    <row r="314" spans="1:29" ht="16.5">
      <c r="A314" s="50" t="s">
        <v>641</v>
      </c>
      <c r="B314" s="36" t="s">
        <v>642</v>
      </c>
      <c r="C314" s="37" t="s">
        <v>613</v>
      </c>
      <c r="D314" s="38">
        <v>273</v>
      </c>
      <c r="E314" s="39">
        <v>101726700</v>
      </c>
      <c r="F314" s="38">
        <v>7659</v>
      </c>
      <c r="G314" s="41">
        <v>1835209100</v>
      </c>
      <c r="H314" s="42">
        <v>0</v>
      </c>
      <c r="I314" s="41">
        <v>0</v>
      </c>
      <c r="J314" s="42">
        <v>0</v>
      </c>
      <c r="K314" s="41">
        <v>0</v>
      </c>
      <c r="L314" s="43">
        <f t="shared" si="40"/>
        <v>0.5675437233337028</v>
      </c>
      <c r="M314" s="41">
        <f t="shared" si="41"/>
        <v>7659</v>
      </c>
      <c r="N314" s="42">
        <f t="shared" si="42"/>
        <v>2102724000</v>
      </c>
      <c r="O314" s="42">
        <f t="shared" si="43"/>
        <v>239614.7147147147</v>
      </c>
      <c r="P314" s="40">
        <v>240349.0689745607</v>
      </c>
      <c r="Q314" s="45">
        <f t="shared" si="44"/>
        <v>-0.003055365527227113</v>
      </c>
      <c r="R314" s="38">
        <v>858</v>
      </c>
      <c r="S314" s="41">
        <v>453458600</v>
      </c>
      <c r="T314" s="42">
        <v>112</v>
      </c>
      <c r="U314" s="41">
        <v>575690200</v>
      </c>
      <c r="V314" s="42">
        <v>167</v>
      </c>
      <c r="W314" s="41">
        <v>267514900</v>
      </c>
      <c r="X314" s="43">
        <f t="shared" si="45"/>
        <v>0.08272975673085056</v>
      </c>
      <c r="Y314" s="52">
        <f t="shared" si="46"/>
        <v>1137</v>
      </c>
      <c r="Z314" s="53">
        <f t="shared" si="47"/>
        <v>1296663700</v>
      </c>
      <c r="AA314" s="48">
        <f t="shared" si="48"/>
        <v>9069</v>
      </c>
      <c r="AB314" s="49">
        <f t="shared" si="49"/>
        <v>3233599500</v>
      </c>
      <c r="AC314" s="12"/>
    </row>
    <row r="315" spans="1:29" ht="16.5">
      <c r="A315" s="50" t="s">
        <v>643</v>
      </c>
      <c r="B315" s="36" t="s">
        <v>644</v>
      </c>
      <c r="C315" s="37" t="s">
        <v>613</v>
      </c>
      <c r="D315" s="38">
        <v>353</v>
      </c>
      <c r="E315" s="39">
        <v>75018800</v>
      </c>
      <c r="F315" s="38">
        <v>13530</v>
      </c>
      <c r="G315" s="41">
        <v>3734441600</v>
      </c>
      <c r="H315" s="42">
        <v>7</v>
      </c>
      <c r="I315" s="41">
        <v>2286500</v>
      </c>
      <c r="J315" s="42">
        <v>11</v>
      </c>
      <c r="K315" s="41">
        <v>99900</v>
      </c>
      <c r="L315" s="43">
        <f t="shared" si="40"/>
        <v>0.5961351708586777</v>
      </c>
      <c r="M315" s="41">
        <f t="shared" si="41"/>
        <v>13537</v>
      </c>
      <c r="N315" s="42">
        <f t="shared" si="42"/>
        <v>4083013600</v>
      </c>
      <c r="O315" s="42">
        <f t="shared" si="43"/>
        <v>276038.12513850926</v>
      </c>
      <c r="P315" s="40">
        <v>275641.796788278</v>
      </c>
      <c r="Q315" s="45">
        <f t="shared" si="44"/>
        <v>0.0014378383643163751</v>
      </c>
      <c r="R315" s="38">
        <v>273</v>
      </c>
      <c r="S315" s="41">
        <v>417898500</v>
      </c>
      <c r="T315" s="42">
        <v>191</v>
      </c>
      <c r="U315" s="41">
        <v>1692225600</v>
      </c>
      <c r="V315" s="42">
        <v>26</v>
      </c>
      <c r="W315" s="41">
        <v>346285500</v>
      </c>
      <c r="X315" s="43">
        <f t="shared" si="45"/>
        <v>0.055244310044496585</v>
      </c>
      <c r="Y315" s="52">
        <f t="shared" si="46"/>
        <v>490</v>
      </c>
      <c r="Z315" s="53">
        <f t="shared" si="47"/>
        <v>2456409600</v>
      </c>
      <c r="AA315" s="48">
        <f t="shared" si="48"/>
        <v>14391</v>
      </c>
      <c r="AB315" s="49">
        <f t="shared" si="49"/>
        <v>6268256400</v>
      </c>
      <c r="AC315" s="12"/>
    </row>
    <row r="316" spans="1:29" ht="16.5">
      <c r="A316" s="50" t="s">
        <v>645</v>
      </c>
      <c r="B316" s="36" t="s">
        <v>646</v>
      </c>
      <c r="C316" s="37" t="s">
        <v>613</v>
      </c>
      <c r="D316" s="38">
        <v>168</v>
      </c>
      <c r="E316" s="39">
        <v>50207100</v>
      </c>
      <c r="F316" s="38">
        <v>5496</v>
      </c>
      <c r="G316" s="41">
        <v>2476262100</v>
      </c>
      <c r="H316" s="42">
        <v>17</v>
      </c>
      <c r="I316" s="41">
        <v>13346100</v>
      </c>
      <c r="J316" s="42">
        <v>63</v>
      </c>
      <c r="K316" s="41">
        <v>904800</v>
      </c>
      <c r="L316" s="43">
        <f t="shared" si="40"/>
        <v>0.5370390719229192</v>
      </c>
      <c r="M316" s="41">
        <f t="shared" si="41"/>
        <v>5513</v>
      </c>
      <c r="N316" s="42">
        <f t="shared" si="42"/>
        <v>3111828500</v>
      </c>
      <c r="O316" s="42">
        <f t="shared" si="43"/>
        <v>451588.6450208598</v>
      </c>
      <c r="P316" s="40">
        <v>386984.0021790449</v>
      </c>
      <c r="Q316" s="45">
        <f t="shared" si="44"/>
        <v>0.16694396274274004</v>
      </c>
      <c r="R316" s="38">
        <v>116</v>
      </c>
      <c r="S316" s="41">
        <v>1465214600</v>
      </c>
      <c r="T316" s="42">
        <v>3</v>
      </c>
      <c r="U316" s="41">
        <v>7649600</v>
      </c>
      <c r="V316" s="42">
        <v>11</v>
      </c>
      <c r="W316" s="41">
        <v>622220300</v>
      </c>
      <c r="X316" s="43">
        <f t="shared" si="45"/>
        <v>0.1342205622730518</v>
      </c>
      <c r="Y316" s="52">
        <f t="shared" si="46"/>
        <v>130</v>
      </c>
      <c r="Z316" s="53">
        <f t="shared" si="47"/>
        <v>2095084500</v>
      </c>
      <c r="AA316" s="48">
        <f t="shared" si="48"/>
        <v>5874</v>
      </c>
      <c r="AB316" s="49">
        <f t="shared" si="49"/>
        <v>4635804600</v>
      </c>
      <c r="AC316" s="12"/>
    </row>
    <row r="317" spans="1:29" ht="16.5">
      <c r="A317" s="50" t="s">
        <v>647</v>
      </c>
      <c r="B317" s="36" t="s">
        <v>648</v>
      </c>
      <c r="C317" s="37" t="s">
        <v>613</v>
      </c>
      <c r="D317" s="38">
        <v>379</v>
      </c>
      <c r="E317" s="39">
        <v>40247400</v>
      </c>
      <c r="F317" s="38">
        <v>11928</v>
      </c>
      <c r="G317" s="41">
        <v>1722569200</v>
      </c>
      <c r="H317" s="42">
        <v>1</v>
      </c>
      <c r="I317" s="41">
        <v>143900</v>
      </c>
      <c r="J317" s="42">
        <v>2</v>
      </c>
      <c r="K317" s="41">
        <v>9400</v>
      </c>
      <c r="L317" s="43">
        <f t="shared" si="40"/>
        <v>0.7535900789857184</v>
      </c>
      <c r="M317" s="41">
        <f t="shared" si="41"/>
        <v>11929</v>
      </c>
      <c r="N317" s="42">
        <f t="shared" si="42"/>
        <v>1895872200</v>
      </c>
      <c r="O317" s="42">
        <f t="shared" si="43"/>
        <v>144413.87375303882</v>
      </c>
      <c r="P317" s="40">
        <v>144018.00284828685</v>
      </c>
      <c r="Q317" s="45">
        <f t="shared" si="44"/>
        <v>0.002748759855870165</v>
      </c>
      <c r="R317" s="38">
        <v>412</v>
      </c>
      <c r="S317" s="41">
        <v>167208600</v>
      </c>
      <c r="T317" s="42">
        <v>57</v>
      </c>
      <c r="U317" s="41">
        <v>182670600</v>
      </c>
      <c r="V317" s="42">
        <v>23</v>
      </c>
      <c r="W317" s="41">
        <v>173159100</v>
      </c>
      <c r="X317" s="43">
        <f t="shared" si="45"/>
        <v>0.07574736608556347</v>
      </c>
      <c r="Y317" s="52">
        <f t="shared" si="46"/>
        <v>492</v>
      </c>
      <c r="Z317" s="53">
        <f t="shared" si="47"/>
        <v>523038300</v>
      </c>
      <c r="AA317" s="48">
        <f t="shared" si="48"/>
        <v>12802</v>
      </c>
      <c r="AB317" s="49">
        <f t="shared" si="49"/>
        <v>2286008200</v>
      </c>
      <c r="AC317" s="12"/>
    </row>
    <row r="318" spans="1:29" ht="16.5">
      <c r="A318" s="50" t="s">
        <v>649</v>
      </c>
      <c r="B318" s="36" t="s">
        <v>650</v>
      </c>
      <c r="C318" s="37" t="s">
        <v>613</v>
      </c>
      <c r="D318" s="38">
        <v>176</v>
      </c>
      <c r="E318" s="39">
        <v>40125100</v>
      </c>
      <c r="F318" s="38">
        <v>2687</v>
      </c>
      <c r="G318" s="41">
        <v>726615500</v>
      </c>
      <c r="H318" s="42">
        <v>0</v>
      </c>
      <c r="I318" s="41">
        <v>0</v>
      </c>
      <c r="J318" s="42">
        <v>0</v>
      </c>
      <c r="K318" s="41">
        <v>0</v>
      </c>
      <c r="L318" s="43">
        <f t="shared" si="40"/>
        <v>0.8013343155884102</v>
      </c>
      <c r="M318" s="41">
        <f t="shared" si="41"/>
        <v>2687</v>
      </c>
      <c r="N318" s="42">
        <f t="shared" si="42"/>
        <v>731469600</v>
      </c>
      <c r="O318" s="42">
        <f t="shared" si="43"/>
        <v>270418.86862672126</v>
      </c>
      <c r="P318" s="40">
        <v>271921.2876814291</v>
      </c>
      <c r="Q318" s="45">
        <f t="shared" si="44"/>
        <v>-0.0055251983672129</v>
      </c>
      <c r="R318" s="38">
        <v>148</v>
      </c>
      <c r="S318" s="41">
        <v>85425500</v>
      </c>
      <c r="T318" s="42">
        <v>8</v>
      </c>
      <c r="U318" s="41">
        <v>49736800</v>
      </c>
      <c r="V318" s="42">
        <v>7</v>
      </c>
      <c r="W318" s="41">
        <v>4854100</v>
      </c>
      <c r="X318" s="43">
        <f t="shared" si="45"/>
        <v>0.0053532534074730055</v>
      </c>
      <c r="Y318" s="52">
        <f t="shared" si="46"/>
        <v>163</v>
      </c>
      <c r="Z318" s="53">
        <f t="shared" si="47"/>
        <v>140016400</v>
      </c>
      <c r="AA318" s="48">
        <f t="shared" si="48"/>
        <v>3026</v>
      </c>
      <c r="AB318" s="49">
        <f t="shared" si="49"/>
        <v>906757000</v>
      </c>
      <c r="AC318" s="12"/>
    </row>
    <row r="319" spans="1:29" ht="16.5">
      <c r="A319" s="50" t="s">
        <v>651</v>
      </c>
      <c r="B319" s="36" t="s">
        <v>652</v>
      </c>
      <c r="C319" s="37" t="s">
        <v>613</v>
      </c>
      <c r="D319" s="38">
        <v>1115</v>
      </c>
      <c r="E319" s="39">
        <v>95056600</v>
      </c>
      <c r="F319" s="38">
        <v>12592</v>
      </c>
      <c r="G319" s="41">
        <v>2377216400</v>
      </c>
      <c r="H319" s="42">
        <v>79</v>
      </c>
      <c r="I319" s="41">
        <v>14981700</v>
      </c>
      <c r="J319" s="42">
        <v>241</v>
      </c>
      <c r="K319" s="41">
        <v>1969600</v>
      </c>
      <c r="L319" s="43">
        <f t="shared" si="40"/>
        <v>0.6581384543709843</v>
      </c>
      <c r="M319" s="41">
        <f t="shared" si="41"/>
        <v>12671</v>
      </c>
      <c r="N319" s="42">
        <f t="shared" si="42"/>
        <v>2481182300</v>
      </c>
      <c r="O319" s="42">
        <f t="shared" si="43"/>
        <v>188793.1576039776</v>
      </c>
      <c r="P319" s="40">
        <v>188910.07137192704</v>
      </c>
      <c r="Q319" s="45">
        <f t="shared" si="44"/>
        <v>-0.0006188858386446998</v>
      </c>
      <c r="R319" s="38">
        <v>354</v>
      </c>
      <c r="S319" s="41">
        <v>272150800</v>
      </c>
      <c r="T319" s="42">
        <v>201</v>
      </c>
      <c r="U319" s="41">
        <v>784435300</v>
      </c>
      <c r="V319" s="42">
        <v>17</v>
      </c>
      <c r="W319" s="41">
        <v>88984200</v>
      </c>
      <c r="X319" s="43">
        <f t="shared" si="45"/>
        <v>0.024481218278468886</v>
      </c>
      <c r="Y319" s="52">
        <f t="shared" si="46"/>
        <v>572</v>
      </c>
      <c r="Z319" s="53">
        <f t="shared" si="47"/>
        <v>1145570300</v>
      </c>
      <c r="AA319" s="48">
        <f t="shared" si="48"/>
        <v>14599</v>
      </c>
      <c r="AB319" s="49">
        <f t="shared" si="49"/>
        <v>3634794600</v>
      </c>
      <c r="AC319" s="12"/>
    </row>
    <row r="320" spans="1:29" ht="16.5">
      <c r="A320" s="50" t="s">
        <v>653</v>
      </c>
      <c r="B320" s="36" t="s">
        <v>654</v>
      </c>
      <c r="C320" s="37" t="s">
        <v>613</v>
      </c>
      <c r="D320" s="38">
        <v>625</v>
      </c>
      <c r="E320" s="39">
        <v>16852580</v>
      </c>
      <c r="F320" s="38">
        <v>7265</v>
      </c>
      <c r="G320" s="41">
        <v>886609859</v>
      </c>
      <c r="H320" s="42">
        <v>0</v>
      </c>
      <c r="I320" s="41">
        <v>0</v>
      </c>
      <c r="J320" s="42">
        <v>13</v>
      </c>
      <c r="K320" s="41">
        <v>82500</v>
      </c>
      <c r="L320" s="43">
        <f t="shared" si="40"/>
        <v>0.6356806316940429</v>
      </c>
      <c r="M320" s="41">
        <f t="shared" si="41"/>
        <v>7265</v>
      </c>
      <c r="N320" s="42">
        <f t="shared" si="42"/>
        <v>904887659</v>
      </c>
      <c r="O320" s="42">
        <f t="shared" si="43"/>
        <v>122038.521541638</v>
      </c>
      <c r="P320" s="40">
        <v>121891.22452934663</v>
      </c>
      <c r="Q320" s="45">
        <f t="shared" si="44"/>
        <v>0.0012084299986329624</v>
      </c>
      <c r="R320" s="38">
        <v>223</v>
      </c>
      <c r="S320" s="41">
        <v>164065081</v>
      </c>
      <c r="T320" s="42">
        <v>325</v>
      </c>
      <c r="U320" s="41">
        <v>308853210</v>
      </c>
      <c r="V320" s="42">
        <v>3</v>
      </c>
      <c r="W320" s="41">
        <v>18277800</v>
      </c>
      <c r="X320" s="43">
        <f t="shared" si="45"/>
        <v>0.013104798386837448</v>
      </c>
      <c r="Y320" s="52">
        <f t="shared" si="46"/>
        <v>551</v>
      </c>
      <c r="Z320" s="53">
        <f t="shared" si="47"/>
        <v>491196091</v>
      </c>
      <c r="AA320" s="48">
        <f t="shared" si="48"/>
        <v>8454</v>
      </c>
      <c r="AB320" s="49">
        <f t="shared" si="49"/>
        <v>1394741030</v>
      </c>
      <c r="AC320" s="12"/>
    </row>
    <row r="321" spans="1:29" ht="16.5">
      <c r="A321" s="50" t="s">
        <v>655</v>
      </c>
      <c r="B321" s="36" t="s">
        <v>656</v>
      </c>
      <c r="C321" s="37" t="s">
        <v>613</v>
      </c>
      <c r="D321" s="38">
        <v>247</v>
      </c>
      <c r="E321" s="39">
        <v>2929800</v>
      </c>
      <c r="F321" s="38">
        <v>4368</v>
      </c>
      <c r="G321" s="41">
        <v>357919900</v>
      </c>
      <c r="H321" s="42">
        <v>0</v>
      </c>
      <c r="I321" s="41">
        <v>0</v>
      </c>
      <c r="J321" s="42">
        <v>0</v>
      </c>
      <c r="K321" s="41">
        <v>0</v>
      </c>
      <c r="L321" s="43">
        <f t="shared" si="40"/>
        <v>0.8693938871332486</v>
      </c>
      <c r="M321" s="41">
        <f t="shared" si="41"/>
        <v>4368</v>
      </c>
      <c r="N321" s="42">
        <f t="shared" si="42"/>
        <v>366694600</v>
      </c>
      <c r="O321" s="42">
        <f t="shared" si="43"/>
        <v>81941.36904761905</v>
      </c>
      <c r="P321" s="40">
        <v>81994.16876286302</v>
      </c>
      <c r="Q321" s="45">
        <f t="shared" si="44"/>
        <v>-0.0006439447590067897</v>
      </c>
      <c r="R321" s="38">
        <v>192</v>
      </c>
      <c r="S321" s="41">
        <v>24922700</v>
      </c>
      <c r="T321" s="42">
        <v>26</v>
      </c>
      <c r="U321" s="41">
        <v>17141900</v>
      </c>
      <c r="V321" s="42">
        <v>19</v>
      </c>
      <c r="W321" s="41">
        <v>8774700</v>
      </c>
      <c r="X321" s="43">
        <f t="shared" si="45"/>
        <v>0.02131390442785695</v>
      </c>
      <c r="Y321" s="52">
        <f t="shared" si="46"/>
        <v>237</v>
      </c>
      <c r="Z321" s="53">
        <f t="shared" si="47"/>
        <v>50839300</v>
      </c>
      <c r="AA321" s="48">
        <f t="shared" si="48"/>
        <v>4852</v>
      </c>
      <c r="AB321" s="49">
        <f t="shared" si="49"/>
        <v>411689000</v>
      </c>
      <c r="AC321" s="12"/>
    </row>
    <row r="322" spans="1:29" ht="16.5">
      <c r="A322" s="50" t="s">
        <v>657</v>
      </c>
      <c r="B322" s="36" t="s">
        <v>658</v>
      </c>
      <c r="C322" s="37" t="s">
        <v>613</v>
      </c>
      <c r="D322" s="38">
        <v>224</v>
      </c>
      <c r="E322" s="39">
        <v>6745000</v>
      </c>
      <c r="F322" s="38">
        <v>2539</v>
      </c>
      <c r="G322" s="41">
        <v>646585600</v>
      </c>
      <c r="H322" s="42">
        <v>0</v>
      </c>
      <c r="I322" s="41">
        <v>0</v>
      </c>
      <c r="J322" s="42">
        <v>0</v>
      </c>
      <c r="K322" s="41">
        <v>0</v>
      </c>
      <c r="L322" s="43">
        <f t="shared" si="40"/>
        <v>0.875667718276822</v>
      </c>
      <c r="M322" s="41">
        <f t="shared" si="41"/>
        <v>2539</v>
      </c>
      <c r="N322" s="42">
        <f t="shared" si="42"/>
        <v>653640900</v>
      </c>
      <c r="O322" s="42">
        <f t="shared" si="43"/>
        <v>254661.52028357622</v>
      </c>
      <c r="P322" s="40">
        <v>254726.54588420637</v>
      </c>
      <c r="Q322" s="45">
        <f t="shared" si="44"/>
        <v>-0.0002552761056152705</v>
      </c>
      <c r="R322" s="38">
        <v>56</v>
      </c>
      <c r="S322" s="41">
        <v>59315800</v>
      </c>
      <c r="T322" s="42">
        <v>5</v>
      </c>
      <c r="U322" s="41">
        <v>18689800</v>
      </c>
      <c r="V322" s="42">
        <v>3</v>
      </c>
      <c r="W322" s="41">
        <v>7055300</v>
      </c>
      <c r="X322" s="43">
        <f t="shared" si="45"/>
        <v>0.00955495831141068</v>
      </c>
      <c r="Y322" s="52">
        <f t="shared" si="46"/>
        <v>64</v>
      </c>
      <c r="Z322" s="53">
        <f t="shared" si="47"/>
        <v>85060900</v>
      </c>
      <c r="AA322" s="48">
        <f t="shared" si="48"/>
        <v>2827</v>
      </c>
      <c r="AB322" s="49">
        <f t="shared" si="49"/>
        <v>738391500</v>
      </c>
      <c r="AC322" s="12"/>
    </row>
    <row r="323" spans="1:29" ht="16.5">
      <c r="A323" s="50" t="s">
        <v>659</v>
      </c>
      <c r="B323" s="36" t="s">
        <v>660</v>
      </c>
      <c r="C323" s="37" t="s">
        <v>613</v>
      </c>
      <c r="D323" s="38">
        <v>742</v>
      </c>
      <c r="E323" s="39">
        <v>47813500</v>
      </c>
      <c r="F323" s="38">
        <v>26391</v>
      </c>
      <c r="G323" s="41">
        <v>2015946300</v>
      </c>
      <c r="H323" s="42">
        <v>0</v>
      </c>
      <c r="I323" s="41">
        <v>0</v>
      </c>
      <c r="J323" s="42">
        <v>0</v>
      </c>
      <c r="K323" s="41">
        <v>0</v>
      </c>
      <c r="L323" s="43">
        <f t="shared" si="40"/>
        <v>0.6407536671649273</v>
      </c>
      <c r="M323" s="41">
        <f t="shared" si="41"/>
        <v>26391</v>
      </c>
      <c r="N323" s="42">
        <f t="shared" si="42"/>
        <v>2185734200</v>
      </c>
      <c r="O323" s="42">
        <f t="shared" si="43"/>
        <v>76387.6435148346</v>
      </c>
      <c r="P323" s="40">
        <v>76123.27024981075</v>
      </c>
      <c r="Q323" s="45">
        <f t="shared" si="44"/>
        <v>0.0034729625271782095</v>
      </c>
      <c r="R323" s="38">
        <v>1110</v>
      </c>
      <c r="S323" s="41">
        <v>649157500</v>
      </c>
      <c r="T323" s="42">
        <v>168</v>
      </c>
      <c r="U323" s="41">
        <v>263505900</v>
      </c>
      <c r="V323" s="42">
        <v>103</v>
      </c>
      <c r="W323" s="41">
        <v>169787900</v>
      </c>
      <c r="X323" s="43">
        <f t="shared" si="45"/>
        <v>0.05396583210834136</v>
      </c>
      <c r="Y323" s="52">
        <f t="shared" si="46"/>
        <v>1381</v>
      </c>
      <c r="Z323" s="53">
        <f t="shared" si="47"/>
        <v>1082451300</v>
      </c>
      <c r="AA323" s="48">
        <f t="shared" si="48"/>
        <v>28514</v>
      </c>
      <c r="AB323" s="49">
        <f t="shared" si="49"/>
        <v>3146211100</v>
      </c>
      <c r="AC323" s="12"/>
    </row>
    <row r="324" spans="1:29" ht="16.5">
      <c r="A324" s="50" t="s">
        <v>662</v>
      </c>
      <c r="B324" s="36" t="s">
        <v>663</v>
      </c>
      <c r="C324" s="37" t="s">
        <v>664</v>
      </c>
      <c r="D324" s="38">
        <v>8</v>
      </c>
      <c r="E324" s="39">
        <v>4324900</v>
      </c>
      <c r="F324" s="38">
        <v>297</v>
      </c>
      <c r="G324" s="41">
        <v>467496500</v>
      </c>
      <c r="H324" s="42">
        <v>0</v>
      </c>
      <c r="I324" s="41">
        <v>0</v>
      </c>
      <c r="J324" s="42">
        <v>0</v>
      </c>
      <c r="K324" s="41">
        <v>0</v>
      </c>
      <c r="L324" s="43">
        <f aca="true" t="shared" si="50" ref="L324:L387">(G324+I324)/AB324</f>
        <v>0.9329517016767314</v>
      </c>
      <c r="M324" s="41">
        <f aca="true" t="shared" si="51" ref="M324:M387">F324+H324</f>
        <v>297</v>
      </c>
      <c r="N324" s="42">
        <f aca="true" t="shared" si="52" ref="N324:N387">W324+I324+G324</f>
        <v>469917700</v>
      </c>
      <c r="O324" s="42">
        <f aca="true" t="shared" si="53" ref="O324:O387">(I324+G324)/(H324+F324)</f>
        <v>1574062.2895622896</v>
      </c>
      <c r="P324" s="40">
        <v>1391739.7306397306</v>
      </c>
      <c r="Q324" s="45">
        <f aca="true" t="shared" si="54" ref="Q324:Q387">(O324-P324)/P324</f>
        <v>0.13100334416604761</v>
      </c>
      <c r="R324" s="38">
        <v>26</v>
      </c>
      <c r="S324" s="41">
        <v>24509500</v>
      </c>
      <c r="T324" s="42">
        <v>1</v>
      </c>
      <c r="U324" s="41">
        <v>2341900</v>
      </c>
      <c r="V324" s="42">
        <v>3</v>
      </c>
      <c r="W324" s="41">
        <v>2421200</v>
      </c>
      <c r="X324" s="43">
        <f aca="true" t="shared" si="55" ref="X324:X387">W324/AB324</f>
        <v>0.004831827960422595</v>
      </c>
      <c r="Y324" s="52">
        <f aca="true" t="shared" si="56" ref="Y324:Y387">R324+T324+V324</f>
        <v>30</v>
      </c>
      <c r="Z324" s="53">
        <f aca="true" t="shared" si="57" ref="Z324:Z387">S324+U324+W324</f>
        <v>29272600</v>
      </c>
      <c r="AA324" s="48">
        <f aca="true" t="shared" si="58" ref="AA324:AA387">V324+T324+R324+J324+H324+F324+D324</f>
        <v>335</v>
      </c>
      <c r="AB324" s="49">
        <f aca="true" t="shared" si="59" ref="AB324:AB387">W324+U324+S324+K324+I324+G324+E324</f>
        <v>501094000</v>
      </c>
      <c r="AC324" s="12"/>
    </row>
    <row r="325" spans="1:29" ht="16.5">
      <c r="A325" s="50" t="s">
        <v>661</v>
      </c>
      <c r="B325" s="36" t="s">
        <v>666</v>
      </c>
      <c r="C325" s="37" t="s">
        <v>664</v>
      </c>
      <c r="D325" s="38">
        <v>20</v>
      </c>
      <c r="E325" s="39">
        <v>860900</v>
      </c>
      <c r="F325" s="38">
        <v>594</v>
      </c>
      <c r="G325" s="41">
        <v>171759100</v>
      </c>
      <c r="H325" s="42">
        <v>0</v>
      </c>
      <c r="I325" s="41">
        <v>0</v>
      </c>
      <c r="J325" s="42">
        <v>1</v>
      </c>
      <c r="K325" s="41">
        <v>700</v>
      </c>
      <c r="L325" s="43">
        <f t="shared" si="50"/>
        <v>0.8954582470072164</v>
      </c>
      <c r="M325" s="41">
        <f t="shared" si="51"/>
        <v>594</v>
      </c>
      <c r="N325" s="42">
        <f t="shared" si="52"/>
        <v>176652000</v>
      </c>
      <c r="O325" s="42">
        <f t="shared" si="53"/>
        <v>289156.734006734</v>
      </c>
      <c r="P325" s="40">
        <v>288582.1548821549</v>
      </c>
      <c r="Q325" s="45">
        <f t="shared" si="54"/>
        <v>0.0019910417704577894</v>
      </c>
      <c r="R325" s="38">
        <v>40</v>
      </c>
      <c r="S325" s="41">
        <v>14297800</v>
      </c>
      <c r="T325" s="42">
        <v>0</v>
      </c>
      <c r="U325" s="41">
        <v>0</v>
      </c>
      <c r="V325" s="42">
        <v>2</v>
      </c>
      <c r="W325" s="41">
        <v>4892900</v>
      </c>
      <c r="X325" s="43">
        <f t="shared" si="55"/>
        <v>0.025508911357719093</v>
      </c>
      <c r="Y325" s="52">
        <f t="shared" si="56"/>
        <v>42</v>
      </c>
      <c r="Z325" s="53">
        <f t="shared" si="57"/>
        <v>19190700</v>
      </c>
      <c r="AA325" s="48">
        <f t="shared" si="58"/>
        <v>657</v>
      </c>
      <c r="AB325" s="49">
        <f t="shared" si="59"/>
        <v>191811400</v>
      </c>
      <c r="AC325" s="12"/>
    </row>
    <row r="326" spans="1:29" ht="16.5">
      <c r="A326" s="50" t="s">
        <v>665</v>
      </c>
      <c r="B326" s="36" t="s">
        <v>668</v>
      </c>
      <c r="C326" s="37" t="s">
        <v>664</v>
      </c>
      <c r="D326" s="38">
        <v>644</v>
      </c>
      <c r="E326" s="39">
        <v>72937700</v>
      </c>
      <c r="F326" s="38">
        <v>3269</v>
      </c>
      <c r="G326" s="41">
        <v>785310900</v>
      </c>
      <c r="H326" s="42">
        <v>0</v>
      </c>
      <c r="I326" s="41">
        <v>0</v>
      </c>
      <c r="J326" s="42">
        <v>0</v>
      </c>
      <c r="K326" s="41">
        <v>0</v>
      </c>
      <c r="L326" s="43">
        <f t="shared" si="50"/>
        <v>0.608004081073002</v>
      </c>
      <c r="M326" s="41">
        <f t="shared" si="51"/>
        <v>3269</v>
      </c>
      <c r="N326" s="42">
        <f t="shared" si="52"/>
        <v>933390100</v>
      </c>
      <c r="O326" s="42">
        <f t="shared" si="53"/>
        <v>240229.70327317223</v>
      </c>
      <c r="P326" s="40">
        <v>226831.07274969172</v>
      </c>
      <c r="Q326" s="45">
        <f t="shared" si="54"/>
        <v>0.05906876144021901</v>
      </c>
      <c r="R326" s="38">
        <v>371</v>
      </c>
      <c r="S326" s="41">
        <v>283305200</v>
      </c>
      <c r="T326" s="42">
        <v>3</v>
      </c>
      <c r="U326" s="41">
        <v>1988100</v>
      </c>
      <c r="V326" s="42">
        <v>127</v>
      </c>
      <c r="W326" s="41">
        <v>148079200</v>
      </c>
      <c r="X326" s="43">
        <f t="shared" si="55"/>
        <v>0.11464600570554322</v>
      </c>
      <c r="Y326" s="52">
        <f t="shared" si="56"/>
        <v>501</v>
      </c>
      <c r="Z326" s="53">
        <f t="shared" si="57"/>
        <v>433372500</v>
      </c>
      <c r="AA326" s="48">
        <f t="shared" si="58"/>
        <v>4414</v>
      </c>
      <c r="AB326" s="49">
        <f t="shared" si="59"/>
        <v>1291621100</v>
      </c>
      <c r="AC326" s="12"/>
    </row>
    <row r="327" spans="1:29" ht="16.5">
      <c r="A327" s="50" t="s">
        <v>667</v>
      </c>
      <c r="B327" s="36" t="s">
        <v>670</v>
      </c>
      <c r="C327" s="37" t="s">
        <v>664</v>
      </c>
      <c r="D327" s="38">
        <v>89</v>
      </c>
      <c r="E327" s="39">
        <v>7640200</v>
      </c>
      <c r="F327" s="38">
        <v>1646</v>
      </c>
      <c r="G327" s="41">
        <v>557003900</v>
      </c>
      <c r="H327" s="42">
        <v>0</v>
      </c>
      <c r="I327" s="41">
        <v>0</v>
      </c>
      <c r="J327" s="42">
        <v>0</v>
      </c>
      <c r="K327" s="41">
        <v>0</v>
      </c>
      <c r="L327" s="43">
        <f t="shared" si="50"/>
        <v>0.8775266525192086</v>
      </c>
      <c r="M327" s="41">
        <f t="shared" si="51"/>
        <v>1646</v>
      </c>
      <c r="N327" s="42">
        <f t="shared" si="52"/>
        <v>568661300</v>
      </c>
      <c r="O327" s="42">
        <f t="shared" si="53"/>
        <v>338398.48116646416</v>
      </c>
      <c r="P327" s="40">
        <v>337234.4890510949</v>
      </c>
      <c r="Q327" s="45">
        <f t="shared" si="54"/>
        <v>0.0034515808826210623</v>
      </c>
      <c r="R327" s="38">
        <v>88</v>
      </c>
      <c r="S327" s="41">
        <v>55382000</v>
      </c>
      <c r="T327" s="42">
        <v>4</v>
      </c>
      <c r="U327" s="41">
        <v>3059500</v>
      </c>
      <c r="V327" s="42">
        <v>8</v>
      </c>
      <c r="W327" s="41">
        <v>11657400</v>
      </c>
      <c r="X327" s="43">
        <f t="shared" si="55"/>
        <v>0.018365543219854334</v>
      </c>
      <c r="Y327" s="52">
        <f t="shared" si="56"/>
        <v>100</v>
      </c>
      <c r="Z327" s="53">
        <f t="shared" si="57"/>
        <v>70098900</v>
      </c>
      <c r="AA327" s="48">
        <f t="shared" si="58"/>
        <v>1835</v>
      </c>
      <c r="AB327" s="49">
        <f t="shared" si="59"/>
        <v>634743000</v>
      </c>
      <c r="AC327" s="12"/>
    </row>
    <row r="328" spans="1:29" ht="16.5">
      <c r="A328" s="50" t="s">
        <v>669</v>
      </c>
      <c r="B328" s="36" t="s">
        <v>672</v>
      </c>
      <c r="C328" s="37" t="s">
        <v>664</v>
      </c>
      <c r="D328" s="38">
        <v>20</v>
      </c>
      <c r="E328" s="39">
        <v>14970400</v>
      </c>
      <c r="F328" s="38">
        <v>1003</v>
      </c>
      <c r="G328" s="41">
        <v>847808700</v>
      </c>
      <c r="H328" s="42">
        <v>0</v>
      </c>
      <c r="I328" s="41">
        <v>0</v>
      </c>
      <c r="J328" s="42">
        <v>0</v>
      </c>
      <c r="K328" s="41">
        <v>0</v>
      </c>
      <c r="L328" s="43">
        <f t="shared" si="50"/>
        <v>0.9349543969038087</v>
      </c>
      <c r="M328" s="41">
        <f t="shared" si="51"/>
        <v>1003</v>
      </c>
      <c r="N328" s="42">
        <f t="shared" si="52"/>
        <v>854403500</v>
      </c>
      <c r="O328" s="42">
        <f t="shared" si="53"/>
        <v>845272.8813559322</v>
      </c>
      <c r="P328" s="40">
        <v>869479.8403193613</v>
      </c>
      <c r="Q328" s="45">
        <f t="shared" si="54"/>
        <v>-0.027840736312572625</v>
      </c>
      <c r="R328" s="38">
        <v>48</v>
      </c>
      <c r="S328" s="41">
        <v>35581900</v>
      </c>
      <c r="T328" s="42">
        <v>2</v>
      </c>
      <c r="U328" s="41">
        <v>1835700</v>
      </c>
      <c r="V328" s="42">
        <v>6</v>
      </c>
      <c r="W328" s="41">
        <v>6594800</v>
      </c>
      <c r="X328" s="43">
        <f t="shared" si="55"/>
        <v>0.007272675140867553</v>
      </c>
      <c r="Y328" s="52">
        <f t="shared" si="56"/>
        <v>56</v>
      </c>
      <c r="Z328" s="53">
        <f t="shared" si="57"/>
        <v>44012400</v>
      </c>
      <c r="AA328" s="48">
        <f t="shared" si="58"/>
        <v>1079</v>
      </c>
      <c r="AB328" s="49">
        <f t="shared" si="59"/>
        <v>906791500</v>
      </c>
      <c r="AC328" s="12"/>
    </row>
    <row r="329" spans="1:29" ht="16.5">
      <c r="A329" s="50" t="s">
        <v>671</v>
      </c>
      <c r="B329" s="36" t="s">
        <v>674</v>
      </c>
      <c r="C329" s="37" t="s">
        <v>664</v>
      </c>
      <c r="D329" s="38">
        <v>93</v>
      </c>
      <c r="E329" s="39">
        <v>17167000</v>
      </c>
      <c r="F329" s="38">
        <v>2662</v>
      </c>
      <c r="G329" s="41">
        <v>919793000</v>
      </c>
      <c r="H329" s="42">
        <v>0</v>
      </c>
      <c r="I329" s="41">
        <v>0</v>
      </c>
      <c r="J329" s="42">
        <v>0</v>
      </c>
      <c r="K329" s="41">
        <v>0</v>
      </c>
      <c r="L329" s="43">
        <f t="shared" si="50"/>
        <v>0.8763863717547231</v>
      </c>
      <c r="M329" s="41">
        <f t="shared" si="51"/>
        <v>2662</v>
      </c>
      <c r="N329" s="42">
        <f t="shared" si="52"/>
        <v>943494200</v>
      </c>
      <c r="O329" s="42">
        <f t="shared" si="53"/>
        <v>345527.0473328325</v>
      </c>
      <c r="P329" s="40">
        <v>343661.44850999623</v>
      </c>
      <c r="Q329" s="45">
        <f t="shared" si="54"/>
        <v>0.0054285950051274805</v>
      </c>
      <c r="R329" s="38">
        <v>155</v>
      </c>
      <c r="S329" s="41">
        <v>88867900</v>
      </c>
      <c r="T329" s="42">
        <v>0</v>
      </c>
      <c r="U329" s="41">
        <v>0</v>
      </c>
      <c r="V329" s="42">
        <v>28</v>
      </c>
      <c r="W329" s="41">
        <v>23701200</v>
      </c>
      <c r="X329" s="43">
        <f t="shared" si="55"/>
        <v>0.022582699231493437</v>
      </c>
      <c r="Y329" s="52">
        <f t="shared" si="56"/>
        <v>183</v>
      </c>
      <c r="Z329" s="53">
        <f t="shared" si="57"/>
        <v>112569100</v>
      </c>
      <c r="AA329" s="48">
        <f t="shared" si="58"/>
        <v>2938</v>
      </c>
      <c r="AB329" s="49">
        <f t="shared" si="59"/>
        <v>1049529100</v>
      </c>
      <c r="AC329" s="12"/>
    </row>
    <row r="330" spans="1:29" ht="16.5">
      <c r="A330" s="50" t="s">
        <v>673</v>
      </c>
      <c r="B330" s="36" t="s">
        <v>676</v>
      </c>
      <c r="C330" s="37" t="s">
        <v>664</v>
      </c>
      <c r="D330" s="38">
        <v>43</v>
      </c>
      <c r="E330" s="39">
        <v>5214700</v>
      </c>
      <c r="F330" s="38">
        <v>1951</v>
      </c>
      <c r="G330" s="41">
        <v>1009721500</v>
      </c>
      <c r="H330" s="42">
        <v>0</v>
      </c>
      <c r="I330" s="41">
        <v>0</v>
      </c>
      <c r="J330" s="42">
        <v>0</v>
      </c>
      <c r="K330" s="41">
        <v>0</v>
      </c>
      <c r="L330" s="43">
        <f t="shared" si="50"/>
        <v>0.8809361262930322</v>
      </c>
      <c r="M330" s="41">
        <f t="shared" si="51"/>
        <v>1951</v>
      </c>
      <c r="N330" s="42">
        <f t="shared" si="52"/>
        <v>1074539900</v>
      </c>
      <c r="O330" s="42">
        <f t="shared" si="53"/>
        <v>517540.4920553562</v>
      </c>
      <c r="P330" s="40">
        <v>515456.4326573063</v>
      </c>
      <c r="Q330" s="45">
        <f t="shared" si="54"/>
        <v>0.004043133941128741</v>
      </c>
      <c r="R330" s="38">
        <v>99</v>
      </c>
      <c r="S330" s="41">
        <v>64991900</v>
      </c>
      <c r="T330" s="42">
        <v>1</v>
      </c>
      <c r="U330" s="41">
        <v>1445000</v>
      </c>
      <c r="V330" s="42">
        <v>36</v>
      </c>
      <c r="W330" s="41">
        <v>64818400</v>
      </c>
      <c r="X330" s="43">
        <f t="shared" si="55"/>
        <v>0.05655110860619713</v>
      </c>
      <c r="Y330" s="52">
        <f t="shared" si="56"/>
        <v>136</v>
      </c>
      <c r="Z330" s="53">
        <f t="shared" si="57"/>
        <v>131255300</v>
      </c>
      <c r="AA330" s="48">
        <f t="shared" si="58"/>
        <v>2130</v>
      </c>
      <c r="AB330" s="49">
        <f t="shared" si="59"/>
        <v>1146191500</v>
      </c>
      <c r="AC330" s="12"/>
    </row>
    <row r="331" spans="1:29" ht="16.5">
      <c r="A331" s="50" t="s">
        <v>675</v>
      </c>
      <c r="B331" s="36" t="s">
        <v>678</v>
      </c>
      <c r="C331" s="37" t="s">
        <v>664</v>
      </c>
      <c r="D331" s="38">
        <v>78</v>
      </c>
      <c r="E331" s="39">
        <v>23919000</v>
      </c>
      <c r="F331" s="38">
        <v>1964</v>
      </c>
      <c r="G331" s="41">
        <v>1303006000</v>
      </c>
      <c r="H331" s="42">
        <v>0</v>
      </c>
      <c r="I331" s="41">
        <v>0</v>
      </c>
      <c r="J331" s="42">
        <v>0</v>
      </c>
      <c r="K331" s="41">
        <v>0</v>
      </c>
      <c r="L331" s="43">
        <f t="shared" si="50"/>
        <v>0.9022691861673284</v>
      </c>
      <c r="M331" s="41">
        <f t="shared" si="51"/>
        <v>1964</v>
      </c>
      <c r="N331" s="42">
        <f t="shared" si="52"/>
        <v>1319430800</v>
      </c>
      <c r="O331" s="42">
        <f t="shared" si="53"/>
        <v>663445.0101832994</v>
      </c>
      <c r="P331" s="40">
        <v>646418.6034658512</v>
      </c>
      <c r="Q331" s="45">
        <f t="shared" si="54"/>
        <v>0.026339598870080676</v>
      </c>
      <c r="R331" s="38">
        <v>84</v>
      </c>
      <c r="S331" s="41">
        <v>100793500</v>
      </c>
      <c r="T331" s="42">
        <v>0</v>
      </c>
      <c r="U331" s="41">
        <v>0</v>
      </c>
      <c r="V331" s="42">
        <v>3</v>
      </c>
      <c r="W331" s="41">
        <v>16424800</v>
      </c>
      <c r="X331" s="43">
        <f t="shared" si="55"/>
        <v>0.01137338656073812</v>
      </c>
      <c r="Y331" s="52">
        <f t="shared" si="56"/>
        <v>87</v>
      </c>
      <c r="Z331" s="53">
        <f t="shared" si="57"/>
        <v>117218300</v>
      </c>
      <c r="AA331" s="48">
        <f t="shared" si="58"/>
        <v>2129</v>
      </c>
      <c r="AB331" s="49">
        <f t="shared" si="59"/>
        <v>1444143300</v>
      </c>
      <c r="AC331" s="12"/>
    </row>
    <row r="332" spans="1:29" ht="16.5">
      <c r="A332" s="50" t="s">
        <v>677</v>
      </c>
      <c r="B332" s="36" t="s">
        <v>680</v>
      </c>
      <c r="C332" s="37" t="s">
        <v>664</v>
      </c>
      <c r="D332" s="38">
        <v>112</v>
      </c>
      <c r="E332" s="39">
        <v>41748200</v>
      </c>
      <c r="F332" s="38">
        <v>3107</v>
      </c>
      <c r="G332" s="41">
        <v>2534198600</v>
      </c>
      <c r="H332" s="42">
        <v>195</v>
      </c>
      <c r="I332" s="41">
        <v>244132600</v>
      </c>
      <c r="J332" s="42">
        <v>275</v>
      </c>
      <c r="K332" s="41">
        <v>4203100</v>
      </c>
      <c r="L332" s="43">
        <f t="shared" si="50"/>
        <v>0.9297753575117278</v>
      </c>
      <c r="M332" s="41">
        <f t="shared" si="51"/>
        <v>3302</v>
      </c>
      <c r="N332" s="42">
        <f t="shared" si="52"/>
        <v>2778331200</v>
      </c>
      <c r="O332" s="42">
        <f t="shared" si="53"/>
        <v>841408.6008479709</v>
      </c>
      <c r="P332" s="40">
        <v>836932.7675053047</v>
      </c>
      <c r="Q332" s="45">
        <f t="shared" si="54"/>
        <v>0.005347900711317177</v>
      </c>
      <c r="R332" s="38">
        <v>72</v>
      </c>
      <c r="S332" s="41">
        <v>163892200</v>
      </c>
      <c r="T332" s="42">
        <v>0</v>
      </c>
      <c r="U332" s="41">
        <v>0</v>
      </c>
      <c r="V332" s="42">
        <v>0</v>
      </c>
      <c r="W332" s="41">
        <v>0</v>
      </c>
      <c r="X332" s="43">
        <f t="shared" si="55"/>
        <v>0</v>
      </c>
      <c r="Y332" s="52">
        <f t="shared" si="56"/>
        <v>72</v>
      </c>
      <c r="Z332" s="53">
        <f t="shared" si="57"/>
        <v>163892200</v>
      </c>
      <c r="AA332" s="48">
        <f t="shared" si="58"/>
        <v>3761</v>
      </c>
      <c r="AB332" s="49">
        <f t="shared" si="59"/>
        <v>2988174700</v>
      </c>
      <c r="AC332" s="12"/>
    </row>
    <row r="333" spans="1:29" ht="16.5">
      <c r="A333" s="50" t="s">
        <v>679</v>
      </c>
      <c r="B333" s="36" t="s">
        <v>682</v>
      </c>
      <c r="C333" s="37" t="s">
        <v>664</v>
      </c>
      <c r="D333" s="38">
        <v>55</v>
      </c>
      <c r="E333" s="39">
        <v>92816800</v>
      </c>
      <c r="F333" s="38">
        <v>852</v>
      </c>
      <c r="G333" s="41">
        <v>1876035600</v>
      </c>
      <c r="H333" s="42">
        <v>0</v>
      </c>
      <c r="I333" s="41">
        <v>0</v>
      </c>
      <c r="J333" s="42">
        <v>0</v>
      </c>
      <c r="K333" s="41">
        <v>0</v>
      </c>
      <c r="L333" s="43">
        <f t="shared" si="50"/>
        <v>0.940570602672714</v>
      </c>
      <c r="M333" s="41">
        <f t="shared" si="51"/>
        <v>852</v>
      </c>
      <c r="N333" s="42">
        <f t="shared" si="52"/>
        <v>1879163800</v>
      </c>
      <c r="O333" s="42">
        <f t="shared" si="53"/>
        <v>2201919.7183098593</v>
      </c>
      <c r="P333" s="40">
        <v>2170079.463243874</v>
      </c>
      <c r="Q333" s="45">
        <f t="shared" si="54"/>
        <v>0.014672391313445316</v>
      </c>
      <c r="R333" s="38">
        <v>16</v>
      </c>
      <c r="S333" s="41">
        <v>22591200</v>
      </c>
      <c r="T333" s="42">
        <v>0</v>
      </c>
      <c r="U333" s="41">
        <v>0</v>
      </c>
      <c r="V333" s="42">
        <v>4</v>
      </c>
      <c r="W333" s="41">
        <v>3128200</v>
      </c>
      <c r="X333" s="43">
        <f t="shared" si="55"/>
        <v>0.0015683566768566566</v>
      </c>
      <c r="Y333" s="52">
        <f t="shared" si="56"/>
        <v>20</v>
      </c>
      <c r="Z333" s="53">
        <f t="shared" si="57"/>
        <v>25719400</v>
      </c>
      <c r="AA333" s="48">
        <f t="shared" si="58"/>
        <v>927</v>
      </c>
      <c r="AB333" s="49">
        <f t="shared" si="59"/>
        <v>1994571800</v>
      </c>
      <c r="AC333" s="12"/>
    </row>
    <row r="334" spans="1:29" ht="16.5">
      <c r="A334" s="50" t="s">
        <v>681</v>
      </c>
      <c r="B334" s="36" t="s">
        <v>684</v>
      </c>
      <c r="C334" s="37" t="s">
        <v>664</v>
      </c>
      <c r="D334" s="38">
        <v>188</v>
      </c>
      <c r="E334" s="39">
        <v>25545000</v>
      </c>
      <c r="F334" s="38">
        <v>2978</v>
      </c>
      <c r="G334" s="41">
        <v>981605200</v>
      </c>
      <c r="H334" s="42">
        <v>2</v>
      </c>
      <c r="I334" s="41">
        <v>386000</v>
      </c>
      <c r="J334" s="42">
        <v>6</v>
      </c>
      <c r="K334" s="41">
        <v>14500</v>
      </c>
      <c r="L334" s="43">
        <f t="shared" si="50"/>
        <v>0.45373994341322416</v>
      </c>
      <c r="M334" s="41">
        <f t="shared" si="51"/>
        <v>2980</v>
      </c>
      <c r="N334" s="42">
        <f t="shared" si="52"/>
        <v>1175787900</v>
      </c>
      <c r="O334" s="42">
        <f t="shared" si="53"/>
        <v>329527.24832214764</v>
      </c>
      <c r="P334" s="40">
        <v>327464.1244870041</v>
      </c>
      <c r="Q334" s="45">
        <f t="shared" si="54"/>
        <v>0.006300304921571324</v>
      </c>
      <c r="R334" s="38">
        <v>202</v>
      </c>
      <c r="S334" s="41">
        <v>770972500</v>
      </c>
      <c r="T334" s="42">
        <v>44</v>
      </c>
      <c r="U334" s="41">
        <v>191896000</v>
      </c>
      <c r="V334" s="42">
        <v>24</v>
      </c>
      <c r="W334" s="41">
        <v>193796700</v>
      </c>
      <c r="X334" s="43">
        <f t="shared" si="55"/>
        <v>0.08954591822377796</v>
      </c>
      <c r="Y334" s="52">
        <f t="shared" si="56"/>
        <v>270</v>
      </c>
      <c r="Z334" s="53">
        <f t="shared" si="57"/>
        <v>1156665200</v>
      </c>
      <c r="AA334" s="48">
        <f t="shared" si="58"/>
        <v>3444</v>
      </c>
      <c r="AB334" s="49">
        <f t="shared" si="59"/>
        <v>2164215900</v>
      </c>
      <c r="AC334" s="12"/>
    </row>
    <row r="335" spans="1:29" ht="16.5">
      <c r="A335" s="50" t="s">
        <v>683</v>
      </c>
      <c r="B335" s="36" t="s">
        <v>686</v>
      </c>
      <c r="C335" s="37" t="s">
        <v>664</v>
      </c>
      <c r="D335" s="38">
        <v>23</v>
      </c>
      <c r="E335" s="39">
        <v>1576900</v>
      </c>
      <c r="F335" s="38">
        <v>612</v>
      </c>
      <c r="G335" s="41">
        <v>183420400</v>
      </c>
      <c r="H335" s="42">
        <v>0</v>
      </c>
      <c r="I335" s="41">
        <v>0</v>
      </c>
      <c r="J335" s="42">
        <v>0</v>
      </c>
      <c r="K335" s="41">
        <v>0</v>
      </c>
      <c r="L335" s="43">
        <f t="shared" si="50"/>
        <v>0.7625426180240203</v>
      </c>
      <c r="M335" s="41">
        <f t="shared" si="51"/>
        <v>612</v>
      </c>
      <c r="N335" s="42">
        <f t="shared" si="52"/>
        <v>196688500</v>
      </c>
      <c r="O335" s="42">
        <f t="shared" si="53"/>
        <v>299706.53594771243</v>
      </c>
      <c r="P335" s="40">
        <v>300522.0949263502</v>
      </c>
      <c r="Q335" s="45">
        <f t="shared" si="54"/>
        <v>-0.002713807045826924</v>
      </c>
      <c r="R335" s="38">
        <v>44</v>
      </c>
      <c r="S335" s="41">
        <v>35820000</v>
      </c>
      <c r="T335" s="42">
        <v>5</v>
      </c>
      <c r="U335" s="41">
        <v>6452500</v>
      </c>
      <c r="V335" s="42">
        <v>2</v>
      </c>
      <c r="W335" s="41">
        <v>13268100</v>
      </c>
      <c r="X335" s="43">
        <f t="shared" si="55"/>
        <v>0.05516012237572541</v>
      </c>
      <c r="Y335" s="52">
        <f t="shared" si="56"/>
        <v>51</v>
      </c>
      <c r="Z335" s="53">
        <f t="shared" si="57"/>
        <v>55540600</v>
      </c>
      <c r="AA335" s="48">
        <f t="shared" si="58"/>
        <v>686</v>
      </c>
      <c r="AB335" s="49">
        <f t="shared" si="59"/>
        <v>240537900</v>
      </c>
      <c r="AC335" s="12"/>
    </row>
    <row r="336" spans="1:29" ht="16.5">
      <c r="A336" s="50" t="s">
        <v>685</v>
      </c>
      <c r="B336" s="36" t="s">
        <v>688</v>
      </c>
      <c r="C336" s="37" t="s">
        <v>664</v>
      </c>
      <c r="D336" s="38">
        <v>41</v>
      </c>
      <c r="E336" s="39">
        <v>11427100</v>
      </c>
      <c r="F336" s="38">
        <v>2041</v>
      </c>
      <c r="G336" s="41">
        <v>1510231800</v>
      </c>
      <c r="H336" s="42">
        <v>0</v>
      </c>
      <c r="I336" s="41">
        <v>0</v>
      </c>
      <c r="J336" s="42">
        <v>0</v>
      </c>
      <c r="K336" s="41">
        <v>0</v>
      </c>
      <c r="L336" s="43">
        <f t="shared" si="50"/>
        <v>0.9602956442715584</v>
      </c>
      <c r="M336" s="41">
        <f t="shared" si="51"/>
        <v>2041</v>
      </c>
      <c r="N336" s="42">
        <f t="shared" si="52"/>
        <v>1510231800</v>
      </c>
      <c r="O336" s="42">
        <f t="shared" si="53"/>
        <v>739946.9867711905</v>
      </c>
      <c r="P336" s="40">
        <v>720948.4551250613</v>
      </c>
      <c r="Q336" s="45">
        <f t="shared" si="54"/>
        <v>0.02635213587195159</v>
      </c>
      <c r="R336" s="38">
        <v>64</v>
      </c>
      <c r="S336" s="41">
        <v>51014900</v>
      </c>
      <c r="T336" s="42">
        <v>0</v>
      </c>
      <c r="U336" s="41">
        <v>0</v>
      </c>
      <c r="V336" s="42">
        <v>0</v>
      </c>
      <c r="W336" s="41">
        <v>0</v>
      </c>
      <c r="X336" s="43">
        <f t="shared" si="55"/>
        <v>0</v>
      </c>
      <c r="Y336" s="52">
        <f t="shared" si="56"/>
        <v>64</v>
      </c>
      <c r="Z336" s="53">
        <f t="shared" si="57"/>
        <v>51014900</v>
      </c>
      <c r="AA336" s="48">
        <f t="shared" si="58"/>
        <v>2146</v>
      </c>
      <c r="AB336" s="49">
        <f t="shared" si="59"/>
        <v>1572673800</v>
      </c>
      <c r="AC336" s="12"/>
    </row>
    <row r="337" spans="1:29" ht="16.5">
      <c r="A337" s="50" t="s">
        <v>687</v>
      </c>
      <c r="B337" s="36" t="s">
        <v>690</v>
      </c>
      <c r="C337" s="37" t="s">
        <v>664</v>
      </c>
      <c r="D337" s="38">
        <v>21</v>
      </c>
      <c r="E337" s="39">
        <v>1898600</v>
      </c>
      <c r="F337" s="38">
        <v>353</v>
      </c>
      <c r="G337" s="41">
        <v>105777400</v>
      </c>
      <c r="H337" s="42">
        <v>1</v>
      </c>
      <c r="I337" s="41">
        <v>590000</v>
      </c>
      <c r="J337" s="42">
        <v>2</v>
      </c>
      <c r="K337" s="41">
        <v>2700</v>
      </c>
      <c r="L337" s="43">
        <f t="shared" si="50"/>
        <v>0.6903656684450329</v>
      </c>
      <c r="M337" s="41">
        <f t="shared" si="51"/>
        <v>354</v>
      </c>
      <c r="N337" s="42">
        <f t="shared" si="52"/>
        <v>121682800</v>
      </c>
      <c r="O337" s="42">
        <f t="shared" si="53"/>
        <v>300472.8813559322</v>
      </c>
      <c r="P337" s="40">
        <v>301815.25423728814</v>
      </c>
      <c r="Q337" s="45">
        <f t="shared" si="54"/>
        <v>-0.004447664133969021</v>
      </c>
      <c r="R337" s="38">
        <v>35</v>
      </c>
      <c r="S337" s="41">
        <v>27171700</v>
      </c>
      <c r="T337" s="42">
        <v>3</v>
      </c>
      <c r="U337" s="41">
        <v>3318200</v>
      </c>
      <c r="V337" s="42">
        <v>4</v>
      </c>
      <c r="W337" s="41">
        <v>15315400</v>
      </c>
      <c r="X337" s="43">
        <f t="shared" si="55"/>
        <v>0.09940288432830978</v>
      </c>
      <c r="Y337" s="52">
        <f t="shared" si="56"/>
        <v>42</v>
      </c>
      <c r="Z337" s="53">
        <f t="shared" si="57"/>
        <v>45805300</v>
      </c>
      <c r="AA337" s="48">
        <f t="shared" si="58"/>
        <v>419</v>
      </c>
      <c r="AB337" s="49">
        <f t="shared" si="59"/>
        <v>154074000</v>
      </c>
      <c r="AC337" s="12"/>
    </row>
    <row r="338" spans="1:29" ht="16.5">
      <c r="A338" s="50" t="s">
        <v>689</v>
      </c>
      <c r="B338" s="36" t="s">
        <v>692</v>
      </c>
      <c r="C338" s="37" t="s">
        <v>664</v>
      </c>
      <c r="D338" s="38">
        <v>88</v>
      </c>
      <c r="E338" s="39">
        <v>10627200</v>
      </c>
      <c r="F338" s="38">
        <v>2991</v>
      </c>
      <c r="G338" s="41">
        <v>739568800</v>
      </c>
      <c r="H338" s="42">
        <v>0</v>
      </c>
      <c r="I338" s="41">
        <v>0</v>
      </c>
      <c r="J338" s="42">
        <v>0</v>
      </c>
      <c r="K338" s="41">
        <v>0</v>
      </c>
      <c r="L338" s="43">
        <f t="shared" si="50"/>
        <v>0.7195469737278386</v>
      </c>
      <c r="M338" s="41">
        <f t="shared" si="51"/>
        <v>2991</v>
      </c>
      <c r="N338" s="42">
        <f t="shared" si="52"/>
        <v>762022900</v>
      </c>
      <c r="O338" s="42">
        <f t="shared" si="53"/>
        <v>247264.72751588098</v>
      </c>
      <c r="P338" s="40">
        <v>250498.64819195674</v>
      </c>
      <c r="Q338" s="45">
        <f t="shared" si="54"/>
        <v>-0.01290993264601419</v>
      </c>
      <c r="R338" s="38">
        <v>270</v>
      </c>
      <c r="S338" s="41">
        <v>229822500</v>
      </c>
      <c r="T338" s="42">
        <v>3</v>
      </c>
      <c r="U338" s="41">
        <v>25353000</v>
      </c>
      <c r="V338" s="42">
        <v>11</v>
      </c>
      <c r="W338" s="41">
        <v>22454100</v>
      </c>
      <c r="X338" s="43">
        <f t="shared" si="55"/>
        <v>0.02184621593390941</v>
      </c>
      <c r="Y338" s="52">
        <f t="shared" si="56"/>
        <v>284</v>
      </c>
      <c r="Z338" s="53">
        <f t="shared" si="57"/>
        <v>277629600</v>
      </c>
      <c r="AA338" s="48">
        <f t="shared" si="58"/>
        <v>3363</v>
      </c>
      <c r="AB338" s="49">
        <f t="shared" si="59"/>
        <v>1027825600</v>
      </c>
      <c r="AC338" s="12"/>
    </row>
    <row r="339" spans="1:29" ht="16.5">
      <c r="A339" s="50" t="s">
        <v>691</v>
      </c>
      <c r="B339" s="36" t="s">
        <v>694</v>
      </c>
      <c r="C339" s="37" t="s">
        <v>664</v>
      </c>
      <c r="D339" s="38">
        <v>464</v>
      </c>
      <c r="E339" s="39">
        <v>51370300</v>
      </c>
      <c r="F339" s="38">
        <v>11368</v>
      </c>
      <c r="G339" s="41">
        <v>4325592200</v>
      </c>
      <c r="H339" s="42">
        <v>84</v>
      </c>
      <c r="I339" s="41">
        <v>30003400</v>
      </c>
      <c r="J339" s="42">
        <v>175</v>
      </c>
      <c r="K339" s="41">
        <v>1456900</v>
      </c>
      <c r="L339" s="43">
        <f t="shared" si="50"/>
        <v>0.7226085285080103</v>
      </c>
      <c r="M339" s="41">
        <f t="shared" si="51"/>
        <v>11452</v>
      </c>
      <c r="N339" s="42">
        <f t="shared" si="52"/>
        <v>4434208100</v>
      </c>
      <c r="O339" s="42">
        <f t="shared" si="53"/>
        <v>380334.92839678656</v>
      </c>
      <c r="P339" s="40">
        <v>375228.69868995633</v>
      </c>
      <c r="Q339" s="45">
        <f t="shared" si="54"/>
        <v>0.013608313342390157</v>
      </c>
      <c r="R339" s="38">
        <v>397</v>
      </c>
      <c r="S339" s="41">
        <v>1387324000</v>
      </c>
      <c r="T339" s="42">
        <v>29</v>
      </c>
      <c r="U339" s="41">
        <v>153241300</v>
      </c>
      <c r="V339" s="42">
        <v>2</v>
      </c>
      <c r="W339" s="41">
        <v>78612500</v>
      </c>
      <c r="X339" s="43">
        <f t="shared" si="55"/>
        <v>0.013042088422381536</v>
      </c>
      <c r="Y339" s="52">
        <f t="shared" si="56"/>
        <v>428</v>
      </c>
      <c r="Z339" s="53">
        <f t="shared" si="57"/>
        <v>1619177800</v>
      </c>
      <c r="AA339" s="48">
        <f t="shared" si="58"/>
        <v>12519</v>
      </c>
      <c r="AB339" s="49">
        <f t="shared" si="59"/>
        <v>6027600600</v>
      </c>
      <c r="AC339" s="12"/>
    </row>
    <row r="340" spans="1:29" ht="16.5">
      <c r="A340" s="50" t="s">
        <v>693</v>
      </c>
      <c r="B340" s="36" t="s">
        <v>696</v>
      </c>
      <c r="C340" s="37" t="s">
        <v>664</v>
      </c>
      <c r="D340" s="38">
        <v>183</v>
      </c>
      <c r="E340" s="39">
        <v>23143000</v>
      </c>
      <c r="F340" s="38">
        <v>2213</v>
      </c>
      <c r="G340" s="41">
        <v>513280700</v>
      </c>
      <c r="H340" s="42">
        <v>0</v>
      </c>
      <c r="I340" s="41">
        <v>0</v>
      </c>
      <c r="J340" s="42">
        <v>0</v>
      </c>
      <c r="K340" s="41">
        <v>0</v>
      </c>
      <c r="L340" s="43">
        <f t="shared" si="50"/>
        <v>0.8653318958359499</v>
      </c>
      <c r="M340" s="41">
        <f t="shared" si="51"/>
        <v>2213</v>
      </c>
      <c r="N340" s="42">
        <f t="shared" si="52"/>
        <v>520408900</v>
      </c>
      <c r="O340" s="42">
        <f t="shared" si="53"/>
        <v>231938.8612742883</v>
      </c>
      <c r="P340" s="40">
        <v>227583.29571106096</v>
      </c>
      <c r="Q340" s="45">
        <f t="shared" si="54"/>
        <v>0.01913833592056402</v>
      </c>
      <c r="R340" s="38">
        <v>91</v>
      </c>
      <c r="S340" s="41">
        <v>49608600</v>
      </c>
      <c r="T340" s="42">
        <v>0</v>
      </c>
      <c r="U340" s="41">
        <v>0</v>
      </c>
      <c r="V340" s="42">
        <v>10</v>
      </c>
      <c r="W340" s="41">
        <v>7128200</v>
      </c>
      <c r="X340" s="43">
        <f t="shared" si="55"/>
        <v>0.012017320775742822</v>
      </c>
      <c r="Y340" s="52">
        <f t="shared" si="56"/>
        <v>101</v>
      </c>
      <c r="Z340" s="53">
        <f t="shared" si="57"/>
        <v>56736800</v>
      </c>
      <c r="AA340" s="48">
        <f t="shared" si="58"/>
        <v>2497</v>
      </c>
      <c r="AB340" s="49">
        <f t="shared" si="59"/>
        <v>593160500</v>
      </c>
      <c r="AC340" s="12"/>
    </row>
    <row r="341" spans="1:29" ht="16.5">
      <c r="A341" s="50" t="s">
        <v>698</v>
      </c>
      <c r="B341" s="36" t="s">
        <v>699</v>
      </c>
      <c r="C341" s="37" t="s">
        <v>664</v>
      </c>
      <c r="D341" s="38">
        <v>162</v>
      </c>
      <c r="E341" s="39">
        <v>73610200</v>
      </c>
      <c r="F341" s="38">
        <v>5463</v>
      </c>
      <c r="G341" s="41">
        <v>3597054500</v>
      </c>
      <c r="H341" s="42">
        <v>29</v>
      </c>
      <c r="I341" s="41">
        <v>17216200</v>
      </c>
      <c r="J341" s="42">
        <v>51</v>
      </c>
      <c r="K341" s="41">
        <v>912000</v>
      </c>
      <c r="L341" s="43">
        <f t="shared" si="50"/>
        <v>0.8756927333728666</v>
      </c>
      <c r="M341" s="41">
        <f t="shared" si="51"/>
        <v>5492</v>
      </c>
      <c r="N341" s="42">
        <f t="shared" si="52"/>
        <v>3623245700</v>
      </c>
      <c r="O341" s="42">
        <f t="shared" si="53"/>
        <v>658097.359796067</v>
      </c>
      <c r="P341" s="40">
        <v>654995.9168793292</v>
      </c>
      <c r="Q341" s="45">
        <f t="shared" si="54"/>
        <v>0.004735056871063115</v>
      </c>
      <c r="R341" s="38">
        <v>226</v>
      </c>
      <c r="S341" s="41">
        <v>378721400</v>
      </c>
      <c r="T341" s="42">
        <v>8</v>
      </c>
      <c r="U341" s="41">
        <v>50838200</v>
      </c>
      <c r="V341" s="42">
        <v>3</v>
      </c>
      <c r="W341" s="41">
        <v>8975000</v>
      </c>
      <c r="X341" s="43">
        <f t="shared" si="55"/>
        <v>0.0021745306133327197</v>
      </c>
      <c r="Y341" s="52">
        <f t="shared" si="56"/>
        <v>237</v>
      </c>
      <c r="Z341" s="53">
        <f t="shared" si="57"/>
        <v>438534600</v>
      </c>
      <c r="AA341" s="48">
        <f t="shared" si="58"/>
        <v>5942</v>
      </c>
      <c r="AB341" s="49">
        <f t="shared" si="59"/>
        <v>4127327500</v>
      </c>
      <c r="AC341" s="12"/>
    </row>
    <row r="342" spans="1:29" ht="16.5">
      <c r="A342" s="50" t="s">
        <v>695</v>
      </c>
      <c r="B342" s="36" t="s">
        <v>701</v>
      </c>
      <c r="C342" s="37" t="s">
        <v>664</v>
      </c>
      <c r="D342" s="38">
        <v>1579</v>
      </c>
      <c r="E342" s="39">
        <v>114702200</v>
      </c>
      <c r="F342" s="38">
        <v>16907</v>
      </c>
      <c r="G342" s="41">
        <v>5373302700</v>
      </c>
      <c r="H342" s="42">
        <v>289</v>
      </c>
      <c r="I342" s="41">
        <v>101965500</v>
      </c>
      <c r="J342" s="42">
        <v>441</v>
      </c>
      <c r="K342" s="41">
        <v>2701000</v>
      </c>
      <c r="L342" s="43">
        <f t="shared" si="50"/>
        <v>0.8601555364667111</v>
      </c>
      <c r="M342" s="41">
        <f t="shared" si="51"/>
        <v>17196</v>
      </c>
      <c r="N342" s="42">
        <f t="shared" si="52"/>
        <v>5507528000</v>
      </c>
      <c r="O342" s="42">
        <f t="shared" si="53"/>
        <v>318403.593859037</v>
      </c>
      <c r="P342" s="40">
        <v>308615.82809839724</v>
      </c>
      <c r="Q342" s="45">
        <f t="shared" si="54"/>
        <v>0.03171504786695214</v>
      </c>
      <c r="R342" s="38">
        <v>490</v>
      </c>
      <c r="S342" s="41">
        <v>628132400</v>
      </c>
      <c r="T342" s="42">
        <v>68</v>
      </c>
      <c r="U342" s="41">
        <v>112376100</v>
      </c>
      <c r="V342" s="42">
        <v>1</v>
      </c>
      <c r="W342" s="41">
        <v>32259800</v>
      </c>
      <c r="X342" s="43">
        <f t="shared" si="55"/>
        <v>0.005067960976835583</v>
      </c>
      <c r="Y342" s="52">
        <f t="shared" si="56"/>
        <v>559</v>
      </c>
      <c r="Z342" s="53">
        <f t="shared" si="57"/>
        <v>772768300</v>
      </c>
      <c r="AA342" s="48">
        <f t="shared" si="58"/>
        <v>19775</v>
      </c>
      <c r="AB342" s="49">
        <f t="shared" si="59"/>
        <v>6365439700</v>
      </c>
      <c r="AC342" s="12"/>
    </row>
    <row r="343" spans="1:29" ht="16.5">
      <c r="A343" s="50" t="s">
        <v>697</v>
      </c>
      <c r="B343" s="36" t="s">
        <v>703</v>
      </c>
      <c r="C343" s="37" t="s">
        <v>664</v>
      </c>
      <c r="D343" s="38">
        <v>7</v>
      </c>
      <c r="E343" s="39">
        <v>700200</v>
      </c>
      <c r="F343" s="38">
        <v>397</v>
      </c>
      <c r="G343" s="41">
        <v>242066100</v>
      </c>
      <c r="H343" s="42">
        <v>0</v>
      </c>
      <c r="I343" s="41">
        <v>0</v>
      </c>
      <c r="J343" s="42">
        <v>0</v>
      </c>
      <c r="K343" s="41">
        <v>0</v>
      </c>
      <c r="L343" s="43">
        <f t="shared" si="50"/>
        <v>0.9971157446482481</v>
      </c>
      <c r="M343" s="41">
        <f t="shared" si="51"/>
        <v>397</v>
      </c>
      <c r="N343" s="42">
        <f t="shared" si="52"/>
        <v>242066100</v>
      </c>
      <c r="O343" s="42">
        <f t="shared" si="53"/>
        <v>609738.2871536524</v>
      </c>
      <c r="P343" s="40">
        <v>601916.8341708543</v>
      </c>
      <c r="Q343" s="45">
        <f t="shared" si="54"/>
        <v>0.012994241959642518</v>
      </c>
      <c r="R343" s="38">
        <v>0</v>
      </c>
      <c r="S343" s="41">
        <v>0</v>
      </c>
      <c r="T343" s="42">
        <v>0</v>
      </c>
      <c r="U343" s="41">
        <v>0</v>
      </c>
      <c r="V343" s="42">
        <v>0</v>
      </c>
      <c r="W343" s="41">
        <v>0</v>
      </c>
      <c r="X343" s="43">
        <f t="shared" si="55"/>
        <v>0</v>
      </c>
      <c r="Y343" s="52">
        <f t="shared" si="56"/>
        <v>0</v>
      </c>
      <c r="Z343" s="53">
        <f t="shared" si="57"/>
        <v>0</v>
      </c>
      <c r="AA343" s="48">
        <f t="shared" si="58"/>
        <v>404</v>
      </c>
      <c r="AB343" s="49">
        <f t="shared" si="59"/>
        <v>242766300</v>
      </c>
      <c r="AC343" s="12"/>
    </row>
    <row r="344" spans="1:29" ht="16.5">
      <c r="A344" s="50" t="s">
        <v>700</v>
      </c>
      <c r="B344" s="36" t="s">
        <v>705</v>
      </c>
      <c r="C344" s="37" t="s">
        <v>664</v>
      </c>
      <c r="D344" s="38">
        <v>172</v>
      </c>
      <c r="E344" s="39">
        <v>5997500</v>
      </c>
      <c r="F344" s="38">
        <v>2955</v>
      </c>
      <c r="G344" s="41">
        <v>393167000</v>
      </c>
      <c r="H344" s="42">
        <v>0</v>
      </c>
      <c r="I344" s="41">
        <v>0</v>
      </c>
      <c r="J344" s="42">
        <v>0</v>
      </c>
      <c r="K344" s="41">
        <v>0</v>
      </c>
      <c r="L344" s="43">
        <f t="shared" si="50"/>
        <v>0.8448449175476469</v>
      </c>
      <c r="M344" s="41">
        <f t="shared" si="51"/>
        <v>2955</v>
      </c>
      <c r="N344" s="42">
        <f t="shared" si="52"/>
        <v>415162700</v>
      </c>
      <c r="O344" s="42">
        <f t="shared" si="53"/>
        <v>133051.43824027074</v>
      </c>
      <c r="P344" s="40">
        <v>136688.9114954222</v>
      </c>
      <c r="Q344" s="45">
        <f t="shared" si="54"/>
        <v>-0.026611326517683682</v>
      </c>
      <c r="R344" s="38">
        <v>114</v>
      </c>
      <c r="S344" s="41">
        <v>41788900</v>
      </c>
      <c r="T344" s="42">
        <v>3</v>
      </c>
      <c r="U344" s="41">
        <v>2422700</v>
      </c>
      <c r="V344" s="42">
        <v>24</v>
      </c>
      <c r="W344" s="41">
        <v>21995700</v>
      </c>
      <c r="X344" s="43">
        <f t="shared" si="55"/>
        <v>0.04726478914278863</v>
      </c>
      <c r="Y344" s="52">
        <f t="shared" si="56"/>
        <v>141</v>
      </c>
      <c r="Z344" s="53">
        <f t="shared" si="57"/>
        <v>66207300</v>
      </c>
      <c r="AA344" s="48">
        <f t="shared" si="58"/>
        <v>3268</v>
      </c>
      <c r="AB344" s="49">
        <f t="shared" si="59"/>
        <v>465371800</v>
      </c>
      <c r="AC344" s="12"/>
    </row>
    <row r="345" spans="1:29" ht="16.5">
      <c r="A345" s="50" t="s">
        <v>702</v>
      </c>
      <c r="B345" s="36" t="s">
        <v>707</v>
      </c>
      <c r="C345" s="37" t="s">
        <v>664</v>
      </c>
      <c r="D345" s="38">
        <v>83</v>
      </c>
      <c r="E345" s="39">
        <v>5011800</v>
      </c>
      <c r="F345" s="38">
        <v>1974</v>
      </c>
      <c r="G345" s="41">
        <v>490610300</v>
      </c>
      <c r="H345" s="42">
        <v>0</v>
      </c>
      <c r="I345" s="41">
        <v>0</v>
      </c>
      <c r="J345" s="42">
        <v>0</v>
      </c>
      <c r="K345" s="41">
        <v>0</v>
      </c>
      <c r="L345" s="43">
        <f t="shared" si="50"/>
        <v>0.7230857752441321</v>
      </c>
      <c r="M345" s="41">
        <f t="shared" si="51"/>
        <v>1974</v>
      </c>
      <c r="N345" s="42">
        <f t="shared" si="52"/>
        <v>526012600</v>
      </c>
      <c r="O345" s="42">
        <f t="shared" si="53"/>
        <v>248536.11955420466</v>
      </c>
      <c r="P345" s="40">
        <v>240657.9746835443</v>
      </c>
      <c r="Q345" s="45">
        <f t="shared" si="54"/>
        <v>0.03273585627494706</v>
      </c>
      <c r="R345" s="38">
        <v>223</v>
      </c>
      <c r="S345" s="41">
        <v>134492800</v>
      </c>
      <c r="T345" s="42">
        <v>6</v>
      </c>
      <c r="U345" s="41">
        <v>12978100</v>
      </c>
      <c r="V345" s="42">
        <v>19</v>
      </c>
      <c r="W345" s="41">
        <v>35402300</v>
      </c>
      <c r="X345" s="43">
        <f t="shared" si="55"/>
        <v>0.052177664311012915</v>
      </c>
      <c r="Y345" s="52">
        <f t="shared" si="56"/>
        <v>248</v>
      </c>
      <c r="Z345" s="53">
        <f t="shared" si="57"/>
        <v>182873200</v>
      </c>
      <c r="AA345" s="48">
        <f t="shared" si="58"/>
        <v>2305</v>
      </c>
      <c r="AB345" s="49">
        <f t="shared" si="59"/>
        <v>678495300</v>
      </c>
      <c r="AC345" s="12"/>
    </row>
    <row r="346" spans="1:29" ht="16.5">
      <c r="A346" s="50" t="s">
        <v>704</v>
      </c>
      <c r="B346" s="36" t="s">
        <v>709</v>
      </c>
      <c r="C346" s="37" t="s">
        <v>664</v>
      </c>
      <c r="D346" s="38">
        <v>48</v>
      </c>
      <c r="E346" s="39">
        <v>9345600</v>
      </c>
      <c r="F346" s="38">
        <v>2324</v>
      </c>
      <c r="G346" s="41">
        <v>1501675100</v>
      </c>
      <c r="H346" s="42">
        <v>2</v>
      </c>
      <c r="I346" s="41">
        <v>4035000</v>
      </c>
      <c r="J346" s="42">
        <v>3</v>
      </c>
      <c r="K346" s="41">
        <v>17300</v>
      </c>
      <c r="L346" s="43">
        <f t="shared" si="50"/>
        <v>0.92444322116663</v>
      </c>
      <c r="M346" s="41">
        <f t="shared" si="51"/>
        <v>2326</v>
      </c>
      <c r="N346" s="42">
        <f t="shared" si="52"/>
        <v>1505710100</v>
      </c>
      <c r="O346" s="42">
        <f t="shared" si="53"/>
        <v>647338.8220120379</v>
      </c>
      <c r="P346" s="40">
        <v>635122.8222996516</v>
      </c>
      <c r="Q346" s="45">
        <f t="shared" si="54"/>
        <v>0.01923407454979277</v>
      </c>
      <c r="R346" s="38">
        <v>150</v>
      </c>
      <c r="S346" s="41">
        <v>113702100</v>
      </c>
      <c r="T346" s="42">
        <v>0</v>
      </c>
      <c r="U346" s="41">
        <v>0</v>
      </c>
      <c r="V346" s="42">
        <v>0</v>
      </c>
      <c r="W346" s="41">
        <v>0</v>
      </c>
      <c r="X346" s="43">
        <f t="shared" si="55"/>
        <v>0</v>
      </c>
      <c r="Y346" s="52">
        <f t="shared" si="56"/>
        <v>150</v>
      </c>
      <c r="Z346" s="53">
        <f t="shared" si="57"/>
        <v>113702100</v>
      </c>
      <c r="AA346" s="48">
        <f t="shared" si="58"/>
        <v>2527</v>
      </c>
      <c r="AB346" s="49">
        <f t="shared" si="59"/>
        <v>1628775100</v>
      </c>
      <c r="AC346" s="12"/>
    </row>
    <row r="347" spans="1:29" ht="16.5">
      <c r="A347" s="50" t="s">
        <v>706</v>
      </c>
      <c r="B347" s="36" t="s">
        <v>711</v>
      </c>
      <c r="C347" s="37" t="s">
        <v>664</v>
      </c>
      <c r="D347" s="38">
        <v>6</v>
      </c>
      <c r="E347" s="39">
        <v>4600100</v>
      </c>
      <c r="F347" s="38">
        <v>134</v>
      </c>
      <c r="G347" s="41">
        <v>139384500</v>
      </c>
      <c r="H347" s="42">
        <v>0</v>
      </c>
      <c r="I347" s="41">
        <v>0</v>
      </c>
      <c r="J347" s="42">
        <v>0</v>
      </c>
      <c r="K347" s="41">
        <v>0</v>
      </c>
      <c r="L347" s="43">
        <f t="shared" si="50"/>
        <v>0.9409301528067678</v>
      </c>
      <c r="M347" s="41">
        <f t="shared" si="51"/>
        <v>134</v>
      </c>
      <c r="N347" s="42">
        <f t="shared" si="52"/>
        <v>139944200</v>
      </c>
      <c r="O347" s="42">
        <f t="shared" si="53"/>
        <v>1040182.8358208955</v>
      </c>
      <c r="P347" s="40">
        <v>1050337.3134328357</v>
      </c>
      <c r="Q347" s="45">
        <f t="shared" si="54"/>
        <v>-0.009667825261536393</v>
      </c>
      <c r="R347" s="38">
        <v>4</v>
      </c>
      <c r="S347" s="41">
        <v>3590500</v>
      </c>
      <c r="T347" s="42">
        <v>0</v>
      </c>
      <c r="U347" s="41">
        <v>0</v>
      </c>
      <c r="V347" s="42">
        <v>1</v>
      </c>
      <c r="W347" s="41">
        <v>559700</v>
      </c>
      <c r="X347" s="43">
        <f t="shared" si="55"/>
        <v>0.0037783154262199022</v>
      </c>
      <c r="Y347" s="52">
        <f t="shared" si="56"/>
        <v>5</v>
      </c>
      <c r="Z347" s="53">
        <f t="shared" si="57"/>
        <v>4150200</v>
      </c>
      <c r="AA347" s="48">
        <f t="shared" si="58"/>
        <v>145</v>
      </c>
      <c r="AB347" s="49">
        <f t="shared" si="59"/>
        <v>148134800</v>
      </c>
      <c r="AC347" s="12"/>
    </row>
    <row r="348" spans="1:29" ht="16.5">
      <c r="A348" s="50" t="s">
        <v>708</v>
      </c>
      <c r="B348" s="36" t="s">
        <v>713</v>
      </c>
      <c r="C348" s="37" t="s">
        <v>664</v>
      </c>
      <c r="D348" s="38">
        <v>456</v>
      </c>
      <c r="E348" s="39">
        <v>138551700</v>
      </c>
      <c r="F348" s="38">
        <v>8517</v>
      </c>
      <c r="G348" s="41">
        <v>3510518000</v>
      </c>
      <c r="H348" s="42">
        <v>1</v>
      </c>
      <c r="I348" s="41">
        <v>3341200</v>
      </c>
      <c r="J348" s="42">
        <v>1</v>
      </c>
      <c r="K348" s="41">
        <v>4800</v>
      </c>
      <c r="L348" s="43">
        <f t="shared" si="50"/>
        <v>0.7850184419704028</v>
      </c>
      <c r="M348" s="41">
        <f t="shared" si="51"/>
        <v>8518</v>
      </c>
      <c r="N348" s="42">
        <f t="shared" si="52"/>
        <v>3821929000</v>
      </c>
      <c r="O348" s="42">
        <f t="shared" si="53"/>
        <v>412521.6247945527</v>
      </c>
      <c r="P348" s="40">
        <v>364707.5440658049</v>
      </c>
      <c r="Q348" s="45">
        <f t="shared" si="54"/>
        <v>0.13110252723513877</v>
      </c>
      <c r="R348" s="38">
        <v>489</v>
      </c>
      <c r="S348" s="41">
        <v>507224100</v>
      </c>
      <c r="T348" s="42">
        <v>5</v>
      </c>
      <c r="U348" s="41">
        <v>8439000</v>
      </c>
      <c r="V348" s="42">
        <v>145</v>
      </c>
      <c r="W348" s="41">
        <v>308069800</v>
      </c>
      <c r="X348" s="43">
        <f t="shared" si="55"/>
        <v>0.06882474813280327</v>
      </c>
      <c r="Y348" s="52">
        <f t="shared" si="56"/>
        <v>639</v>
      </c>
      <c r="Z348" s="53">
        <f t="shared" si="57"/>
        <v>823732900</v>
      </c>
      <c r="AA348" s="48">
        <f t="shared" si="58"/>
        <v>9614</v>
      </c>
      <c r="AB348" s="49">
        <f t="shared" si="59"/>
        <v>4476148600</v>
      </c>
      <c r="AC348" s="12"/>
    </row>
    <row r="349" spans="1:29" ht="16.5">
      <c r="A349" s="50" t="s">
        <v>710</v>
      </c>
      <c r="B349" s="36" t="s">
        <v>715</v>
      </c>
      <c r="C349" s="37" t="s">
        <v>664</v>
      </c>
      <c r="D349" s="38">
        <v>434</v>
      </c>
      <c r="E349" s="39">
        <v>34938600</v>
      </c>
      <c r="F349" s="38">
        <v>14200</v>
      </c>
      <c r="G349" s="41">
        <v>5786849660</v>
      </c>
      <c r="H349" s="42">
        <v>90</v>
      </c>
      <c r="I349" s="41">
        <v>33999000</v>
      </c>
      <c r="J349" s="42">
        <v>181</v>
      </c>
      <c r="K349" s="41">
        <v>1956900</v>
      </c>
      <c r="L349" s="43">
        <f t="shared" si="50"/>
        <v>0.9237439171444689</v>
      </c>
      <c r="M349" s="41">
        <f t="shared" si="51"/>
        <v>14290</v>
      </c>
      <c r="N349" s="42">
        <f t="shared" si="52"/>
        <v>5820848660</v>
      </c>
      <c r="O349" s="42">
        <f t="shared" si="53"/>
        <v>407337.20503848844</v>
      </c>
      <c r="P349" s="40">
        <v>399519.95858777285</v>
      </c>
      <c r="Q349" s="45">
        <f t="shared" si="54"/>
        <v>0.01956659807021422</v>
      </c>
      <c r="R349" s="38">
        <v>361</v>
      </c>
      <c r="S349" s="41">
        <v>423168000</v>
      </c>
      <c r="T349" s="42">
        <v>9</v>
      </c>
      <c r="U349" s="41">
        <v>20454000</v>
      </c>
      <c r="V349" s="42">
        <v>0</v>
      </c>
      <c r="W349" s="41">
        <v>0</v>
      </c>
      <c r="X349" s="43">
        <f t="shared" si="55"/>
        <v>0</v>
      </c>
      <c r="Y349" s="52">
        <f t="shared" si="56"/>
        <v>370</v>
      </c>
      <c r="Z349" s="53">
        <f t="shared" si="57"/>
        <v>443622000</v>
      </c>
      <c r="AA349" s="48">
        <f t="shared" si="58"/>
        <v>15275</v>
      </c>
      <c r="AB349" s="49">
        <f t="shared" si="59"/>
        <v>6301366160</v>
      </c>
      <c r="AC349" s="12"/>
    </row>
    <row r="350" spans="1:29" ht="16.5">
      <c r="A350" s="50" t="s">
        <v>712</v>
      </c>
      <c r="B350" s="36" t="s">
        <v>717</v>
      </c>
      <c r="C350" s="37" t="s">
        <v>664</v>
      </c>
      <c r="D350" s="38">
        <v>107</v>
      </c>
      <c r="E350" s="39">
        <v>34475300</v>
      </c>
      <c r="F350" s="38">
        <v>2873</v>
      </c>
      <c r="G350" s="41">
        <v>1784221225</v>
      </c>
      <c r="H350" s="42">
        <v>0</v>
      </c>
      <c r="I350" s="41">
        <v>0</v>
      </c>
      <c r="J350" s="42">
        <v>0</v>
      </c>
      <c r="K350" s="41">
        <v>0</v>
      </c>
      <c r="L350" s="43">
        <f t="shared" si="50"/>
        <v>0.9066040955360429</v>
      </c>
      <c r="M350" s="41">
        <f t="shared" si="51"/>
        <v>2873</v>
      </c>
      <c r="N350" s="42">
        <f t="shared" si="52"/>
        <v>1791887725</v>
      </c>
      <c r="O350" s="42">
        <f t="shared" si="53"/>
        <v>621030.7083188305</v>
      </c>
      <c r="P350" s="40">
        <v>498136.5990202939</v>
      </c>
      <c r="Q350" s="45">
        <f t="shared" si="54"/>
        <v>0.2467076491473173</v>
      </c>
      <c r="R350" s="38">
        <v>205</v>
      </c>
      <c r="S350" s="41">
        <v>133703750</v>
      </c>
      <c r="T350" s="42">
        <v>11</v>
      </c>
      <c r="U350" s="41">
        <v>7960100</v>
      </c>
      <c r="V350" s="42">
        <v>6</v>
      </c>
      <c r="W350" s="41">
        <v>7666500</v>
      </c>
      <c r="X350" s="43">
        <f t="shared" si="55"/>
        <v>0.003895526071004493</v>
      </c>
      <c r="Y350" s="52">
        <f t="shared" si="56"/>
        <v>222</v>
      </c>
      <c r="Z350" s="53">
        <f t="shared" si="57"/>
        <v>149330350</v>
      </c>
      <c r="AA350" s="48">
        <f t="shared" si="58"/>
        <v>3202</v>
      </c>
      <c r="AB350" s="49">
        <f t="shared" si="59"/>
        <v>1968026875</v>
      </c>
      <c r="AC350" s="12"/>
    </row>
    <row r="351" spans="1:29" ht="16.5">
      <c r="A351" s="50" t="s">
        <v>714</v>
      </c>
      <c r="B351" s="36" t="s">
        <v>719</v>
      </c>
      <c r="C351" s="37" t="s">
        <v>664</v>
      </c>
      <c r="D351" s="38">
        <v>420</v>
      </c>
      <c r="E351" s="39">
        <v>64533000</v>
      </c>
      <c r="F351" s="38">
        <v>13156</v>
      </c>
      <c r="G351" s="41">
        <v>6503789000</v>
      </c>
      <c r="H351" s="42">
        <v>78</v>
      </c>
      <c r="I351" s="41">
        <v>38438000</v>
      </c>
      <c r="J351" s="42">
        <v>147</v>
      </c>
      <c r="K351" s="41">
        <v>1084200</v>
      </c>
      <c r="L351" s="43">
        <f t="shared" si="50"/>
        <v>0.9131488126748586</v>
      </c>
      <c r="M351" s="41">
        <f t="shared" si="51"/>
        <v>13234</v>
      </c>
      <c r="N351" s="42">
        <f t="shared" si="52"/>
        <v>6564514000</v>
      </c>
      <c r="O351" s="42">
        <f t="shared" si="53"/>
        <v>494349.93199335044</v>
      </c>
      <c r="P351" s="40">
        <v>490708.6987878788</v>
      </c>
      <c r="Q351" s="45">
        <f t="shared" si="54"/>
        <v>0.007420355935132237</v>
      </c>
      <c r="R351" s="38">
        <v>270</v>
      </c>
      <c r="S351" s="41">
        <v>454550000</v>
      </c>
      <c r="T351" s="42">
        <v>27</v>
      </c>
      <c r="U351" s="41">
        <v>79788500</v>
      </c>
      <c r="V351" s="42">
        <v>3</v>
      </c>
      <c r="W351" s="41">
        <v>22287000</v>
      </c>
      <c r="X351" s="43">
        <f t="shared" si="55"/>
        <v>0.0031107675701385127</v>
      </c>
      <c r="Y351" s="52">
        <f t="shared" si="56"/>
        <v>300</v>
      </c>
      <c r="Z351" s="53">
        <f t="shared" si="57"/>
        <v>556625500</v>
      </c>
      <c r="AA351" s="48">
        <f t="shared" si="58"/>
        <v>14101</v>
      </c>
      <c r="AB351" s="49">
        <f t="shared" si="59"/>
        <v>7164469700</v>
      </c>
      <c r="AC351" s="12"/>
    </row>
    <row r="352" spans="1:29" ht="16.5">
      <c r="A352" s="50" t="s">
        <v>716</v>
      </c>
      <c r="B352" s="36" t="s">
        <v>721</v>
      </c>
      <c r="C352" s="37" t="s">
        <v>664</v>
      </c>
      <c r="D352" s="38">
        <v>105</v>
      </c>
      <c r="E352" s="39">
        <v>9484000</v>
      </c>
      <c r="F352" s="38">
        <v>2466</v>
      </c>
      <c r="G352" s="41">
        <v>775634000</v>
      </c>
      <c r="H352" s="42">
        <v>0</v>
      </c>
      <c r="I352" s="41">
        <v>0</v>
      </c>
      <c r="J352" s="42">
        <v>0</v>
      </c>
      <c r="K352" s="41">
        <v>0</v>
      </c>
      <c r="L352" s="43">
        <f t="shared" si="50"/>
        <v>0.7665496962052413</v>
      </c>
      <c r="M352" s="41">
        <f t="shared" si="51"/>
        <v>2466</v>
      </c>
      <c r="N352" s="42">
        <f t="shared" si="52"/>
        <v>857414900</v>
      </c>
      <c r="O352" s="42">
        <f t="shared" si="53"/>
        <v>314531.22465531225</v>
      </c>
      <c r="P352" s="40">
        <v>299426.663961039</v>
      </c>
      <c r="Q352" s="45">
        <f t="shared" si="54"/>
        <v>0.05044494199166797</v>
      </c>
      <c r="R352" s="38">
        <v>148</v>
      </c>
      <c r="S352" s="41">
        <v>139778700</v>
      </c>
      <c r="T352" s="42">
        <v>8</v>
      </c>
      <c r="U352" s="41">
        <v>5173300</v>
      </c>
      <c r="V352" s="42">
        <v>16</v>
      </c>
      <c r="W352" s="41">
        <v>81780900</v>
      </c>
      <c r="X352" s="43">
        <f t="shared" si="55"/>
        <v>0.08082307383429713</v>
      </c>
      <c r="Y352" s="52">
        <f t="shared" si="56"/>
        <v>172</v>
      </c>
      <c r="Z352" s="53">
        <f t="shared" si="57"/>
        <v>226732900</v>
      </c>
      <c r="AA352" s="48">
        <f t="shared" si="58"/>
        <v>2743</v>
      </c>
      <c r="AB352" s="49">
        <f t="shared" si="59"/>
        <v>1011850900</v>
      </c>
      <c r="AC352" s="12"/>
    </row>
    <row r="353" spans="1:29" ht="16.5">
      <c r="A353" s="50" t="s">
        <v>718</v>
      </c>
      <c r="B353" s="36" t="s">
        <v>722</v>
      </c>
      <c r="C353" s="37" t="s">
        <v>664</v>
      </c>
      <c r="D353" s="38">
        <v>351</v>
      </c>
      <c r="E353" s="39">
        <v>28970300</v>
      </c>
      <c r="F353" s="38">
        <v>6345</v>
      </c>
      <c r="G353" s="41">
        <v>1733589639</v>
      </c>
      <c r="H353" s="42">
        <v>5</v>
      </c>
      <c r="I353" s="41">
        <v>1641600</v>
      </c>
      <c r="J353" s="42">
        <v>13</v>
      </c>
      <c r="K353" s="41">
        <v>31500</v>
      </c>
      <c r="L353" s="43">
        <f t="shared" si="50"/>
        <v>0.8550945390005257</v>
      </c>
      <c r="M353" s="41">
        <f t="shared" si="51"/>
        <v>6350</v>
      </c>
      <c r="N353" s="42">
        <f t="shared" si="52"/>
        <v>1773209239</v>
      </c>
      <c r="O353" s="42">
        <f t="shared" si="53"/>
        <v>273264.7620472441</v>
      </c>
      <c r="P353" s="40">
        <v>268775.16619183286</v>
      </c>
      <c r="Q353" s="45">
        <f t="shared" si="54"/>
        <v>0.01670390876888864</v>
      </c>
      <c r="R353" s="38">
        <v>187</v>
      </c>
      <c r="S353" s="41">
        <v>217896600</v>
      </c>
      <c r="T353" s="42">
        <v>4</v>
      </c>
      <c r="U353" s="41">
        <v>9178200</v>
      </c>
      <c r="V353" s="42">
        <v>8</v>
      </c>
      <c r="W353" s="41">
        <v>37978000</v>
      </c>
      <c r="X353" s="43">
        <f t="shared" si="55"/>
        <v>0.018714958371125755</v>
      </c>
      <c r="Y353" s="52">
        <f t="shared" si="56"/>
        <v>199</v>
      </c>
      <c r="Z353" s="53">
        <f t="shared" si="57"/>
        <v>265052800</v>
      </c>
      <c r="AA353" s="48">
        <f t="shared" si="58"/>
        <v>6913</v>
      </c>
      <c r="AB353" s="49">
        <f t="shared" si="59"/>
        <v>2029285839</v>
      </c>
      <c r="AC353" s="12"/>
    </row>
    <row r="354" spans="1:29" ht="16.5">
      <c r="A354" s="50" t="s">
        <v>720</v>
      </c>
      <c r="B354" s="36" t="s">
        <v>724</v>
      </c>
      <c r="C354" s="37" t="s">
        <v>664</v>
      </c>
      <c r="D354" s="38">
        <v>996</v>
      </c>
      <c r="E354" s="39">
        <v>88507800</v>
      </c>
      <c r="F354" s="38">
        <v>22466</v>
      </c>
      <c r="G354" s="41">
        <v>9036002156</v>
      </c>
      <c r="H354" s="42">
        <v>100</v>
      </c>
      <c r="I354" s="41">
        <v>134496600</v>
      </c>
      <c r="J354" s="42">
        <v>145</v>
      </c>
      <c r="K354" s="41">
        <v>677500</v>
      </c>
      <c r="L354" s="43">
        <f t="shared" si="50"/>
        <v>0.8832535598925796</v>
      </c>
      <c r="M354" s="41">
        <f t="shared" si="51"/>
        <v>22566</v>
      </c>
      <c r="N354" s="42">
        <f t="shared" si="52"/>
        <v>9272492456</v>
      </c>
      <c r="O354" s="42">
        <f t="shared" si="53"/>
        <v>406385.6578924045</v>
      </c>
      <c r="P354" s="40">
        <v>399308.27543369273</v>
      </c>
      <c r="Q354" s="45">
        <f t="shared" si="54"/>
        <v>0.01772410664673785</v>
      </c>
      <c r="R354" s="38">
        <v>592</v>
      </c>
      <c r="S354" s="41">
        <v>1018274900</v>
      </c>
      <c r="T354" s="42">
        <v>1</v>
      </c>
      <c r="U354" s="41">
        <v>2681700</v>
      </c>
      <c r="V354" s="42">
        <v>14</v>
      </c>
      <c r="W354" s="41">
        <v>101993700</v>
      </c>
      <c r="X354" s="43">
        <f t="shared" si="55"/>
        <v>0.009823489540596126</v>
      </c>
      <c r="Y354" s="52">
        <f t="shared" si="56"/>
        <v>607</v>
      </c>
      <c r="Z354" s="53">
        <f t="shared" si="57"/>
        <v>1122950300</v>
      </c>
      <c r="AA354" s="48">
        <f t="shared" si="58"/>
        <v>24314</v>
      </c>
      <c r="AB354" s="49">
        <f t="shared" si="59"/>
        <v>10382634356</v>
      </c>
      <c r="AC354" s="12"/>
    </row>
    <row r="355" spans="1:29" ht="16.5">
      <c r="A355" s="50" t="s">
        <v>723</v>
      </c>
      <c r="B355" s="36" t="s">
        <v>726</v>
      </c>
      <c r="C355" s="37" t="s">
        <v>664</v>
      </c>
      <c r="D355" s="38">
        <v>290</v>
      </c>
      <c r="E355" s="39">
        <v>38396500</v>
      </c>
      <c r="F355" s="38">
        <v>3077</v>
      </c>
      <c r="G355" s="41">
        <v>1637165000</v>
      </c>
      <c r="H355" s="42">
        <v>219</v>
      </c>
      <c r="I355" s="41">
        <v>84664200</v>
      </c>
      <c r="J355" s="42">
        <v>413</v>
      </c>
      <c r="K355" s="41">
        <v>4463100</v>
      </c>
      <c r="L355" s="43">
        <f t="shared" si="50"/>
        <v>0.9361607176595749</v>
      </c>
      <c r="M355" s="41">
        <f t="shared" si="51"/>
        <v>3296</v>
      </c>
      <c r="N355" s="42">
        <f t="shared" si="52"/>
        <v>1721829200</v>
      </c>
      <c r="O355" s="42">
        <f t="shared" si="53"/>
        <v>522399.6359223301</v>
      </c>
      <c r="P355" s="40">
        <v>487866.6160849772</v>
      </c>
      <c r="Q355" s="45">
        <f t="shared" si="54"/>
        <v>0.07078373206691775</v>
      </c>
      <c r="R355" s="38">
        <v>92</v>
      </c>
      <c r="S355" s="41">
        <v>70076100</v>
      </c>
      <c r="T355" s="42">
        <v>4</v>
      </c>
      <c r="U355" s="41">
        <v>4480400</v>
      </c>
      <c r="V355" s="42">
        <v>0</v>
      </c>
      <c r="W355" s="41">
        <v>0</v>
      </c>
      <c r="X355" s="43">
        <f t="shared" si="55"/>
        <v>0</v>
      </c>
      <c r="Y355" s="52">
        <f t="shared" si="56"/>
        <v>96</v>
      </c>
      <c r="Z355" s="53">
        <f t="shared" si="57"/>
        <v>74556500</v>
      </c>
      <c r="AA355" s="48">
        <f t="shared" si="58"/>
        <v>4095</v>
      </c>
      <c r="AB355" s="49">
        <f t="shared" si="59"/>
        <v>1839245300</v>
      </c>
      <c r="AC355" s="12"/>
    </row>
    <row r="356" spans="1:29" ht="16.5">
      <c r="A356" s="50" t="s">
        <v>725</v>
      </c>
      <c r="B356" s="36" t="s">
        <v>728</v>
      </c>
      <c r="C356" s="37" t="s">
        <v>664</v>
      </c>
      <c r="D356" s="38">
        <v>93</v>
      </c>
      <c r="E356" s="39">
        <v>22963600</v>
      </c>
      <c r="F356" s="38">
        <v>1998</v>
      </c>
      <c r="G356" s="41">
        <v>1236553000</v>
      </c>
      <c r="H356" s="42">
        <v>0</v>
      </c>
      <c r="I356" s="41">
        <v>0</v>
      </c>
      <c r="J356" s="42">
        <v>0</v>
      </c>
      <c r="K356" s="41">
        <v>0</v>
      </c>
      <c r="L356" s="43">
        <f t="shared" si="50"/>
        <v>0.9549039028682339</v>
      </c>
      <c r="M356" s="41">
        <f t="shared" si="51"/>
        <v>1998</v>
      </c>
      <c r="N356" s="42">
        <f t="shared" si="52"/>
        <v>1236553000</v>
      </c>
      <c r="O356" s="42">
        <f t="shared" si="53"/>
        <v>618895.3953953953</v>
      </c>
      <c r="P356" s="40">
        <v>621043.1008529854</v>
      </c>
      <c r="Q356" s="45">
        <f t="shared" si="54"/>
        <v>-0.003458222874773492</v>
      </c>
      <c r="R356" s="38">
        <v>36</v>
      </c>
      <c r="S356" s="41">
        <v>35433600</v>
      </c>
      <c r="T356" s="42">
        <v>0</v>
      </c>
      <c r="U356" s="41">
        <v>0</v>
      </c>
      <c r="V356" s="42">
        <v>0</v>
      </c>
      <c r="W356" s="41">
        <v>0</v>
      </c>
      <c r="X356" s="43">
        <f t="shared" si="55"/>
        <v>0</v>
      </c>
      <c r="Y356" s="52">
        <f t="shared" si="56"/>
        <v>36</v>
      </c>
      <c r="Z356" s="53">
        <f t="shared" si="57"/>
        <v>35433600</v>
      </c>
      <c r="AA356" s="48">
        <f t="shared" si="58"/>
        <v>2127</v>
      </c>
      <c r="AB356" s="49">
        <f t="shared" si="59"/>
        <v>1294950200</v>
      </c>
      <c r="AC356" s="12"/>
    </row>
    <row r="357" spans="1:29" ht="16.5">
      <c r="A357" s="50" t="s">
        <v>727</v>
      </c>
      <c r="B357" s="36" t="s">
        <v>730</v>
      </c>
      <c r="C357" s="37" t="s">
        <v>664</v>
      </c>
      <c r="D357" s="38">
        <v>374</v>
      </c>
      <c r="E357" s="39">
        <v>43696200</v>
      </c>
      <c r="F357" s="38">
        <v>9713</v>
      </c>
      <c r="G357" s="41">
        <v>2787426410</v>
      </c>
      <c r="H357" s="42">
        <v>2</v>
      </c>
      <c r="I357" s="41">
        <v>619500</v>
      </c>
      <c r="J357" s="42">
        <v>3</v>
      </c>
      <c r="K357" s="41">
        <v>16800</v>
      </c>
      <c r="L357" s="43">
        <f t="shared" si="50"/>
        <v>0.7881945502723169</v>
      </c>
      <c r="M357" s="41">
        <f t="shared" si="51"/>
        <v>9715</v>
      </c>
      <c r="N357" s="42">
        <f t="shared" si="52"/>
        <v>2917698010</v>
      </c>
      <c r="O357" s="42">
        <f t="shared" si="53"/>
        <v>286983.62429233146</v>
      </c>
      <c r="P357" s="40">
        <v>282326.25977768627</v>
      </c>
      <c r="Q357" s="45">
        <f t="shared" si="54"/>
        <v>0.016496391509286324</v>
      </c>
      <c r="R357" s="38">
        <v>417</v>
      </c>
      <c r="S357" s="41">
        <v>508736700</v>
      </c>
      <c r="T357" s="42">
        <v>55</v>
      </c>
      <c r="U357" s="41">
        <v>67108300</v>
      </c>
      <c r="V357" s="42">
        <v>69</v>
      </c>
      <c r="W357" s="41">
        <v>129652100</v>
      </c>
      <c r="X357" s="43">
        <f t="shared" si="55"/>
        <v>0.03665329838537754</v>
      </c>
      <c r="Y357" s="52">
        <f t="shared" si="56"/>
        <v>541</v>
      </c>
      <c r="Z357" s="53">
        <f t="shared" si="57"/>
        <v>705497100</v>
      </c>
      <c r="AA357" s="48">
        <f t="shared" si="58"/>
        <v>10633</v>
      </c>
      <c r="AB357" s="49">
        <f t="shared" si="59"/>
        <v>3537256010</v>
      </c>
      <c r="AC357" s="12"/>
    </row>
    <row r="358" spans="1:29" ht="16.5">
      <c r="A358" s="50" t="s">
        <v>729</v>
      </c>
      <c r="B358" s="36" t="s">
        <v>732</v>
      </c>
      <c r="C358" s="37" t="s">
        <v>664</v>
      </c>
      <c r="D358" s="38">
        <v>62</v>
      </c>
      <c r="E358" s="39">
        <v>4352000</v>
      </c>
      <c r="F358" s="38">
        <v>1518</v>
      </c>
      <c r="G358" s="41">
        <v>374923500</v>
      </c>
      <c r="H358" s="42">
        <v>0</v>
      </c>
      <c r="I358" s="41">
        <v>0</v>
      </c>
      <c r="J358" s="42">
        <v>0</v>
      </c>
      <c r="K358" s="41">
        <v>0</v>
      </c>
      <c r="L358" s="43">
        <f t="shared" si="50"/>
        <v>0.6927987629817712</v>
      </c>
      <c r="M358" s="41">
        <f t="shared" si="51"/>
        <v>1518</v>
      </c>
      <c r="N358" s="42">
        <f t="shared" si="52"/>
        <v>423884100</v>
      </c>
      <c r="O358" s="42">
        <f t="shared" si="53"/>
        <v>246985.17786561264</v>
      </c>
      <c r="P358" s="40">
        <v>243861.71352074968</v>
      </c>
      <c r="Q358" s="45">
        <f t="shared" si="54"/>
        <v>0.012808342481351407</v>
      </c>
      <c r="R358" s="38">
        <v>102</v>
      </c>
      <c r="S358" s="41">
        <v>103560900</v>
      </c>
      <c r="T358" s="42">
        <v>7</v>
      </c>
      <c r="U358" s="41">
        <v>9375300</v>
      </c>
      <c r="V358" s="42">
        <v>9</v>
      </c>
      <c r="W358" s="41">
        <v>48960600</v>
      </c>
      <c r="X358" s="43">
        <f t="shared" si="55"/>
        <v>0.09047137113263189</v>
      </c>
      <c r="Y358" s="52">
        <f t="shared" si="56"/>
        <v>118</v>
      </c>
      <c r="Z358" s="53">
        <f t="shared" si="57"/>
        <v>161896800</v>
      </c>
      <c r="AA358" s="48">
        <f t="shared" si="58"/>
        <v>1698</v>
      </c>
      <c r="AB358" s="49">
        <f t="shared" si="59"/>
        <v>541172300</v>
      </c>
      <c r="AC358" s="12"/>
    </row>
    <row r="359" spans="1:29" ht="16.5">
      <c r="A359" s="50" t="s">
        <v>731</v>
      </c>
      <c r="B359" s="36" t="s">
        <v>734</v>
      </c>
      <c r="C359" s="37" t="s">
        <v>664</v>
      </c>
      <c r="D359" s="38">
        <v>728</v>
      </c>
      <c r="E359" s="39">
        <v>65269000</v>
      </c>
      <c r="F359" s="38">
        <v>6394</v>
      </c>
      <c r="G359" s="41">
        <v>2087213900</v>
      </c>
      <c r="H359" s="42">
        <v>21</v>
      </c>
      <c r="I359" s="41">
        <v>7912800</v>
      </c>
      <c r="J359" s="42">
        <v>47</v>
      </c>
      <c r="K359" s="41">
        <v>194700</v>
      </c>
      <c r="L359" s="43">
        <f t="shared" si="50"/>
        <v>0.7036810402376424</v>
      </c>
      <c r="M359" s="41">
        <f t="shared" si="51"/>
        <v>6415</v>
      </c>
      <c r="N359" s="42">
        <f t="shared" si="52"/>
        <v>2284462600</v>
      </c>
      <c r="O359" s="42">
        <f t="shared" si="53"/>
        <v>326598.08261886204</v>
      </c>
      <c r="P359" s="40">
        <v>322054.0189873418</v>
      </c>
      <c r="Q359" s="45">
        <f t="shared" si="54"/>
        <v>0.014109631812105596</v>
      </c>
      <c r="R359" s="38">
        <v>168</v>
      </c>
      <c r="S359" s="41">
        <v>596546900</v>
      </c>
      <c r="T359" s="42">
        <v>16</v>
      </c>
      <c r="U359" s="41">
        <v>30908000</v>
      </c>
      <c r="V359" s="42">
        <v>4</v>
      </c>
      <c r="W359" s="41">
        <v>189335900</v>
      </c>
      <c r="X359" s="43">
        <f t="shared" si="55"/>
        <v>0.06359142054097743</v>
      </c>
      <c r="Y359" s="52">
        <f t="shared" si="56"/>
        <v>188</v>
      </c>
      <c r="Z359" s="53">
        <f t="shared" si="57"/>
        <v>816790800</v>
      </c>
      <c r="AA359" s="48">
        <f t="shared" si="58"/>
        <v>7378</v>
      </c>
      <c r="AB359" s="49">
        <f t="shared" si="59"/>
        <v>2977381200</v>
      </c>
      <c r="AC359" s="12"/>
    </row>
    <row r="360" spans="1:29" ht="16.5">
      <c r="A360" s="50" t="s">
        <v>735</v>
      </c>
      <c r="B360" s="36" t="s">
        <v>736</v>
      </c>
      <c r="C360" s="37" t="s">
        <v>664</v>
      </c>
      <c r="D360" s="38">
        <v>425</v>
      </c>
      <c r="E360" s="39">
        <v>71704300</v>
      </c>
      <c r="F360" s="38">
        <v>8545</v>
      </c>
      <c r="G360" s="41">
        <v>3397753500</v>
      </c>
      <c r="H360" s="42">
        <v>2</v>
      </c>
      <c r="I360" s="41">
        <v>1074900</v>
      </c>
      <c r="J360" s="42">
        <v>3</v>
      </c>
      <c r="K360" s="41">
        <v>3800</v>
      </c>
      <c r="L360" s="43">
        <f t="shared" si="50"/>
        <v>0.8058825233785306</v>
      </c>
      <c r="M360" s="41">
        <f t="shared" si="51"/>
        <v>8547</v>
      </c>
      <c r="N360" s="42">
        <f t="shared" si="52"/>
        <v>3562139900</v>
      </c>
      <c r="O360" s="42">
        <f t="shared" si="53"/>
        <v>397663.3204633205</v>
      </c>
      <c r="P360" s="40">
        <v>397237.8375205447</v>
      </c>
      <c r="Q360" s="45">
        <f t="shared" si="54"/>
        <v>0.0010711037635073206</v>
      </c>
      <c r="R360" s="38">
        <v>406</v>
      </c>
      <c r="S360" s="41">
        <v>583675400</v>
      </c>
      <c r="T360" s="42">
        <v>0</v>
      </c>
      <c r="U360" s="41">
        <v>0</v>
      </c>
      <c r="V360" s="42">
        <v>14</v>
      </c>
      <c r="W360" s="41">
        <v>163311500</v>
      </c>
      <c r="X360" s="43">
        <f t="shared" si="55"/>
        <v>0.03872213251976266</v>
      </c>
      <c r="Y360" s="52">
        <f t="shared" si="56"/>
        <v>420</v>
      </c>
      <c r="Z360" s="53">
        <f t="shared" si="57"/>
        <v>746986900</v>
      </c>
      <c r="AA360" s="48">
        <f t="shared" si="58"/>
        <v>9395</v>
      </c>
      <c r="AB360" s="49">
        <f t="shared" si="59"/>
        <v>4217523400</v>
      </c>
      <c r="AC360" s="12"/>
    </row>
    <row r="361" spans="1:29" ht="16.5">
      <c r="A361" s="50" t="s">
        <v>737</v>
      </c>
      <c r="B361" s="36" t="s">
        <v>738</v>
      </c>
      <c r="C361" s="37" t="s">
        <v>664</v>
      </c>
      <c r="D361" s="38">
        <v>96</v>
      </c>
      <c r="E361" s="39">
        <v>15864600</v>
      </c>
      <c r="F361" s="38">
        <v>2021</v>
      </c>
      <c r="G361" s="41">
        <v>904724600</v>
      </c>
      <c r="H361" s="42">
        <v>1</v>
      </c>
      <c r="I361" s="41">
        <v>430900</v>
      </c>
      <c r="J361" s="42">
        <v>1</v>
      </c>
      <c r="K361" s="41">
        <v>7900</v>
      </c>
      <c r="L361" s="43">
        <f t="shared" si="50"/>
        <v>0.8707880220547625</v>
      </c>
      <c r="M361" s="41">
        <f t="shared" si="51"/>
        <v>2022</v>
      </c>
      <c r="N361" s="42">
        <f t="shared" si="52"/>
        <v>905155500</v>
      </c>
      <c r="O361" s="42">
        <f t="shared" si="53"/>
        <v>447653.5608308605</v>
      </c>
      <c r="P361" s="40">
        <v>439197.13013359724</v>
      </c>
      <c r="Q361" s="45">
        <f t="shared" si="54"/>
        <v>0.019254294067656944</v>
      </c>
      <c r="R361" s="38">
        <v>28</v>
      </c>
      <c r="S361" s="41">
        <v>118439100</v>
      </c>
      <c r="T361" s="42">
        <v>0</v>
      </c>
      <c r="U361" s="41">
        <v>0</v>
      </c>
      <c r="V361" s="42">
        <v>0</v>
      </c>
      <c r="W361" s="41">
        <v>0</v>
      </c>
      <c r="X361" s="43">
        <f t="shared" si="55"/>
        <v>0</v>
      </c>
      <c r="Y361" s="52">
        <f t="shared" si="56"/>
        <v>28</v>
      </c>
      <c r="Z361" s="53">
        <f t="shared" si="57"/>
        <v>118439100</v>
      </c>
      <c r="AA361" s="48">
        <f t="shared" si="58"/>
        <v>2147</v>
      </c>
      <c r="AB361" s="49">
        <f t="shared" si="59"/>
        <v>1039467100</v>
      </c>
      <c r="AC361" s="12"/>
    </row>
    <row r="362" spans="1:29" ht="16.5">
      <c r="A362" s="50" t="s">
        <v>739</v>
      </c>
      <c r="B362" s="36" t="s">
        <v>740</v>
      </c>
      <c r="C362" s="37" t="s">
        <v>664</v>
      </c>
      <c r="D362" s="38">
        <v>143</v>
      </c>
      <c r="E362" s="39">
        <v>12409700</v>
      </c>
      <c r="F362" s="38">
        <v>6272</v>
      </c>
      <c r="G362" s="41">
        <v>1864827600</v>
      </c>
      <c r="H362" s="42">
        <v>0</v>
      </c>
      <c r="I362" s="41">
        <v>0</v>
      </c>
      <c r="J362" s="42">
        <v>2</v>
      </c>
      <c r="K362" s="41">
        <v>26400</v>
      </c>
      <c r="L362" s="43">
        <f t="shared" si="50"/>
        <v>0.8082930471442685</v>
      </c>
      <c r="M362" s="41">
        <f t="shared" si="51"/>
        <v>6272</v>
      </c>
      <c r="N362" s="42">
        <f t="shared" si="52"/>
        <v>1864827600</v>
      </c>
      <c r="O362" s="42">
        <f t="shared" si="53"/>
        <v>297325.82908163266</v>
      </c>
      <c r="P362" s="40">
        <v>291075.6972111554</v>
      </c>
      <c r="Q362" s="45">
        <f t="shared" si="54"/>
        <v>0.02147253078962221</v>
      </c>
      <c r="R362" s="38">
        <v>371</v>
      </c>
      <c r="S362" s="41">
        <v>401926700</v>
      </c>
      <c r="T362" s="42">
        <v>6</v>
      </c>
      <c r="U362" s="41">
        <v>27927800</v>
      </c>
      <c r="V362" s="42">
        <v>0</v>
      </c>
      <c r="W362" s="41">
        <v>0</v>
      </c>
      <c r="X362" s="43">
        <f t="shared" si="55"/>
        <v>0</v>
      </c>
      <c r="Y362" s="52">
        <f t="shared" si="56"/>
        <v>377</v>
      </c>
      <c r="Z362" s="53">
        <f t="shared" si="57"/>
        <v>429854500</v>
      </c>
      <c r="AA362" s="48">
        <f t="shared" si="58"/>
        <v>6794</v>
      </c>
      <c r="AB362" s="49">
        <f t="shared" si="59"/>
        <v>2307118200</v>
      </c>
      <c r="AC362" s="12"/>
    </row>
    <row r="363" spans="1:29" ht="16.5">
      <c r="A363" s="50" t="s">
        <v>741</v>
      </c>
      <c r="B363" s="36" t="s">
        <v>742</v>
      </c>
      <c r="C363" s="37" t="s">
        <v>664</v>
      </c>
      <c r="D363" s="38">
        <v>85</v>
      </c>
      <c r="E363" s="39">
        <v>15255500</v>
      </c>
      <c r="F363" s="38">
        <v>3391</v>
      </c>
      <c r="G363" s="41">
        <v>1200435700</v>
      </c>
      <c r="H363" s="42">
        <v>0</v>
      </c>
      <c r="I363" s="41">
        <v>0</v>
      </c>
      <c r="J363" s="42">
        <v>0</v>
      </c>
      <c r="K363" s="41">
        <v>0</v>
      </c>
      <c r="L363" s="43">
        <f t="shared" si="50"/>
        <v>0.5797789042871646</v>
      </c>
      <c r="M363" s="41">
        <f t="shared" si="51"/>
        <v>3391</v>
      </c>
      <c r="N363" s="42">
        <f t="shared" si="52"/>
        <v>1375559500</v>
      </c>
      <c r="O363" s="42">
        <f t="shared" si="53"/>
        <v>354006.39929224417</v>
      </c>
      <c r="P363" s="40">
        <v>364295.72007094295</v>
      </c>
      <c r="Q363" s="45">
        <f t="shared" si="54"/>
        <v>-0.02824441850893838</v>
      </c>
      <c r="R363" s="38">
        <v>576</v>
      </c>
      <c r="S363" s="41">
        <v>651025800</v>
      </c>
      <c r="T363" s="42">
        <v>39</v>
      </c>
      <c r="U363" s="41">
        <v>28665200</v>
      </c>
      <c r="V363" s="42">
        <v>30</v>
      </c>
      <c r="W363" s="41">
        <v>175123800</v>
      </c>
      <c r="X363" s="43">
        <f t="shared" si="55"/>
        <v>0.08458019440658467</v>
      </c>
      <c r="Y363" s="52">
        <f t="shared" si="56"/>
        <v>645</v>
      </c>
      <c r="Z363" s="53">
        <f t="shared" si="57"/>
        <v>854814800</v>
      </c>
      <c r="AA363" s="48">
        <f t="shared" si="58"/>
        <v>4121</v>
      </c>
      <c r="AB363" s="49">
        <f t="shared" si="59"/>
        <v>2070506000</v>
      </c>
      <c r="AC363" s="12"/>
    </row>
    <row r="364" spans="1:29" ht="16.5">
      <c r="A364" s="50" t="s">
        <v>743</v>
      </c>
      <c r="B364" s="36" t="s">
        <v>744</v>
      </c>
      <c r="C364" s="37" t="s">
        <v>664</v>
      </c>
      <c r="D364" s="38">
        <v>2</v>
      </c>
      <c r="E364" s="39">
        <v>137700</v>
      </c>
      <c r="F364" s="38">
        <v>308</v>
      </c>
      <c r="G364" s="41">
        <v>77278200</v>
      </c>
      <c r="H364" s="42">
        <v>7</v>
      </c>
      <c r="I364" s="41">
        <v>3977000</v>
      </c>
      <c r="J364" s="42">
        <v>8</v>
      </c>
      <c r="K364" s="41">
        <v>163100</v>
      </c>
      <c r="L364" s="43">
        <f t="shared" si="50"/>
        <v>0.9533862111043319</v>
      </c>
      <c r="M364" s="41">
        <f t="shared" si="51"/>
        <v>315</v>
      </c>
      <c r="N364" s="42">
        <f t="shared" si="52"/>
        <v>82620200</v>
      </c>
      <c r="O364" s="42">
        <f t="shared" si="53"/>
        <v>257953.0158730159</v>
      </c>
      <c r="P364" s="40">
        <v>259120.31746031746</v>
      </c>
      <c r="Q364" s="45">
        <f t="shared" si="54"/>
        <v>-0.004504863218532961</v>
      </c>
      <c r="R364" s="38">
        <v>3</v>
      </c>
      <c r="S364" s="41">
        <v>966100</v>
      </c>
      <c r="T364" s="42">
        <v>3</v>
      </c>
      <c r="U364" s="41">
        <v>1340900</v>
      </c>
      <c r="V364" s="42">
        <v>1</v>
      </c>
      <c r="W364" s="41">
        <v>1365000</v>
      </c>
      <c r="X364" s="43">
        <f t="shared" si="55"/>
        <v>0.016015863331299573</v>
      </c>
      <c r="Y364" s="52">
        <f t="shared" si="56"/>
        <v>7</v>
      </c>
      <c r="Z364" s="53">
        <f t="shared" si="57"/>
        <v>3672000</v>
      </c>
      <c r="AA364" s="48">
        <f t="shared" si="58"/>
        <v>332</v>
      </c>
      <c r="AB364" s="49">
        <f t="shared" si="59"/>
        <v>85228000</v>
      </c>
      <c r="AC364" s="12"/>
    </row>
    <row r="365" spans="1:29" ht="16.5">
      <c r="A365" s="50" t="s">
        <v>745</v>
      </c>
      <c r="B365" s="36" t="s">
        <v>746</v>
      </c>
      <c r="C365" s="37" t="s">
        <v>664</v>
      </c>
      <c r="D365" s="38">
        <v>62</v>
      </c>
      <c r="E365" s="39">
        <v>38095200</v>
      </c>
      <c r="F365" s="38">
        <v>2464</v>
      </c>
      <c r="G365" s="41">
        <v>3290090400</v>
      </c>
      <c r="H365" s="42">
        <v>3</v>
      </c>
      <c r="I365" s="41">
        <v>6891700</v>
      </c>
      <c r="J365" s="42">
        <v>6</v>
      </c>
      <c r="K365" s="41">
        <v>25000</v>
      </c>
      <c r="L365" s="43">
        <f t="shared" si="50"/>
        <v>0.9564002407925454</v>
      </c>
      <c r="M365" s="41">
        <f t="shared" si="51"/>
        <v>2467</v>
      </c>
      <c r="N365" s="42">
        <f t="shared" si="52"/>
        <v>3297471000</v>
      </c>
      <c r="O365" s="42">
        <f t="shared" si="53"/>
        <v>1336433.7657073368</v>
      </c>
      <c r="P365" s="40">
        <v>1305459.5267237863</v>
      </c>
      <c r="Q365" s="45">
        <f t="shared" si="54"/>
        <v>0.02372669420191394</v>
      </c>
      <c r="R365" s="38">
        <v>69</v>
      </c>
      <c r="S365" s="41">
        <v>111691600</v>
      </c>
      <c r="T365" s="42">
        <v>0</v>
      </c>
      <c r="U365" s="41">
        <v>0</v>
      </c>
      <c r="V365" s="42">
        <v>1</v>
      </c>
      <c r="W365" s="41">
        <v>488900</v>
      </c>
      <c r="X365" s="43">
        <f t="shared" si="55"/>
        <v>0.0001418218429889187</v>
      </c>
      <c r="Y365" s="52">
        <f t="shared" si="56"/>
        <v>70</v>
      </c>
      <c r="Z365" s="53">
        <f t="shared" si="57"/>
        <v>112180500</v>
      </c>
      <c r="AA365" s="48">
        <f t="shared" si="58"/>
        <v>2605</v>
      </c>
      <c r="AB365" s="49">
        <f t="shared" si="59"/>
        <v>3447282800</v>
      </c>
      <c r="AC365" s="12"/>
    </row>
    <row r="366" spans="1:29" ht="16.5">
      <c r="A366" s="50" t="s">
        <v>747</v>
      </c>
      <c r="B366" s="36" t="s">
        <v>748</v>
      </c>
      <c r="C366" s="37" t="s">
        <v>664</v>
      </c>
      <c r="D366" s="38">
        <v>184</v>
      </c>
      <c r="E366" s="39">
        <v>10201600</v>
      </c>
      <c r="F366" s="38">
        <v>1052</v>
      </c>
      <c r="G366" s="41">
        <v>537596000</v>
      </c>
      <c r="H366" s="42">
        <v>0</v>
      </c>
      <c r="I366" s="41">
        <v>0</v>
      </c>
      <c r="J366" s="42">
        <v>0</v>
      </c>
      <c r="K366" s="41">
        <v>0</v>
      </c>
      <c r="L366" s="43">
        <f t="shared" si="50"/>
        <v>0.7869299564184525</v>
      </c>
      <c r="M366" s="41">
        <f t="shared" si="51"/>
        <v>1052</v>
      </c>
      <c r="N366" s="42">
        <f t="shared" si="52"/>
        <v>542419500</v>
      </c>
      <c r="O366" s="42">
        <f t="shared" si="53"/>
        <v>511022.81368821295</v>
      </c>
      <c r="P366" s="40">
        <v>342437.2962607862</v>
      </c>
      <c r="Q366" s="45">
        <f t="shared" si="54"/>
        <v>0.49231061939888393</v>
      </c>
      <c r="R366" s="38">
        <v>62</v>
      </c>
      <c r="S366" s="41">
        <v>130535000</v>
      </c>
      <c r="T366" s="42">
        <v>0</v>
      </c>
      <c r="U366" s="41">
        <v>0</v>
      </c>
      <c r="V366" s="42">
        <v>4</v>
      </c>
      <c r="W366" s="41">
        <v>4823500</v>
      </c>
      <c r="X366" s="43">
        <f t="shared" si="55"/>
        <v>0.007060611769403801</v>
      </c>
      <c r="Y366" s="52">
        <f t="shared" si="56"/>
        <v>66</v>
      </c>
      <c r="Z366" s="53">
        <f t="shared" si="57"/>
        <v>135358500</v>
      </c>
      <c r="AA366" s="48">
        <f t="shared" si="58"/>
        <v>1302</v>
      </c>
      <c r="AB366" s="49">
        <f t="shared" si="59"/>
        <v>683156100</v>
      </c>
      <c r="AC366" s="12"/>
    </row>
    <row r="367" spans="1:29" ht="16.5">
      <c r="A367" s="50" t="s">
        <v>749</v>
      </c>
      <c r="B367" s="36" t="s">
        <v>750</v>
      </c>
      <c r="C367" s="37" t="s">
        <v>664</v>
      </c>
      <c r="D367" s="38">
        <v>27</v>
      </c>
      <c r="E367" s="39">
        <v>39816300</v>
      </c>
      <c r="F367" s="38">
        <v>1243</v>
      </c>
      <c r="G367" s="41">
        <v>2209488700</v>
      </c>
      <c r="H367" s="42">
        <v>0</v>
      </c>
      <c r="I367" s="41">
        <v>0</v>
      </c>
      <c r="J367" s="42">
        <v>0</v>
      </c>
      <c r="K367" s="41">
        <v>0</v>
      </c>
      <c r="L367" s="43">
        <f t="shared" si="50"/>
        <v>0.9650256240836687</v>
      </c>
      <c r="M367" s="41">
        <f t="shared" si="51"/>
        <v>1243</v>
      </c>
      <c r="N367" s="42">
        <f t="shared" si="52"/>
        <v>2209488700</v>
      </c>
      <c r="O367" s="42">
        <f t="shared" si="53"/>
        <v>1777545.2131938857</v>
      </c>
      <c r="P367" s="40">
        <v>1719004.2502004812</v>
      </c>
      <c r="Q367" s="45">
        <f t="shared" si="54"/>
        <v>0.034055158959948574</v>
      </c>
      <c r="R367" s="38">
        <v>43</v>
      </c>
      <c r="S367" s="41">
        <v>40259800</v>
      </c>
      <c r="T367" s="42">
        <v>0</v>
      </c>
      <c r="U367" s="41">
        <v>0</v>
      </c>
      <c r="V367" s="42">
        <v>0</v>
      </c>
      <c r="W367" s="41">
        <v>0</v>
      </c>
      <c r="X367" s="43">
        <f t="shared" si="55"/>
        <v>0</v>
      </c>
      <c r="Y367" s="52">
        <f t="shared" si="56"/>
        <v>43</v>
      </c>
      <c r="Z367" s="53">
        <f t="shared" si="57"/>
        <v>40259800</v>
      </c>
      <c r="AA367" s="48">
        <f t="shared" si="58"/>
        <v>1313</v>
      </c>
      <c r="AB367" s="49">
        <f t="shared" si="59"/>
        <v>2289564800</v>
      </c>
      <c r="AC367" s="12"/>
    </row>
    <row r="368" spans="1:29" ht="16.5">
      <c r="A368" s="50" t="s">
        <v>751</v>
      </c>
      <c r="B368" s="36" t="s">
        <v>752</v>
      </c>
      <c r="C368" s="37" t="s">
        <v>664</v>
      </c>
      <c r="D368" s="38">
        <v>29</v>
      </c>
      <c r="E368" s="39">
        <v>5628000</v>
      </c>
      <c r="F368" s="38">
        <v>1437</v>
      </c>
      <c r="G368" s="41">
        <v>744629400</v>
      </c>
      <c r="H368" s="42">
        <v>1</v>
      </c>
      <c r="I368" s="41">
        <v>1121200</v>
      </c>
      <c r="J368" s="42">
        <v>1</v>
      </c>
      <c r="K368" s="41">
        <v>5600</v>
      </c>
      <c r="L368" s="43">
        <f t="shared" si="50"/>
        <v>0.6678469241453671</v>
      </c>
      <c r="M368" s="41">
        <f t="shared" si="51"/>
        <v>1438</v>
      </c>
      <c r="N368" s="42">
        <f t="shared" si="52"/>
        <v>745750600</v>
      </c>
      <c r="O368" s="42">
        <f t="shared" si="53"/>
        <v>518602.6425591099</v>
      </c>
      <c r="P368" s="40">
        <v>496637.71186440677</v>
      </c>
      <c r="Q368" s="45">
        <f t="shared" si="54"/>
        <v>0.04422727104682708</v>
      </c>
      <c r="R368" s="38">
        <v>168</v>
      </c>
      <c r="S368" s="41">
        <v>365264800</v>
      </c>
      <c r="T368" s="42">
        <v>0</v>
      </c>
      <c r="U368" s="41">
        <v>0</v>
      </c>
      <c r="V368" s="42">
        <v>0</v>
      </c>
      <c r="W368" s="41">
        <v>0</v>
      </c>
      <c r="X368" s="43">
        <f t="shared" si="55"/>
        <v>0</v>
      </c>
      <c r="Y368" s="52">
        <f t="shared" si="56"/>
        <v>168</v>
      </c>
      <c r="Z368" s="53">
        <f t="shared" si="57"/>
        <v>365264800</v>
      </c>
      <c r="AA368" s="48">
        <f t="shared" si="58"/>
        <v>1636</v>
      </c>
      <c r="AB368" s="49">
        <f t="shared" si="59"/>
        <v>1116649000</v>
      </c>
      <c r="AC368" s="12"/>
    </row>
    <row r="369" spans="1:29" ht="16.5">
      <c r="A369" s="50" t="s">
        <v>753</v>
      </c>
      <c r="B369" s="36" t="s">
        <v>754</v>
      </c>
      <c r="C369" s="37" t="s">
        <v>664</v>
      </c>
      <c r="D369" s="38">
        <v>0</v>
      </c>
      <c r="E369" s="39">
        <v>0</v>
      </c>
      <c r="F369" s="38">
        <v>122</v>
      </c>
      <c r="G369" s="41">
        <v>19315800</v>
      </c>
      <c r="H369" s="42">
        <v>0</v>
      </c>
      <c r="I369" s="41">
        <v>0</v>
      </c>
      <c r="J369" s="42">
        <v>0</v>
      </c>
      <c r="K369" s="41">
        <v>0</v>
      </c>
      <c r="L369" s="43">
        <f t="shared" si="50"/>
        <v>0.36763639478116883</v>
      </c>
      <c r="M369" s="41">
        <f t="shared" si="51"/>
        <v>122</v>
      </c>
      <c r="N369" s="42">
        <f t="shared" si="52"/>
        <v>52540500</v>
      </c>
      <c r="O369" s="42">
        <f t="shared" si="53"/>
        <v>158326.22950819673</v>
      </c>
      <c r="P369" s="40">
        <v>144773.77049180327</v>
      </c>
      <c r="Q369" s="45">
        <f t="shared" si="54"/>
        <v>0.09361128725428042</v>
      </c>
      <c r="R369" s="38">
        <v>0</v>
      </c>
      <c r="S369" s="41">
        <v>0</v>
      </c>
      <c r="T369" s="42">
        <v>0</v>
      </c>
      <c r="U369" s="41">
        <v>0</v>
      </c>
      <c r="V369" s="42">
        <v>269</v>
      </c>
      <c r="W369" s="41">
        <v>33224700</v>
      </c>
      <c r="X369" s="43">
        <f t="shared" si="55"/>
        <v>0.6323636052188312</v>
      </c>
      <c r="Y369" s="52">
        <f t="shared" si="56"/>
        <v>269</v>
      </c>
      <c r="Z369" s="53">
        <f t="shared" si="57"/>
        <v>33224700</v>
      </c>
      <c r="AA369" s="48">
        <f t="shared" si="58"/>
        <v>391</v>
      </c>
      <c r="AB369" s="49">
        <f t="shared" si="59"/>
        <v>52540500</v>
      </c>
      <c r="AC369" s="12"/>
    </row>
    <row r="370" spans="1:29" ht="16.5">
      <c r="A370" s="50" t="s">
        <v>755</v>
      </c>
      <c r="B370" s="36" t="s">
        <v>756</v>
      </c>
      <c r="C370" s="37" t="s">
        <v>664</v>
      </c>
      <c r="D370" s="38">
        <v>37</v>
      </c>
      <c r="E370" s="39">
        <v>7475500</v>
      </c>
      <c r="F370" s="38">
        <v>927</v>
      </c>
      <c r="G370" s="41">
        <v>338892000</v>
      </c>
      <c r="H370" s="42">
        <v>0</v>
      </c>
      <c r="I370" s="41">
        <v>0</v>
      </c>
      <c r="J370" s="42">
        <v>0</v>
      </c>
      <c r="K370" s="41">
        <v>0</v>
      </c>
      <c r="L370" s="43">
        <f t="shared" si="50"/>
        <v>0.9072592627494487</v>
      </c>
      <c r="M370" s="41">
        <f t="shared" si="51"/>
        <v>927</v>
      </c>
      <c r="N370" s="42">
        <f t="shared" si="52"/>
        <v>342343000</v>
      </c>
      <c r="O370" s="42">
        <f t="shared" si="53"/>
        <v>365579.28802588995</v>
      </c>
      <c r="P370" s="40">
        <v>362309.9567099567</v>
      </c>
      <c r="Q370" s="45">
        <f t="shared" si="54"/>
        <v>0.009023575685364034</v>
      </c>
      <c r="R370" s="38">
        <v>48</v>
      </c>
      <c r="S370" s="41">
        <v>22921800</v>
      </c>
      <c r="T370" s="42">
        <v>2</v>
      </c>
      <c r="U370" s="41">
        <v>793500</v>
      </c>
      <c r="V370" s="42">
        <v>1</v>
      </c>
      <c r="W370" s="41">
        <v>3451000</v>
      </c>
      <c r="X370" s="43">
        <f t="shared" si="55"/>
        <v>0.00923878910020994</v>
      </c>
      <c r="Y370" s="52">
        <f t="shared" si="56"/>
        <v>51</v>
      </c>
      <c r="Z370" s="53">
        <f t="shared" si="57"/>
        <v>27166300</v>
      </c>
      <c r="AA370" s="48">
        <f t="shared" si="58"/>
        <v>1015</v>
      </c>
      <c r="AB370" s="49">
        <f t="shared" si="59"/>
        <v>373533800</v>
      </c>
      <c r="AC370" s="12"/>
    </row>
    <row r="371" spans="1:29" ht="16.5">
      <c r="A371" s="50" t="s">
        <v>757</v>
      </c>
      <c r="B371" s="36" t="s">
        <v>758</v>
      </c>
      <c r="C371" s="37" t="s">
        <v>664</v>
      </c>
      <c r="D371" s="38">
        <v>72</v>
      </c>
      <c r="E371" s="39">
        <v>99535200</v>
      </c>
      <c r="F371" s="38">
        <v>1891</v>
      </c>
      <c r="G371" s="41">
        <v>3285025400</v>
      </c>
      <c r="H371" s="42">
        <v>0</v>
      </c>
      <c r="I371" s="41">
        <v>0</v>
      </c>
      <c r="J371" s="42">
        <v>0</v>
      </c>
      <c r="K371" s="41">
        <v>0</v>
      </c>
      <c r="L371" s="43">
        <f t="shared" si="50"/>
        <v>0.9310939407567504</v>
      </c>
      <c r="M371" s="41">
        <f t="shared" si="51"/>
        <v>1891</v>
      </c>
      <c r="N371" s="42">
        <f t="shared" si="52"/>
        <v>3285025400</v>
      </c>
      <c r="O371" s="42">
        <f t="shared" si="53"/>
        <v>1737189.5293495506</v>
      </c>
      <c r="P371" s="40">
        <v>1704489.2744479496</v>
      </c>
      <c r="Q371" s="45">
        <f t="shared" si="54"/>
        <v>0.01918478185331613</v>
      </c>
      <c r="R371" s="38">
        <v>99</v>
      </c>
      <c r="S371" s="41">
        <v>142975600</v>
      </c>
      <c r="T371" s="42">
        <v>1</v>
      </c>
      <c r="U371" s="41">
        <v>599100</v>
      </c>
      <c r="V371" s="42">
        <v>0</v>
      </c>
      <c r="W371" s="41">
        <v>0</v>
      </c>
      <c r="X371" s="43">
        <f t="shared" si="55"/>
        <v>0</v>
      </c>
      <c r="Y371" s="52">
        <f t="shared" si="56"/>
        <v>100</v>
      </c>
      <c r="Z371" s="53">
        <f t="shared" si="57"/>
        <v>143574700</v>
      </c>
      <c r="AA371" s="48">
        <f t="shared" si="58"/>
        <v>2063</v>
      </c>
      <c r="AB371" s="49">
        <f t="shared" si="59"/>
        <v>3528135300</v>
      </c>
      <c r="AC371" s="12"/>
    </row>
    <row r="372" spans="1:29" ht="16.5">
      <c r="A372" s="50" t="s">
        <v>733</v>
      </c>
      <c r="B372" s="36" t="s">
        <v>759</v>
      </c>
      <c r="C372" s="37" t="s">
        <v>664</v>
      </c>
      <c r="D372" s="38">
        <v>34</v>
      </c>
      <c r="E372" s="39">
        <v>7452300</v>
      </c>
      <c r="F372" s="38">
        <v>2135</v>
      </c>
      <c r="G372" s="41">
        <v>1017248100</v>
      </c>
      <c r="H372" s="42">
        <v>0</v>
      </c>
      <c r="I372" s="41">
        <v>0</v>
      </c>
      <c r="J372" s="42">
        <v>0</v>
      </c>
      <c r="K372" s="41">
        <v>0</v>
      </c>
      <c r="L372" s="43">
        <f t="shared" si="50"/>
        <v>0.8450457010872762</v>
      </c>
      <c r="M372" s="41">
        <f t="shared" si="51"/>
        <v>2135</v>
      </c>
      <c r="N372" s="42">
        <f t="shared" si="52"/>
        <v>1076828100</v>
      </c>
      <c r="O372" s="42">
        <f t="shared" si="53"/>
        <v>476462.81030444964</v>
      </c>
      <c r="P372" s="40">
        <v>453933.34896810504</v>
      </c>
      <c r="Q372" s="45">
        <f t="shared" si="54"/>
        <v>0.04963165052217302</v>
      </c>
      <c r="R372" s="38">
        <v>82</v>
      </c>
      <c r="S372" s="41">
        <v>119498400</v>
      </c>
      <c r="T372" s="42">
        <v>0</v>
      </c>
      <c r="U372" s="41">
        <v>0</v>
      </c>
      <c r="V372" s="42">
        <v>9</v>
      </c>
      <c r="W372" s="41">
        <v>59580000</v>
      </c>
      <c r="X372" s="43">
        <f t="shared" si="55"/>
        <v>0.04949414294386975</v>
      </c>
      <c r="Y372" s="52">
        <f t="shared" si="56"/>
        <v>91</v>
      </c>
      <c r="Z372" s="53">
        <f t="shared" si="57"/>
        <v>179078400</v>
      </c>
      <c r="AA372" s="48">
        <f t="shared" si="58"/>
        <v>2260</v>
      </c>
      <c r="AB372" s="49">
        <f t="shared" si="59"/>
        <v>1203778800</v>
      </c>
      <c r="AC372" s="12"/>
    </row>
    <row r="373" spans="1:29" ht="16.5">
      <c r="A373" s="50" t="s">
        <v>760</v>
      </c>
      <c r="B373" s="36" t="s">
        <v>761</v>
      </c>
      <c r="C373" s="37" t="s">
        <v>664</v>
      </c>
      <c r="D373" s="38">
        <v>210</v>
      </c>
      <c r="E373" s="39">
        <v>15465500</v>
      </c>
      <c r="F373" s="38">
        <v>2046</v>
      </c>
      <c r="G373" s="41">
        <v>432670800</v>
      </c>
      <c r="H373" s="42">
        <v>0</v>
      </c>
      <c r="I373" s="41">
        <v>0</v>
      </c>
      <c r="J373" s="42">
        <v>0</v>
      </c>
      <c r="K373" s="41">
        <v>0</v>
      </c>
      <c r="L373" s="43">
        <f t="shared" si="50"/>
        <v>0.8560994923207026</v>
      </c>
      <c r="M373" s="41">
        <f t="shared" si="51"/>
        <v>2046</v>
      </c>
      <c r="N373" s="42">
        <f t="shared" si="52"/>
        <v>433031200</v>
      </c>
      <c r="O373" s="42">
        <f t="shared" si="53"/>
        <v>211471.55425219942</v>
      </c>
      <c r="P373" s="40">
        <v>208931.17268678872</v>
      </c>
      <c r="Q373" s="45">
        <f t="shared" si="54"/>
        <v>0.012158939868772091</v>
      </c>
      <c r="R373" s="38">
        <v>50</v>
      </c>
      <c r="S373" s="41">
        <v>16448000</v>
      </c>
      <c r="T373" s="42">
        <v>5</v>
      </c>
      <c r="U373" s="41">
        <v>40453100</v>
      </c>
      <c r="V373" s="42">
        <v>1</v>
      </c>
      <c r="W373" s="41">
        <v>360400</v>
      </c>
      <c r="X373" s="43">
        <f t="shared" si="55"/>
        <v>0.0007131016399359079</v>
      </c>
      <c r="Y373" s="52">
        <f t="shared" si="56"/>
        <v>56</v>
      </c>
      <c r="Z373" s="53">
        <f t="shared" si="57"/>
        <v>57261500</v>
      </c>
      <c r="AA373" s="48">
        <f t="shared" si="58"/>
        <v>2312</v>
      </c>
      <c r="AB373" s="49">
        <f t="shared" si="59"/>
        <v>505397800</v>
      </c>
      <c r="AC373" s="12"/>
    </row>
    <row r="374" spans="1:29" ht="16.5">
      <c r="A374" s="50" t="s">
        <v>762</v>
      </c>
      <c r="B374" s="36" t="s">
        <v>763</v>
      </c>
      <c r="C374" s="37" t="s">
        <v>664</v>
      </c>
      <c r="D374" s="38">
        <v>244</v>
      </c>
      <c r="E374" s="39">
        <v>22589100</v>
      </c>
      <c r="F374" s="38">
        <v>2107</v>
      </c>
      <c r="G374" s="41">
        <v>978039100</v>
      </c>
      <c r="H374" s="42">
        <v>318</v>
      </c>
      <c r="I374" s="41">
        <v>146716200</v>
      </c>
      <c r="J374" s="42">
        <v>697</v>
      </c>
      <c r="K374" s="41">
        <v>9322700</v>
      </c>
      <c r="L374" s="43">
        <f t="shared" si="50"/>
        <v>0.9255604397376794</v>
      </c>
      <c r="M374" s="41">
        <f t="shared" si="51"/>
        <v>2425</v>
      </c>
      <c r="N374" s="42">
        <f t="shared" si="52"/>
        <v>1125175200</v>
      </c>
      <c r="O374" s="42">
        <f t="shared" si="53"/>
        <v>463816.61855670105</v>
      </c>
      <c r="P374" s="40">
        <v>465708.30578512396</v>
      </c>
      <c r="Q374" s="45">
        <f t="shared" si="54"/>
        <v>-0.00406195724861244</v>
      </c>
      <c r="R374" s="38">
        <v>63</v>
      </c>
      <c r="S374" s="41">
        <v>45403300</v>
      </c>
      <c r="T374" s="42">
        <v>16</v>
      </c>
      <c r="U374" s="41">
        <v>12725100</v>
      </c>
      <c r="V374" s="42">
        <v>1</v>
      </c>
      <c r="W374" s="41">
        <v>419900</v>
      </c>
      <c r="X374" s="43">
        <f t="shared" si="55"/>
        <v>0.0003455354499292883</v>
      </c>
      <c r="Y374" s="52">
        <f t="shared" si="56"/>
        <v>80</v>
      </c>
      <c r="Z374" s="53">
        <f t="shared" si="57"/>
        <v>58548300</v>
      </c>
      <c r="AA374" s="48">
        <f t="shared" si="58"/>
        <v>3446</v>
      </c>
      <c r="AB374" s="49">
        <f t="shared" si="59"/>
        <v>1215215400</v>
      </c>
      <c r="AC374" s="12"/>
    </row>
    <row r="375" spans="1:29" ht="16.5">
      <c r="A375" s="50" t="s">
        <v>764</v>
      </c>
      <c r="B375" s="36" t="s">
        <v>765</v>
      </c>
      <c r="C375" s="37" t="s">
        <v>664</v>
      </c>
      <c r="D375" s="38">
        <v>513</v>
      </c>
      <c r="E375" s="39">
        <v>85540500</v>
      </c>
      <c r="F375" s="38">
        <v>9398</v>
      </c>
      <c r="G375" s="41">
        <v>4505855990</v>
      </c>
      <c r="H375" s="42">
        <v>66</v>
      </c>
      <c r="I375" s="41">
        <v>46534000</v>
      </c>
      <c r="J375" s="42">
        <v>92</v>
      </c>
      <c r="K375" s="41">
        <v>765200</v>
      </c>
      <c r="L375" s="43">
        <f t="shared" si="50"/>
        <v>0.7662899415728557</v>
      </c>
      <c r="M375" s="41">
        <f t="shared" si="51"/>
        <v>9464</v>
      </c>
      <c r="N375" s="42">
        <f t="shared" si="52"/>
        <v>4599281690</v>
      </c>
      <c r="O375" s="42">
        <f t="shared" si="53"/>
        <v>481021.76563820796</v>
      </c>
      <c r="P375" s="40">
        <v>301696.008892653</v>
      </c>
      <c r="Q375" s="45">
        <f t="shared" si="54"/>
        <v>0.5943922075858856</v>
      </c>
      <c r="R375" s="38">
        <v>620</v>
      </c>
      <c r="S375" s="41">
        <v>1014262500</v>
      </c>
      <c r="T375" s="42">
        <v>94</v>
      </c>
      <c r="U375" s="41">
        <v>240969300</v>
      </c>
      <c r="V375" s="42">
        <v>9</v>
      </c>
      <c r="W375" s="41">
        <v>46891700</v>
      </c>
      <c r="X375" s="43">
        <f t="shared" si="55"/>
        <v>0.007893137040583791</v>
      </c>
      <c r="Y375" s="52">
        <f t="shared" si="56"/>
        <v>723</v>
      </c>
      <c r="Z375" s="53">
        <f t="shared" si="57"/>
        <v>1302123500</v>
      </c>
      <c r="AA375" s="48">
        <f t="shared" si="58"/>
        <v>10792</v>
      </c>
      <c r="AB375" s="49">
        <f t="shared" si="59"/>
        <v>5940819190</v>
      </c>
      <c r="AC375" s="12"/>
    </row>
    <row r="376" spans="1:29" ht="16.5">
      <c r="A376" s="50" t="s">
        <v>766</v>
      </c>
      <c r="B376" s="36" t="s">
        <v>767</v>
      </c>
      <c r="C376" s="37" t="s">
        <v>664</v>
      </c>
      <c r="D376" s="38">
        <v>81</v>
      </c>
      <c r="E376" s="39">
        <v>13573600</v>
      </c>
      <c r="F376" s="38">
        <v>2278</v>
      </c>
      <c r="G376" s="41">
        <v>957892100</v>
      </c>
      <c r="H376" s="42">
        <v>3</v>
      </c>
      <c r="I376" s="41">
        <v>1490200</v>
      </c>
      <c r="J376" s="42">
        <v>4</v>
      </c>
      <c r="K376" s="41">
        <v>7100</v>
      </c>
      <c r="L376" s="43">
        <f t="shared" si="50"/>
        <v>0.7906887063602908</v>
      </c>
      <c r="M376" s="41">
        <f t="shared" si="51"/>
        <v>2281</v>
      </c>
      <c r="N376" s="42">
        <f t="shared" si="52"/>
        <v>990977800</v>
      </c>
      <c r="O376" s="42">
        <f t="shared" si="53"/>
        <v>420597.2380534853</v>
      </c>
      <c r="P376" s="40">
        <v>414410.64204045734</v>
      </c>
      <c r="Q376" s="45">
        <f t="shared" si="54"/>
        <v>0.01492866105601595</v>
      </c>
      <c r="R376" s="38">
        <v>159</v>
      </c>
      <c r="S376" s="41">
        <v>205934300</v>
      </c>
      <c r="T376" s="42">
        <v>2</v>
      </c>
      <c r="U376" s="41">
        <v>2857400</v>
      </c>
      <c r="V376" s="42">
        <v>3</v>
      </c>
      <c r="W376" s="41">
        <v>31595500</v>
      </c>
      <c r="X376" s="43">
        <f t="shared" si="55"/>
        <v>0.026039885269726747</v>
      </c>
      <c r="Y376" s="52">
        <f t="shared" si="56"/>
        <v>164</v>
      </c>
      <c r="Z376" s="53">
        <f t="shared" si="57"/>
        <v>240387200</v>
      </c>
      <c r="AA376" s="48">
        <f t="shared" si="58"/>
        <v>2530</v>
      </c>
      <c r="AB376" s="49">
        <f t="shared" si="59"/>
        <v>1213350200</v>
      </c>
      <c r="AC376" s="12"/>
    </row>
    <row r="377" spans="1:29" ht="16.5">
      <c r="A377" s="50" t="s">
        <v>768</v>
      </c>
      <c r="B377" s="36" t="s">
        <v>769</v>
      </c>
      <c r="C377" s="37" t="s">
        <v>770</v>
      </c>
      <c r="D377" s="38">
        <v>100</v>
      </c>
      <c r="E377" s="39">
        <v>6347700</v>
      </c>
      <c r="F377" s="38">
        <v>2382</v>
      </c>
      <c r="G377" s="41">
        <v>856010200</v>
      </c>
      <c r="H377" s="42">
        <v>1</v>
      </c>
      <c r="I377" s="41">
        <v>252500</v>
      </c>
      <c r="J377" s="42">
        <v>1</v>
      </c>
      <c r="K377" s="41">
        <v>2200</v>
      </c>
      <c r="L377" s="43">
        <f t="shared" si="50"/>
        <v>0.7739719161506855</v>
      </c>
      <c r="M377" s="41">
        <f t="shared" si="51"/>
        <v>2383</v>
      </c>
      <c r="N377" s="42">
        <f t="shared" si="52"/>
        <v>876774900</v>
      </c>
      <c r="O377" s="42">
        <f t="shared" si="53"/>
        <v>359321.3176668066</v>
      </c>
      <c r="P377" s="40">
        <v>359390.470193115</v>
      </c>
      <c r="Q377" s="45">
        <f t="shared" si="54"/>
        <v>-0.00019241613799963786</v>
      </c>
      <c r="R377" s="38">
        <v>189</v>
      </c>
      <c r="S377" s="41">
        <v>159532600</v>
      </c>
      <c r="T377" s="42">
        <v>40</v>
      </c>
      <c r="U377" s="41">
        <v>63665300</v>
      </c>
      <c r="V377" s="42">
        <v>15</v>
      </c>
      <c r="W377" s="41">
        <v>20512200</v>
      </c>
      <c r="X377" s="43">
        <f t="shared" si="55"/>
        <v>0.018540883234159436</v>
      </c>
      <c r="Y377" s="52">
        <f t="shared" si="56"/>
        <v>244</v>
      </c>
      <c r="Z377" s="53">
        <f t="shared" si="57"/>
        <v>243710100</v>
      </c>
      <c r="AA377" s="48">
        <f t="shared" si="58"/>
        <v>2728</v>
      </c>
      <c r="AB377" s="49">
        <f t="shared" si="59"/>
        <v>1106322700</v>
      </c>
      <c r="AC377" s="12"/>
    </row>
    <row r="378" spans="1:29" ht="16.5">
      <c r="A378" s="50" t="s">
        <v>771</v>
      </c>
      <c r="B378" s="36" t="s">
        <v>772</v>
      </c>
      <c r="C378" s="37" t="s">
        <v>770</v>
      </c>
      <c r="D378" s="38">
        <v>105</v>
      </c>
      <c r="E378" s="39">
        <v>11610200</v>
      </c>
      <c r="F378" s="38">
        <v>1513</v>
      </c>
      <c r="G378" s="41">
        <v>795957400</v>
      </c>
      <c r="H378" s="42">
        <v>35</v>
      </c>
      <c r="I378" s="41">
        <v>20575800</v>
      </c>
      <c r="J378" s="42">
        <v>56</v>
      </c>
      <c r="K378" s="41">
        <v>250900</v>
      </c>
      <c r="L378" s="43">
        <f t="shared" si="50"/>
        <v>0.9387934976275877</v>
      </c>
      <c r="M378" s="41">
        <f t="shared" si="51"/>
        <v>1548</v>
      </c>
      <c r="N378" s="42">
        <f t="shared" si="52"/>
        <v>816533200</v>
      </c>
      <c r="O378" s="42">
        <f t="shared" si="53"/>
        <v>527476.2273901809</v>
      </c>
      <c r="P378" s="40">
        <v>525928.6175710594</v>
      </c>
      <c r="Q378" s="45">
        <f t="shared" si="54"/>
        <v>0.002942623328369161</v>
      </c>
      <c r="R378" s="38">
        <v>12</v>
      </c>
      <c r="S378" s="41">
        <v>29032000</v>
      </c>
      <c r="T378" s="42">
        <v>7</v>
      </c>
      <c r="U378" s="41">
        <v>12342400</v>
      </c>
      <c r="V378" s="42">
        <v>0</v>
      </c>
      <c r="W378" s="41">
        <v>0</v>
      </c>
      <c r="X378" s="43">
        <f t="shared" si="55"/>
        <v>0</v>
      </c>
      <c r="Y378" s="52">
        <f t="shared" si="56"/>
        <v>19</v>
      </c>
      <c r="Z378" s="53">
        <f t="shared" si="57"/>
        <v>41374400</v>
      </c>
      <c r="AA378" s="48">
        <f t="shared" si="58"/>
        <v>1728</v>
      </c>
      <c r="AB378" s="49">
        <f t="shared" si="59"/>
        <v>869768700</v>
      </c>
      <c r="AC378" s="12"/>
    </row>
    <row r="379" spans="1:29" ht="16.5">
      <c r="A379" s="50" t="s">
        <v>773</v>
      </c>
      <c r="B379" s="36" t="s">
        <v>774</v>
      </c>
      <c r="C379" s="37" t="s">
        <v>770</v>
      </c>
      <c r="D379" s="38">
        <v>111</v>
      </c>
      <c r="E379" s="39">
        <v>7948200</v>
      </c>
      <c r="F379" s="38">
        <v>2429</v>
      </c>
      <c r="G379" s="41">
        <v>613005300</v>
      </c>
      <c r="H379" s="42">
        <v>0</v>
      </c>
      <c r="I379" s="41">
        <v>0</v>
      </c>
      <c r="J379" s="42">
        <v>1</v>
      </c>
      <c r="K379" s="41">
        <v>700</v>
      </c>
      <c r="L379" s="43">
        <f t="shared" si="50"/>
        <v>0.8093187562158906</v>
      </c>
      <c r="M379" s="41">
        <f t="shared" si="51"/>
        <v>2429</v>
      </c>
      <c r="N379" s="42">
        <f t="shared" si="52"/>
        <v>630683300</v>
      </c>
      <c r="O379" s="42">
        <f t="shared" si="53"/>
        <v>252369.41128036228</v>
      </c>
      <c r="P379" s="40">
        <v>252042.15320910973</v>
      </c>
      <c r="Q379" s="45">
        <f t="shared" si="54"/>
        <v>0.0012984259461592475</v>
      </c>
      <c r="R379" s="38">
        <v>152</v>
      </c>
      <c r="S379" s="41">
        <v>97889800</v>
      </c>
      <c r="T379" s="42">
        <v>16</v>
      </c>
      <c r="U379" s="41">
        <v>20911700</v>
      </c>
      <c r="V379" s="42">
        <v>13</v>
      </c>
      <c r="W379" s="41">
        <v>17678000</v>
      </c>
      <c r="X379" s="43">
        <f t="shared" si="55"/>
        <v>0.02333933649902295</v>
      </c>
      <c r="Y379" s="52">
        <f t="shared" si="56"/>
        <v>181</v>
      </c>
      <c r="Z379" s="53">
        <f t="shared" si="57"/>
        <v>136479500</v>
      </c>
      <c r="AA379" s="48">
        <f t="shared" si="58"/>
        <v>2722</v>
      </c>
      <c r="AB379" s="49">
        <f t="shared" si="59"/>
        <v>757433700</v>
      </c>
      <c r="AC379" s="12"/>
    </row>
    <row r="380" spans="1:29" ht="16.5">
      <c r="A380" s="50" t="s">
        <v>775</v>
      </c>
      <c r="B380" s="36" t="s">
        <v>776</v>
      </c>
      <c r="C380" s="37" t="s">
        <v>770</v>
      </c>
      <c r="D380" s="38">
        <v>60</v>
      </c>
      <c r="E380" s="39">
        <v>9445600</v>
      </c>
      <c r="F380" s="38">
        <v>2693</v>
      </c>
      <c r="G380" s="41">
        <v>1797232200</v>
      </c>
      <c r="H380" s="42">
        <v>0</v>
      </c>
      <c r="I380" s="41">
        <v>0</v>
      </c>
      <c r="J380" s="42">
        <v>1</v>
      </c>
      <c r="K380" s="41">
        <v>200</v>
      </c>
      <c r="L380" s="43">
        <f t="shared" si="50"/>
        <v>0.8669932578636911</v>
      </c>
      <c r="M380" s="41">
        <f t="shared" si="51"/>
        <v>2693</v>
      </c>
      <c r="N380" s="42">
        <f t="shared" si="52"/>
        <v>1836405900</v>
      </c>
      <c r="O380" s="42">
        <f t="shared" si="53"/>
        <v>667371.7786854808</v>
      </c>
      <c r="P380" s="40">
        <v>662710.9833024119</v>
      </c>
      <c r="Q380" s="45">
        <f t="shared" si="54"/>
        <v>0.007032923099966379</v>
      </c>
      <c r="R380" s="38">
        <v>196</v>
      </c>
      <c r="S380" s="41">
        <v>205235400</v>
      </c>
      <c r="T380" s="42">
        <v>27</v>
      </c>
      <c r="U380" s="41">
        <v>21861200</v>
      </c>
      <c r="V380" s="42">
        <v>15</v>
      </c>
      <c r="W380" s="41">
        <v>39173700</v>
      </c>
      <c r="X380" s="43">
        <f t="shared" si="55"/>
        <v>0.01889757694391124</v>
      </c>
      <c r="Y380" s="52">
        <f t="shared" si="56"/>
        <v>238</v>
      </c>
      <c r="Z380" s="53">
        <f t="shared" si="57"/>
        <v>266270300</v>
      </c>
      <c r="AA380" s="48">
        <f t="shared" si="58"/>
        <v>2992</v>
      </c>
      <c r="AB380" s="49">
        <f t="shared" si="59"/>
        <v>2072948300</v>
      </c>
      <c r="AC380" s="12"/>
    </row>
    <row r="381" spans="1:29" ht="16.5">
      <c r="A381" s="50" t="s">
        <v>777</v>
      </c>
      <c r="B381" s="36" t="s">
        <v>778</v>
      </c>
      <c r="C381" s="37" t="s">
        <v>770</v>
      </c>
      <c r="D381" s="38">
        <v>168</v>
      </c>
      <c r="E381" s="39">
        <v>22256100</v>
      </c>
      <c r="F381" s="38">
        <v>3705</v>
      </c>
      <c r="G381" s="41">
        <v>2896911700</v>
      </c>
      <c r="H381" s="42">
        <v>12</v>
      </c>
      <c r="I381" s="41">
        <v>10659500</v>
      </c>
      <c r="J381" s="42">
        <v>17</v>
      </c>
      <c r="K381" s="41">
        <v>175700</v>
      </c>
      <c r="L381" s="43">
        <f t="shared" si="50"/>
        <v>0.9369821990954146</v>
      </c>
      <c r="M381" s="41">
        <f t="shared" si="51"/>
        <v>3717</v>
      </c>
      <c r="N381" s="42">
        <f t="shared" si="52"/>
        <v>2958961200</v>
      </c>
      <c r="O381" s="42">
        <f t="shared" si="53"/>
        <v>782235.99677159</v>
      </c>
      <c r="P381" s="40">
        <v>773334.9018553374</v>
      </c>
      <c r="Q381" s="45">
        <f t="shared" si="54"/>
        <v>0.011510013184323606</v>
      </c>
      <c r="R381" s="38">
        <v>33</v>
      </c>
      <c r="S381" s="41">
        <v>120444400</v>
      </c>
      <c r="T381" s="42">
        <v>2</v>
      </c>
      <c r="U381" s="41">
        <v>1285800</v>
      </c>
      <c r="V381" s="42">
        <v>3</v>
      </c>
      <c r="W381" s="41">
        <v>51390000</v>
      </c>
      <c r="X381" s="43">
        <f t="shared" si="55"/>
        <v>0.016560734681755465</v>
      </c>
      <c r="Y381" s="52">
        <f t="shared" si="56"/>
        <v>38</v>
      </c>
      <c r="Z381" s="53">
        <f t="shared" si="57"/>
        <v>173120200</v>
      </c>
      <c r="AA381" s="48">
        <f t="shared" si="58"/>
        <v>3940</v>
      </c>
      <c r="AB381" s="49">
        <f t="shared" si="59"/>
        <v>3103123200</v>
      </c>
      <c r="AC381" s="12"/>
    </row>
    <row r="382" spans="1:29" ht="16.5">
      <c r="A382" s="50" t="s">
        <v>779</v>
      </c>
      <c r="B382" s="36" t="s">
        <v>780</v>
      </c>
      <c r="C382" s="37" t="s">
        <v>770</v>
      </c>
      <c r="D382" s="38">
        <v>33</v>
      </c>
      <c r="E382" s="39">
        <v>3240300</v>
      </c>
      <c r="F382" s="38">
        <v>463</v>
      </c>
      <c r="G382" s="41">
        <v>227449100</v>
      </c>
      <c r="H382" s="42">
        <v>4</v>
      </c>
      <c r="I382" s="41">
        <v>1103100</v>
      </c>
      <c r="J382" s="42">
        <v>10</v>
      </c>
      <c r="K382" s="41">
        <v>56600</v>
      </c>
      <c r="L382" s="43">
        <f t="shared" si="50"/>
        <v>0.5769350867817631</v>
      </c>
      <c r="M382" s="41">
        <f t="shared" si="51"/>
        <v>467</v>
      </c>
      <c r="N382" s="42">
        <f t="shared" si="52"/>
        <v>228552200</v>
      </c>
      <c r="O382" s="42">
        <f t="shared" si="53"/>
        <v>489405.1391862955</v>
      </c>
      <c r="P382" s="40">
        <v>471566.1670235546</v>
      </c>
      <c r="Q382" s="45">
        <f t="shared" si="54"/>
        <v>0.03782920279318901</v>
      </c>
      <c r="R382" s="38">
        <v>146</v>
      </c>
      <c r="S382" s="41">
        <v>164299800</v>
      </c>
      <c r="T382" s="42">
        <v>0</v>
      </c>
      <c r="U382" s="41">
        <v>0</v>
      </c>
      <c r="V382" s="42">
        <v>0</v>
      </c>
      <c r="W382" s="41">
        <v>0</v>
      </c>
      <c r="X382" s="43">
        <f t="shared" si="55"/>
        <v>0</v>
      </c>
      <c r="Y382" s="52">
        <f t="shared" si="56"/>
        <v>146</v>
      </c>
      <c r="Z382" s="53">
        <f t="shared" si="57"/>
        <v>164299800</v>
      </c>
      <c r="AA382" s="48">
        <f t="shared" si="58"/>
        <v>656</v>
      </c>
      <c r="AB382" s="49">
        <f t="shared" si="59"/>
        <v>396148900</v>
      </c>
      <c r="AC382" s="12"/>
    </row>
    <row r="383" spans="1:29" ht="16.5">
      <c r="A383" s="50" t="s">
        <v>781</v>
      </c>
      <c r="B383" s="36" t="s">
        <v>782</v>
      </c>
      <c r="C383" s="37" t="s">
        <v>770</v>
      </c>
      <c r="D383" s="38">
        <v>117</v>
      </c>
      <c r="E383" s="39">
        <v>12701600</v>
      </c>
      <c r="F383" s="38">
        <v>2545</v>
      </c>
      <c r="G383" s="41">
        <v>1669012300</v>
      </c>
      <c r="H383" s="42">
        <v>94</v>
      </c>
      <c r="I383" s="41">
        <v>87901300</v>
      </c>
      <c r="J383" s="42">
        <v>159</v>
      </c>
      <c r="K383" s="41">
        <v>1302000</v>
      </c>
      <c r="L383" s="43">
        <f t="shared" si="50"/>
        <v>0.9643357702350729</v>
      </c>
      <c r="M383" s="41">
        <f t="shared" si="51"/>
        <v>2639</v>
      </c>
      <c r="N383" s="42">
        <f t="shared" si="52"/>
        <v>1757748800</v>
      </c>
      <c r="O383" s="42">
        <f t="shared" si="53"/>
        <v>665749.7536945813</v>
      </c>
      <c r="P383" s="40">
        <v>665430.4975313331</v>
      </c>
      <c r="Q383" s="45">
        <f t="shared" si="54"/>
        <v>0.0004797738673424378</v>
      </c>
      <c r="R383" s="38">
        <v>81</v>
      </c>
      <c r="S383" s="41">
        <v>47594400</v>
      </c>
      <c r="T383" s="42">
        <v>7</v>
      </c>
      <c r="U383" s="41">
        <v>2543100</v>
      </c>
      <c r="V383" s="42">
        <v>1</v>
      </c>
      <c r="W383" s="41">
        <v>835200</v>
      </c>
      <c r="X383" s="43">
        <f t="shared" si="55"/>
        <v>0.0004584250672886435</v>
      </c>
      <c r="Y383" s="52">
        <f t="shared" si="56"/>
        <v>89</v>
      </c>
      <c r="Z383" s="53">
        <f t="shared" si="57"/>
        <v>50972700</v>
      </c>
      <c r="AA383" s="48">
        <f t="shared" si="58"/>
        <v>3004</v>
      </c>
      <c r="AB383" s="49">
        <f t="shared" si="59"/>
        <v>1821889900</v>
      </c>
      <c r="AC383" s="12"/>
    </row>
    <row r="384" spans="1:29" ht="16.5">
      <c r="A384" s="50" t="s">
        <v>783</v>
      </c>
      <c r="B384" s="36" t="s">
        <v>784</v>
      </c>
      <c r="C384" s="37" t="s">
        <v>770</v>
      </c>
      <c r="D384" s="38">
        <v>548</v>
      </c>
      <c r="E384" s="39">
        <v>39986400</v>
      </c>
      <c r="F384" s="38">
        <v>6008</v>
      </c>
      <c r="G384" s="41">
        <v>2422594000</v>
      </c>
      <c r="H384" s="42">
        <v>9</v>
      </c>
      <c r="I384" s="41">
        <v>4869400</v>
      </c>
      <c r="J384" s="42">
        <v>17</v>
      </c>
      <c r="K384" s="41">
        <v>61200</v>
      </c>
      <c r="L384" s="43">
        <f t="shared" si="50"/>
        <v>0.7918509399273737</v>
      </c>
      <c r="M384" s="41">
        <f t="shared" si="51"/>
        <v>6017</v>
      </c>
      <c r="N384" s="42">
        <f t="shared" si="52"/>
        <v>2442359400</v>
      </c>
      <c r="O384" s="42">
        <f t="shared" si="53"/>
        <v>403434.16985208576</v>
      </c>
      <c r="P384" s="40">
        <v>307291.3434326619</v>
      </c>
      <c r="Q384" s="45">
        <f t="shared" si="54"/>
        <v>0.31287189982457825</v>
      </c>
      <c r="R384" s="38">
        <v>385</v>
      </c>
      <c r="S384" s="41">
        <v>485899900</v>
      </c>
      <c r="T384" s="42">
        <v>38</v>
      </c>
      <c r="U384" s="41">
        <v>97249100</v>
      </c>
      <c r="V384" s="42">
        <v>3</v>
      </c>
      <c r="W384" s="41">
        <v>14896000</v>
      </c>
      <c r="X384" s="43">
        <f t="shared" si="55"/>
        <v>0.004859151162138287</v>
      </c>
      <c r="Y384" s="52">
        <f t="shared" si="56"/>
        <v>426</v>
      </c>
      <c r="Z384" s="53">
        <f t="shared" si="57"/>
        <v>598045000</v>
      </c>
      <c r="AA384" s="48">
        <f t="shared" si="58"/>
        <v>7008</v>
      </c>
      <c r="AB384" s="49">
        <f t="shared" si="59"/>
        <v>3065556000</v>
      </c>
      <c r="AC384" s="12"/>
    </row>
    <row r="385" spans="1:29" ht="16.5">
      <c r="A385" s="50" t="s">
        <v>785</v>
      </c>
      <c r="B385" s="36" t="s">
        <v>786</v>
      </c>
      <c r="C385" s="37" t="s">
        <v>770</v>
      </c>
      <c r="D385" s="38">
        <v>176</v>
      </c>
      <c r="E385" s="39">
        <v>10864600</v>
      </c>
      <c r="F385" s="38">
        <v>3576</v>
      </c>
      <c r="G385" s="41">
        <v>852915100</v>
      </c>
      <c r="H385" s="42">
        <v>0</v>
      </c>
      <c r="I385" s="41">
        <v>0</v>
      </c>
      <c r="J385" s="42">
        <v>0</v>
      </c>
      <c r="K385" s="41">
        <v>0</v>
      </c>
      <c r="L385" s="43">
        <f t="shared" si="50"/>
        <v>0.6601377216867153</v>
      </c>
      <c r="M385" s="41">
        <f t="shared" si="51"/>
        <v>3576</v>
      </c>
      <c r="N385" s="42">
        <f t="shared" si="52"/>
        <v>898364300</v>
      </c>
      <c r="O385" s="42">
        <f t="shared" si="53"/>
        <v>238510.9340044743</v>
      </c>
      <c r="P385" s="40">
        <v>285525.9820426487</v>
      </c>
      <c r="Q385" s="45">
        <f t="shared" si="54"/>
        <v>-0.16466119020703285</v>
      </c>
      <c r="R385" s="38">
        <v>347</v>
      </c>
      <c r="S385" s="41">
        <v>270637400</v>
      </c>
      <c r="T385" s="42">
        <v>60</v>
      </c>
      <c r="U385" s="41">
        <v>112159700</v>
      </c>
      <c r="V385" s="42">
        <v>28</v>
      </c>
      <c r="W385" s="41">
        <v>45449200</v>
      </c>
      <c r="X385" s="43">
        <f t="shared" si="55"/>
        <v>0.035176691490728516</v>
      </c>
      <c r="Y385" s="52">
        <f t="shared" si="56"/>
        <v>435</v>
      </c>
      <c r="Z385" s="53">
        <f t="shared" si="57"/>
        <v>428246300</v>
      </c>
      <c r="AA385" s="48">
        <f t="shared" si="58"/>
        <v>4187</v>
      </c>
      <c r="AB385" s="49">
        <f t="shared" si="59"/>
        <v>1292026000</v>
      </c>
      <c r="AC385" s="12"/>
    </row>
    <row r="386" spans="1:29" ht="16.5">
      <c r="A386" s="50" t="s">
        <v>787</v>
      </c>
      <c r="B386" s="36" t="s">
        <v>788</v>
      </c>
      <c r="C386" s="37" t="s">
        <v>770</v>
      </c>
      <c r="D386" s="38">
        <v>120</v>
      </c>
      <c r="E386" s="39">
        <v>20188000</v>
      </c>
      <c r="F386" s="38">
        <v>3964</v>
      </c>
      <c r="G386" s="41">
        <v>1434708400</v>
      </c>
      <c r="H386" s="42">
        <v>0</v>
      </c>
      <c r="I386" s="41">
        <v>0</v>
      </c>
      <c r="J386" s="42">
        <v>0</v>
      </c>
      <c r="K386" s="41">
        <v>0</v>
      </c>
      <c r="L386" s="43">
        <f t="shared" si="50"/>
        <v>0.5653442206594226</v>
      </c>
      <c r="M386" s="41">
        <f t="shared" si="51"/>
        <v>3964</v>
      </c>
      <c r="N386" s="42">
        <f t="shared" si="52"/>
        <v>1435029300</v>
      </c>
      <c r="O386" s="42">
        <f t="shared" si="53"/>
        <v>361934.5105953582</v>
      </c>
      <c r="P386" s="40">
        <v>362442.69377382466</v>
      </c>
      <c r="Q386" s="45">
        <f t="shared" si="54"/>
        <v>-0.0014021062838242106</v>
      </c>
      <c r="R386" s="38">
        <v>170</v>
      </c>
      <c r="S386" s="41">
        <v>880470597</v>
      </c>
      <c r="T386" s="42">
        <v>97</v>
      </c>
      <c r="U386" s="41">
        <v>202072900</v>
      </c>
      <c r="V386" s="42">
        <v>1</v>
      </c>
      <c r="W386" s="41">
        <v>320900</v>
      </c>
      <c r="X386" s="43">
        <f t="shared" si="55"/>
        <v>0.00012645005801151558</v>
      </c>
      <c r="Y386" s="52">
        <f t="shared" si="56"/>
        <v>268</v>
      </c>
      <c r="Z386" s="53">
        <f t="shared" si="57"/>
        <v>1082864397</v>
      </c>
      <c r="AA386" s="48">
        <f t="shared" si="58"/>
        <v>4352</v>
      </c>
      <c r="AB386" s="49">
        <f t="shared" si="59"/>
        <v>2537760797</v>
      </c>
      <c r="AC386" s="12"/>
    </row>
    <row r="387" spans="1:29" ht="16.5">
      <c r="A387" s="50" t="s">
        <v>789</v>
      </c>
      <c r="B387" s="36" t="s">
        <v>790</v>
      </c>
      <c r="C387" s="37" t="s">
        <v>770</v>
      </c>
      <c r="D387" s="38">
        <v>101</v>
      </c>
      <c r="E387" s="39">
        <v>98191900</v>
      </c>
      <c r="F387" s="38">
        <v>3103</v>
      </c>
      <c r="G387" s="41">
        <v>2014682600</v>
      </c>
      <c r="H387" s="42">
        <v>1</v>
      </c>
      <c r="I387" s="41">
        <v>748300</v>
      </c>
      <c r="J387" s="42">
        <v>1</v>
      </c>
      <c r="K387" s="41">
        <v>119800</v>
      </c>
      <c r="L387" s="43">
        <f t="shared" si="50"/>
        <v>0.6135371172392581</v>
      </c>
      <c r="M387" s="41">
        <f t="shared" si="51"/>
        <v>3104</v>
      </c>
      <c r="N387" s="42">
        <f t="shared" si="52"/>
        <v>2190915000</v>
      </c>
      <c r="O387" s="42">
        <f t="shared" si="53"/>
        <v>649301.1920103093</v>
      </c>
      <c r="P387" s="40">
        <v>645185.1625362085</v>
      </c>
      <c r="Q387" s="45">
        <f t="shared" si="54"/>
        <v>0.006379609626980224</v>
      </c>
      <c r="R387" s="38">
        <v>209</v>
      </c>
      <c r="S387" s="41">
        <v>903530300</v>
      </c>
      <c r="T387" s="42">
        <v>14</v>
      </c>
      <c r="U387" s="41">
        <v>92180200</v>
      </c>
      <c r="V387" s="42">
        <v>4</v>
      </c>
      <c r="W387" s="41">
        <v>175484100</v>
      </c>
      <c r="X387" s="43">
        <f t="shared" si="55"/>
        <v>0.05342083860842149</v>
      </c>
      <c r="Y387" s="52">
        <f t="shared" si="56"/>
        <v>227</v>
      </c>
      <c r="Z387" s="53">
        <f t="shared" si="57"/>
        <v>1171194600</v>
      </c>
      <c r="AA387" s="48">
        <f t="shared" si="58"/>
        <v>3433</v>
      </c>
      <c r="AB387" s="49">
        <f t="shared" si="59"/>
        <v>3284937200</v>
      </c>
      <c r="AC387" s="12"/>
    </row>
    <row r="388" spans="1:29" ht="16.5">
      <c r="A388" s="50" t="s">
        <v>791</v>
      </c>
      <c r="B388" s="36" t="s">
        <v>792</v>
      </c>
      <c r="C388" s="37" t="s">
        <v>770</v>
      </c>
      <c r="D388" s="38">
        <v>171</v>
      </c>
      <c r="E388" s="39">
        <v>75035800</v>
      </c>
      <c r="F388" s="38">
        <v>5039</v>
      </c>
      <c r="G388" s="41">
        <v>2106119300</v>
      </c>
      <c r="H388" s="42">
        <v>2</v>
      </c>
      <c r="I388" s="41">
        <v>433000</v>
      </c>
      <c r="J388" s="42">
        <v>5</v>
      </c>
      <c r="K388" s="41">
        <v>5900</v>
      </c>
      <c r="L388" s="43">
        <f aca="true" t="shared" si="60" ref="L388:L451">(G388+I388)/AB388</f>
        <v>0.5731849019471368</v>
      </c>
      <c r="M388" s="41">
        <f aca="true" t="shared" si="61" ref="M388:M451">F388+H388</f>
        <v>5041</v>
      </c>
      <c r="N388" s="42">
        <f aca="true" t="shared" si="62" ref="N388:N451">W388+I388+G388</f>
        <v>2191252400</v>
      </c>
      <c r="O388" s="42">
        <f aca="true" t="shared" si="63" ref="O388:O451">(I388+G388)/(H388+F388)</f>
        <v>417883.8127355683</v>
      </c>
      <c r="P388" s="40">
        <v>417037.96388172254</v>
      </c>
      <c r="Q388" s="45">
        <f aca="true" t="shared" si="64" ref="Q388:Q451">(O388-P388)/P388</f>
        <v>0.002028229866587598</v>
      </c>
      <c r="R388" s="38">
        <v>221</v>
      </c>
      <c r="S388" s="41">
        <v>983192400</v>
      </c>
      <c r="T388" s="42">
        <v>130</v>
      </c>
      <c r="U388" s="41">
        <v>425684100</v>
      </c>
      <c r="V388" s="42">
        <v>7</v>
      </c>
      <c r="W388" s="41">
        <v>84700100</v>
      </c>
      <c r="X388" s="43">
        <f aca="true" t="shared" si="65" ref="X388:X451">W388/AB388</f>
        <v>0.023046576395664462</v>
      </c>
      <c r="Y388" s="52">
        <f aca="true" t="shared" si="66" ref="Y388:Y451">R388+T388+V388</f>
        <v>358</v>
      </c>
      <c r="Z388" s="53">
        <f aca="true" t="shared" si="67" ref="Z388:Z451">S388+U388+W388</f>
        <v>1493576600</v>
      </c>
      <c r="AA388" s="48">
        <f aca="true" t="shared" si="68" ref="AA388:AA451">V388+T388+R388+J388+H388+F388+D388</f>
        <v>5575</v>
      </c>
      <c r="AB388" s="49">
        <f aca="true" t="shared" si="69" ref="AB388:AB451">W388+U388+S388+K388+I388+G388+E388</f>
        <v>3675170600</v>
      </c>
      <c r="AC388" s="12"/>
    </row>
    <row r="389" spans="1:29" ht="16.5">
      <c r="A389" s="50" t="s">
        <v>793</v>
      </c>
      <c r="B389" s="36" t="s">
        <v>794</v>
      </c>
      <c r="C389" s="37" t="s">
        <v>770</v>
      </c>
      <c r="D389" s="38">
        <v>173</v>
      </c>
      <c r="E389" s="39">
        <v>39543500</v>
      </c>
      <c r="F389" s="38">
        <v>1414</v>
      </c>
      <c r="G389" s="41">
        <v>1677707600</v>
      </c>
      <c r="H389" s="42">
        <v>100</v>
      </c>
      <c r="I389" s="41">
        <v>202780300</v>
      </c>
      <c r="J389" s="42">
        <v>174</v>
      </c>
      <c r="K389" s="41">
        <v>1874660</v>
      </c>
      <c r="L389" s="43">
        <f t="shared" si="60"/>
        <v>0.937472378535925</v>
      </c>
      <c r="M389" s="41">
        <f t="shared" si="61"/>
        <v>1514</v>
      </c>
      <c r="N389" s="42">
        <f t="shared" si="62"/>
        <v>1880487900</v>
      </c>
      <c r="O389" s="42">
        <f t="shared" si="63"/>
        <v>1242065.9841479524</v>
      </c>
      <c r="P389" s="40">
        <v>1249701.1889035667</v>
      </c>
      <c r="Q389" s="45">
        <f t="shared" si="64"/>
        <v>-0.00610962430332092</v>
      </c>
      <c r="R389" s="38">
        <v>43</v>
      </c>
      <c r="S389" s="41">
        <v>74364900</v>
      </c>
      <c r="T389" s="42">
        <v>3</v>
      </c>
      <c r="U389" s="41">
        <v>9641900</v>
      </c>
      <c r="V389" s="42">
        <v>0</v>
      </c>
      <c r="W389" s="41">
        <v>0</v>
      </c>
      <c r="X389" s="43">
        <f t="shared" si="65"/>
        <v>0</v>
      </c>
      <c r="Y389" s="52">
        <f t="shared" si="66"/>
        <v>46</v>
      </c>
      <c r="Z389" s="53">
        <f t="shared" si="67"/>
        <v>84006800</v>
      </c>
      <c r="AA389" s="48">
        <f t="shared" si="68"/>
        <v>1907</v>
      </c>
      <c r="AB389" s="49">
        <f t="shared" si="69"/>
        <v>2005912860</v>
      </c>
      <c r="AC389" s="12"/>
    </row>
    <row r="390" spans="1:29" ht="16.5">
      <c r="A390" s="50" t="s">
        <v>795</v>
      </c>
      <c r="B390" s="36" t="s">
        <v>796</v>
      </c>
      <c r="C390" s="37" t="s">
        <v>770</v>
      </c>
      <c r="D390" s="38">
        <v>670</v>
      </c>
      <c r="E390" s="39">
        <v>54449200</v>
      </c>
      <c r="F390" s="38">
        <v>7867</v>
      </c>
      <c r="G390" s="41">
        <v>2285534600</v>
      </c>
      <c r="H390" s="42">
        <v>17</v>
      </c>
      <c r="I390" s="41">
        <v>6787100</v>
      </c>
      <c r="J390" s="42">
        <v>54</v>
      </c>
      <c r="K390" s="41">
        <v>304700</v>
      </c>
      <c r="L390" s="43">
        <f t="shared" si="60"/>
        <v>0.8951782127018272</v>
      </c>
      <c r="M390" s="41">
        <f t="shared" si="61"/>
        <v>7884</v>
      </c>
      <c r="N390" s="42">
        <f t="shared" si="62"/>
        <v>2314765400</v>
      </c>
      <c r="O390" s="42">
        <f t="shared" si="63"/>
        <v>290756.1770674784</v>
      </c>
      <c r="P390" s="40">
        <v>284061.1082931778</v>
      </c>
      <c r="Q390" s="45">
        <f t="shared" si="64"/>
        <v>0.023569114457550756</v>
      </c>
      <c r="R390" s="38">
        <v>221</v>
      </c>
      <c r="S390" s="41">
        <v>186018900</v>
      </c>
      <c r="T390" s="42">
        <v>11</v>
      </c>
      <c r="U390" s="41">
        <v>5205200</v>
      </c>
      <c r="V390" s="42">
        <v>25</v>
      </c>
      <c r="W390" s="41">
        <v>22443700</v>
      </c>
      <c r="X390" s="43">
        <f t="shared" si="65"/>
        <v>0.008764525176556152</v>
      </c>
      <c r="Y390" s="52">
        <f t="shared" si="66"/>
        <v>257</v>
      </c>
      <c r="Z390" s="53">
        <f t="shared" si="67"/>
        <v>213667800</v>
      </c>
      <c r="AA390" s="48">
        <f t="shared" si="68"/>
        <v>8865</v>
      </c>
      <c r="AB390" s="49">
        <f t="shared" si="69"/>
        <v>2560743400</v>
      </c>
      <c r="AC390" s="12"/>
    </row>
    <row r="391" spans="1:29" ht="16.5">
      <c r="A391" s="50" t="s">
        <v>797</v>
      </c>
      <c r="B391" s="36" t="s">
        <v>798</v>
      </c>
      <c r="C391" s="37" t="s">
        <v>770</v>
      </c>
      <c r="D391" s="38">
        <v>293</v>
      </c>
      <c r="E391" s="39">
        <v>21927600</v>
      </c>
      <c r="F391" s="38">
        <v>3412</v>
      </c>
      <c r="G391" s="41">
        <v>1497282400</v>
      </c>
      <c r="H391" s="42">
        <v>7</v>
      </c>
      <c r="I391" s="41">
        <v>4701400</v>
      </c>
      <c r="J391" s="42">
        <v>19</v>
      </c>
      <c r="K391" s="41">
        <v>41500</v>
      </c>
      <c r="L391" s="43">
        <f t="shared" si="60"/>
        <v>0.9408755448774286</v>
      </c>
      <c r="M391" s="41">
        <f t="shared" si="61"/>
        <v>3419</v>
      </c>
      <c r="N391" s="42">
        <f t="shared" si="62"/>
        <v>1520484500</v>
      </c>
      <c r="O391" s="42">
        <f t="shared" si="63"/>
        <v>439305.0014624159</v>
      </c>
      <c r="P391" s="40">
        <v>439004.65456674475</v>
      </c>
      <c r="Q391" s="45">
        <f t="shared" si="64"/>
        <v>0.0006841542397029298</v>
      </c>
      <c r="R391" s="38">
        <v>88</v>
      </c>
      <c r="S391" s="41">
        <v>53914600</v>
      </c>
      <c r="T391" s="42">
        <v>0</v>
      </c>
      <c r="U391" s="41">
        <v>0</v>
      </c>
      <c r="V391" s="42">
        <v>2</v>
      </c>
      <c r="W391" s="41">
        <v>18500700</v>
      </c>
      <c r="X391" s="43">
        <f t="shared" si="65"/>
        <v>0.011589243634394621</v>
      </c>
      <c r="Y391" s="52">
        <f t="shared" si="66"/>
        <v>90</v>
      </c>
      <c r="Z391" s="53">
        <f t="shared" si="67"/>
        <v>72415300</v>
      </c>
      <c r="AA391" s="48">
        <f t="shared" si="68"/>
        <v>3821</v>
      </c>
      <c r="AB391" s="49">
        <f t="shared" si="69"/>
        <v>1596368200</v>
      </c>
      <c r="AC391" s="12"/>
    </row>
    <row r="392" spans="1:29" ht="16.5">
      <c r="A392" s="50" t="s">
        <v>799</v>
      </c>
      <c r="B392" s="36" t="s">
        <v>800</v>
      </c>
      <c r="C392" s="37" t="s">
        <v>770</v>
      </c>
      <c r="D392" s="38">
        <v>120</v>
      </c>
      <c r="E392" s="39">
        <v>6411400</v>
      </c>
      <c r="F392" s="38">
        <v>3544</v>
      </c>
      <c r="G392" s="41">
        <v>1132273600</v>
      </c>
      <c r="H392" s="42">
        <v>14</v>
      </c>
      <c r="I392" s="41">
        <v>5132600</v>
      </c>
      <c r="J392" s="42">
        <v>19</v>
      </c>
      <c r="K392" s="41">
        <v>347900</v>
      </c>
      <c r="L392" s="43">
        <f t="shared" si="60"/>
        <v>0.8394585278454566</v>
      </c>
      <c r="M392" s="41">
        <f t="shared" si="61"/>
        <v>3558</v>
      </c>
      <c r="N392" s="42">
        <f t="shared" si="62"/>
        <v>1174302900</v>
      </c>
      <c r="O392" s="42">
        <f t="shared" si="63"/>
        <v>319675.71669477236</v>
      </c>
      <c r="P392" s="40">
        <v>319820.0224655995</v>
      </c>
      <c r="Q392" s="45">
        <f t="shared" si="64"/>
        <v>-0.0004512093073931545</v>
      </c>
      <c r="R392" s="38">
        <v>79</v>
      </c>
      <c r="S392" s="41">
        <v>114157800</v>
      </c>
      <c r="T392" s="42">
        <v>25</v>
      </c>
      <c r="U392" s="41">
        <v>59708400</v>
      </c>
      <c r="V392" s="42">
        <v>2</v>
      </c>
      <c r="W392" s="41">
        <v>36896700</v>
      </c>
      <c r="X392" s="43">
        <f t="shared" si="65"/>
        <v>0.027231475847727452</v>
      </c>
      <c r="Y392" s="52">
        <f t="shared" si="66"/>
        <v>106</v>
      </c>
      <c r="Z392" s="53">
        <f t="shared" si="67"/>
        <v>210762900</v>
      </c>
      <c r="AA392" s="48">
        <f t="shared" si="68"/>
        <v>3803</v>
      </c>
      <c r="AB392" s="49">
        <f t="shared" si="69"/>
        <v>1354928400</v>
      </c>
      <c r="AC392" s="12"/>
    </row>
    <row r="393" spans="1:29" ht="16.5">
      <c r="A393" s="50" t="s">
        <v>801</v>
      </c>
      <c r="B393" s="36" t="s">
        <v>802</v>
      </c>
      <c r="C393" s="37" t="s">
        <v>770</v>
      </c>
      <c r="D393" s="38">
        <v>81</v>
      </c>
      <c r="E393" s="39">
        <v>25010100</v>
      </c>
      <c r="F393" s="38">
        <v>4236</v>
      </c>
      <c r="G393" s="41">
        <v>2850881700</v>
      </c>
      <c r="H393" s="42">
        <v>0</v>
      </c>
      <c r="I393" s="41">
        <v>0</v>
      </c>
      <c r="J393" s="42">
        <v>0</v>
      </c>
      <c r="K393" s="41">
        <v>0</v>
      </c>
      <c r="L393" s="43">
        <f t="shared" si="60"/>
        <v>0.8186878849353196</v>
      </c>
      <c r="M393" s="41">
        <f t="shared" si="61"/>
        <v>4236</v>
      </c>
      <c r="N393" s="42">
        <f t="shared" si="62"/>
        <v>2937058400</v>
      </c>
      <c r="O393" s="42">
        <f t="shared" si="63"/>
        <v>673012.6770538244</v>
      </c>
      <c r="P393" s="40">
        <v>670828.645710234</v>
      </c>
      <c r="Q393" s="45">
        <f t="shared" si="64"/>
        <v>0.0032557216474829336</v>
      </c>
      <c r="R393" s="38">
        <v>220</v>
      </c>
      <c r="S393" s="41">
        <v>516116100</v>
      </c>
      <c r="T393" s="42">
        <v>5</v>
      </c>
      <c r="U393" s="41">
        <v>4072500</v>
      </c>
      <c r="V393" s="42">
        <v>37</v>
      </c>
      <c r="W393" s="41">
        <v>86176700</v>
      </c>
      <c r="X393" s="43">
        <f t="shared" si="65"/>
        <v>0.02474736859607523</v>
      </c>
      <c r="Y393" s="52">
        <f t="shared" si="66"/>
        <v>262</v>
      </c>
      <c r="Z393" s="53">
        <f t="shared" si="67"/>
        <v>606365300</v>
      </c>
      <c r="AA393" s="48">
        <f t="shared" si="68"/>
        <v>4579</v>
      </c>
      <c r="AB393" s="49">
        <f t="shared" si="69"/>
        <v>3482257100</v>
      </c>
      <c r="AC393" s="12"/>
    </row>
    <row r="394" spans="1:29" ht="16.5">
      <c r="A394" s="50" t="s">
        <v>803</v>
      </c>
      <c r="B394" s="36" t="s">
        <v>804</v>
      </c>
      <c r="C394" s="37" t="s">
        <v>770</v>
      </c>
      <c r="D394" s="38">
        <v>30</v>
      </c>
      <c r="E394" s="39">
        <v>9704800</v>
      </c>
      <c r="F394" s="38">
        <v>1615</v>
      </c>
      <c r="G394" s="41">
        <v>1096676700</v>
      </c>
      <c r="H394" s="42">
        <v>41</v>
      </c>
      <c r="I394" s="41">
        <v>69686700</v>
      </c>
      <c r="J394" s="42">
        <v>69</v>
      </c>
      <c r="K394" s="41">
        <v>403900</v>
      </c>
      <c r="L394" s="43">
        <f t="shared" si="60"/>
        <v>0.9104020444100309</v>
      </c>
      <c r="M394" s="41">
        <f t="shared" si="61"/>
        <v>1656</v>
      </c>
      <c r="N394" s="42">
        <f t="shared" si="62"/>
        <v>1168705600</v>
      </c>
      <c r="O394" s="42">
        <f t="shared" si="63"/>
        <v>704325.7246376812</v>
      </c>
      <c r="P394" s="40">
        <v>704316.898008449</v>
      </c>
      <c r="Q394" s="45">
        <f t="shared" si="64"/>
        <v>1.2532184386187603E-05</v>
      </c>
      <c r="R394" s="38">
        <v>93</v>
      </c>
      <c r="S394" s="41">
        <v>102337700</v>
      </c>
      <c r="T394" s="42">
        <v>0</v>
      </c>
      <c r="U394" s="41">
        <v>0</v>
      </c>
      <c r="V394" s="42">
        <v>4</v>
      </c>
      <c r="W394" s="41">
        <v>2342200</v>
      </c>
      <c r="X394" s="43">
        <f t="shared" si="65"/>
        <v>0.001828198371465681</v>
      </c>
      <c r="Y394" s="52">
        <f t="shared" si="66"/>
        <v>97</v>
      </c>
      <c r="Z394" s="53">
        <f t="shared" si="67"/>
        <v>104679900</v>
      </c>
      <c r="AA394" s="48">
        <f t="shared" si="68"/>
        <v>1852</v>
      </c>
      <c r="AB394" s="49">
        <f t="shared" si="69"/>
        <v>1281152000</v>
      </c>
      <c r="AC394" s="12"/>
    </row>
    <row r="395" spans="1:29" ht="16.5">
      <c r="A395" s="50" t="s">
        <v>805</v>
      </c>
      <c r="B395" s="36" t="s">
        <v>806</v>
      </c>
      <c r="C395" s="37" t="s">
        <v>770</v>
      </c>
      <c r="D395" s="38">
        <v>82</v>
      </c>
      <c r="E395" s="39">
        <v>23331400</v>
      </c>
      <c r="F395" s="38">
        <v>1939</v>
      </c>
      <c r="G395" s="41">
        <v>1726534100</v>
      </c>
      <c r="H395" s="42">
        <v>86</v>
      </c>
      <c r="I395" s="41">
        <v>112663100</v>
      </c>
      <c r="J395" s="42">
        <v>138</v>
      </c>
      <c r="K395" s="41">
        <v>624700</v>
      </c>
      <c r="L395" s="43">
        <f t="shared" si="60"/>
        <v>0.9817860055565585</v>
      </c>
      <c r="M395" s="41">
        <f t="shared" si="61"/>
        <v>2025</v>
      </c>
      <c r="N395" s="42">
        <f t="shared" si="62"/>
        <v>1839197200</v>
      </c>
      <c r="O395" s="42">
        <f t="shared" si="63"/>
        <v>908245.5308641975</v>
      </c>
      <c r="P395" s="40">
        <v>909548.3456790124</v>
      </c>
      <c r="Q395" s="45">
        <f t="shared" si="64"/>
        <v>-0.0014323755532117772</v>
      </c>
      <c r="R395" s="38">
        <v>9</v>
      </c>
      <c r="S395" s="41">
        <v>10162400</v>
      </c>
      <c r="T395" s="42">
        <v>1</v>
      </c>
      <c r="U395" s="41">
        <v>2100</v>
      </c>
      <c r="V395" s="42">
        <v>0</v>
      </c>
      <c r="W395" s="41">
        <v>0</v>
      </c>
      <c r="X395" s="43">
        <f t="shared" si="65"/>
        <v>0</v>
      </c>
      <c r="Y395" s="52">
        <f t="shared" si="66"/>
        <v>10</v>
      </c>
      <c r="Z395" s="53">
        <f t="shared" si="67"/>
        <v>10164500</v>
      </c>
      <c r="AA395" s="48">
        <f t="shared" si="68"/>
        <v>2255</v>
      </c>
      <c r="AB395" s="49">
        <f t="shared" si="69"/>
        <v>1873317800</v>
      </c>
      <c r="AC395" s="12"/>
    </row>
    <row r="396" spans="1:29" ht="16.5">
      <c r="A396" s="50" t="s">
        <v>807</v>
      </c>
      <c r="B396" s="36" t="s">
        <v>808</v>
      </c>
      <c r="C396" s="37" t="s">
        <v>770</v>
      </c>
      <c r="D396" s="38">
        <v>96</v>
      </c>
      <c r="E396" s="39">
        <v>11548400</v>
      </c>
      <c r="F396" s="38">
        <v>1386</v>
      </c>
      <c r="G396" s="41">
        <v>386731300</v>
      </c>
      <c r="H396" s="42">
        <v>1</v>
      </c>
      <c r="I396" s="41">
        <v>88600</v>
      </c>
      <c r="J396" s="42">
        <v>2</v>
      </c>
      <c r="K396" s="41">
        <v>29100</v>
      </c>
      <c r="L396" s="43">
        <f t="shared" si="60"/>
        <v>0.870858429072928</v>
      </c>
      <c r="M396" s="41">
        <f t="shared" si="61"/>
        <v>1387</v>
      </c>
      <c r="N396" s="42">
        <f t="shared" si="62"/>
        <v>387412200</v>
      </c>
      <c r="O396" s="42">
        <f t="shared" si="63"/>
        <v>278889.6178803172</v>
      </c>
      <c r="P396" s="40">
        <v>278774.09812409815</v>
      </c>
      <c r="Q396" s="45">
        <f t="shared" si="64"/>
        <v>0.0004143848262675909</v>
      </c>
      <c r="R396" s="38">
        <v>56</v>
      </c>
      <c r="S396" s="41">
        <v>27164800</v>
      </c>
      <c r="T396" s="42">
        <v>8</v>
      </c>
      <c r="U396" s="41">
        <v>18027800</v>
      </c>
      <c r="V396" s="42">
        <v>1</v>
      </c>
      <c r="W396" s="41">
        <v>592300</v>
      </c>
      <c r="X396" s="43">
        <f t="shared" si="65"/>
        <v>0.0013334615089345074</v>
      </c>
      <c r="Y396" s="52">
        <f t="shared" si="66"/>
        <v>65</v>
      </c>
      <c r="Z396" s="53">
        <f t="shared" si="67"/>
        <v>45784900</v>
      </c>
      <c r="AA396" s="48">
        <f t="shared" si="68"/>
        <v>1550</v>
      </c>
      <c r="AB396" s="49">
        <f t="shared" si="69"/>
        <v>444182300</v>
      </c>
      <c r="AC396" s="12"/>
    </row>
    <row r="397" spans="1:29" ht="16.5">
      <c r="A397" s="50" t="s">
        <v>809</v>
      </c>
      <c r="B397" s="36" t="s">
        <v>810</v>
      </c>
      <c r="C397" s="37" t="s">
        <v>770</v>
      </c>
      <c r="D397" s="38">
        <v>277</v>
      </c>
      <c r="E397" s="39">
        <v>56943100</v>
      </c>
      <c r="F397" s="38">
        <v>7078</v>
      </c>
      <c r="G397" s="41">
        <v>3737842800</v>
      </c>
      <c r="H397" s="42">
        <v>19</v>
      </c>
      <c r="I397" s="41">
        <v>9408200</v>
      </c>
      <c r="J397" s="42">
        <v>52</v>
      </c>
      <c r="K397" s="41">
        <v>1174500</v>
      </c>
      <c r="L397" s="43">
        <f t="shared" si="60"/>
        <v>0.8312219226297133</v>
      </c>
      <c r="M397" s="41">
        <f t="shared" si="61"/>
        <v>7097</v>
      </c>
      <c r="N397" s="42">
        <f t="shared" si="62"/>
        <v>3824409000</v>
      </c>
      <c r="O397" s="42">
        <f t="shared" si="63"/>
        <v>528004.9316612653</v>
      </c>
      <c r="P397" s="40">
        <v>527803.1192660551</v>
      </c>
      <c r="Q397" s="45">
        <f t="shared" si="64"/>
        <v>0.0003823630210653072</v>
      </c>
      <c r="R397" s="38">
        <v>284</v>
      </c>
      <c r="S397" s="41">
        <v>253655400</v>
      </c>
      <c r="T397" s="42">
        <v>82</v>
      </c>
      <c r="U397" s="41">
        <v>371941400</v>
      </c>
      <c r="V397" s="42">
        <v>4</v>
      </c>
      <c r="W397" s="41">
        <v>77158000</v>
      </c>
      <c r="X397" s="43">
        <f t="shared" si="65"/>
        <v>0.017115325636383422</v>
      </c>
      <c r="Y397" s="52">
        <f t="shared" si="66"/>
        <v>370</v>
      </c>
      <c r="Z397" s="53">
        <f t="shared" si="67"/>
        <v>702754800</v>
      </c>
      <c r="AA397" s="48">
        <f t="shared" si="68"/>
        <v>7796</v>
      </c>
      <c r="AB397" s="49">
        <f t="shared" si="69"/>
        <v>4508123400</v>
      </c>
      <c r="AC397" s="12"/>
    </row>
    <row r="398" spans="1:29" ht="16.5">
      <c r="A398" s="50" t="s">
        <v>811</v>
      </c>
      <c r="B398" s="36" t="s">
        <v>812</v>
      </c>
      <c r="C398" s="37" t="s">
        <v>770</v>
      </c>
      <c r="D398" s="38">
        <v>272</v>
      </c>
      <c r="E398" s="39">
        <v>83272800</v>
      </c>
      <c r="F398" s="38">
        <v>7722</v>
      </c>
      <c r="G398" s="41">
        <v>4318077600</v>
      </c>
      <c r="H398" s="42">
        <v>6</v>
      </c>
      <c r="I398" s="41">
        <v>7591200</v>
      </c>
      <c r="J398" s="42">
        <v>15</v>
      </c>
      <c r="K398" s="41">
        <v>56200</v>
      </c>
      <c r="L398" s="43">
        <f t="shared" si="60"/>
        <v>0.8220699230273828</v>
      </c>
      <c r="M398" s="41">
        <f t="shared" si="61"/>
        <v>7728</v>
      </c>
      <c r="N398" s="42">
        <f t="shared" si="62"/>
        <v>4397051300</v>
      </c>
      <c r="O398" s="42">
        <f t="shared" si="63"/>
        <v>559739.7515527951</v>
      </c>
      <c r="P398" s="40">
        <v>393074.8598435463</v>
      </c>
      <c r="Q398" s="45">
        <f t="shared" si="64"/>
        <v>0.42400292854034366</v>
      </c>
      <c r="R398" s="38">
        <v>174</v>
      </c>
      <c r="S398" s="41">
        <v>667404500</v>
      </c>
      <c r="T398" s="42">
        <v>21</v>
      </c>
      <c r="U398" s="41">
        <v>114138400</v>
      </c>
      <c r="V398" s="42">
        <v>6</v>
      </c>
      <c r="W398" s="41">
        <v>71382500</v>
      </c>
      <c r="X398" s="43">
        <f t="shared" si="65"/>
        <v>0.013565857441628946</v>
      </c>
      <c r="Y398" s="52">
        <f t="shared" si="66"/>
        <v>201</v>
      </c>
      <c r="Z398" s="53">
        <f t="shared" si="67"/>
        <v>852925400</v>
      </c>
      <c r="AA398" s="48">
        <f t="shared" si="68"/>
        <v>8216</v>
      </c>
      <c r="AB398" s="49">
        <f t="shared" si="69"/>
        <v>5261923200</v>
      </c>
      <c r="AC398" s="12"/>
    </row>
    <row r="399" spans="1:29" ht="16.5">
      <c r="A399" s="50" t="s">
        <v>813</v>
      </c>
      <c r="B399" s="36" t="s">
        <v>814</v>
      </c>
      <c r="C399" s="37" t="s">
        <v>770</v>
      </c>
      <c r="D399" s="38">
        <v>172</v>
      </c>
      <c r="E399" s="39">
        <v>8005400</v>
      </c>
      <c r="F399" s="38">
        <v>2000</v>
      </c>
      <c r="G399" s="41">
        <v>874540800</v>
      </c>
      <c r="H399" s="42">
        <v>0</v>
      </c>
      <c r="I399" s="41">
        <v>0</v>
      </c>
      <c r="J399" s="42">
        <v>0</v>
      </c>
      <c r="K399" s="41">
        <v>0</v>
      </c>
      <c r="L399" s="43">
        <f t="shared" si="60"/>
        <v>0.6345941975762027</v>
      </c>
      <c r="M399" s="41">
        <f t="shared" si="61"/>
        <v>2000</v>
      </c>
      <c r="N399" s="42">
        <f t="shared" si="62"/>
        <v>896490800</v>
      </c>
      <c r="O399" s="42">
        <f t="shared" si="63"/>
        <v>437270.4</v>
      </c>
      <c r="P399" s="40">
        <v>436988.06193806196</v>
      </c>
      <c r="Q399" s="45">
        <f t="shared" si="64"/>
        <v>0.0006461001719037361</v>
      </c>
      <c r="R399" s="38">
        <v>93</v>
      </c>
      <c r="S399" s="41">
        <v>426024100</v>
      </c>
      <c r="T399" s="42">
        <v>5</v>
      </c>
      <c r="U399" s="41">
        <v>47590000</v>
      </c>
      <c r="V399" s="42">
        <v>1</v>
      </c>
      <c r="W399" s="41">
        <v>21950000</v>
      </c>
      <c r="X399" s="43">
        <f t="shared" si="65"/>
        <v>0.01592760753620374</v>
      </c>
      <c r="Y399" s="52">
        <f t="shared" si="66"/>
        <v>99</v>
      </c>
      <c r="Z399" s="53">
        <f t="shared" si="67"/>
        <v>495564100</v>
      </c>
      <c r="AA399" s="48">
        <f t="shared" si="68"/>
        <v>2271</v>
      </c>
      <c r="AB399" s="49">
        <f t="shared" si="69"/>
        <v>1378110300</v>
      </c>
      <c r="AC399" s="12"/>
    </row>
    <row r="400" spans="1:29" ht="16.5">
      <c r="A400" s="50" t="s">
        <v>815</v>
      </c>
      <c r="B400" s="36" t="s">
        <v>816</v>
      </c>
      <c r="C400" s="37" t="s">
        <v>770</v>
      </c>
      <c r="D400" s="38">
        <v>110</v>
      </c>
      <c r="E400" s="39">
        <v>15987300</v>
      </c>
      <c r="F400" s="38">
        <v>3592</v>
      </c>
      <c r="G400" s="41">
        <v>1257501600</v>
      </c>
      <c r="H400" s="42">
        <v>0</v>
      </c>
      <c r="I400" s="41">
        <v>0</v>
      </c>
      <c r="J400" s="42">
        <v>0</v>
      </c>
      <c r="K400" s="41">
        <v>0</v>
      </c>
      <c r="L400" s="43">
        <f t="shared" si="60"/>
        <v>0.5577367704895485</v>
      </c>
      <c r="M400" s="41">
        <f t="shared" si="61"/>
        <v>3592</v>
      </c>
      <c r="N400" s="42">
        <f t="shared" si="62"/>
        <v>1494613700</v>
      </c>
      <c r="O400" s="42">
        <f t="shared" si="63"/>
        <v>350083.96436525614</v>
      </c>
      <c r="P400" s="40">
        <v>350558.51907546644</v>
      </c>
      <c r="Q400" s="45">
        <f t="shared" si="64"/>
        <v>-0.001353710391810907</v>
      </c>
      <c r="R400" s="38">
        <v>543</v>
      </c>
      <c r="S400" s="41">
        <v>733187100</v>
      </c>
      <c r="T400" s="42">
        <v>9</v>
      </c>
      <c r="U400" s="41">
        <v>10862600</v>
      </c>
      <c r="V400" s="42">
        <v>75</v>
      </c>
      <c r="W400" s="41">
        <v>237112100</v>
      </c>
      <c r="X400" s="43">
        <f t="shared" si="65"/>
        <v>0.10516578022484813</v>
      </c>
      <c r="Y400" s="52">
        <f t="shared" si="66"/>
        <v>627</v>
      </c>
      <c r="Z400" s="53">
        <f t="shared" si="67"/>
        <v>981161800</v>
      </c>
      <c r="AA400" s="48">
        <f t="shared" si="68"/>
        <v>4329</v>
      </c>
      <c r="AB400" s="49">
        <f t="shared" si="69"/>
        <v>2254650700</v>
      </c>
      <c r="AC400" s="12"/>
    </row>
    <row r="401" spans="1:29" ht="16.5">
      <c r="A401" s="50" t="s">
        <v>817</v>
      </c>
      <c r="B401" s="36" t="s">
        <v>818</v>
      </c>
      <c r="C401" s="37" t="s">
        <v>770</v>
      </c>
      <c r="D401" s="38">
        <v>55</v>
      </c>
      <c r="E401" s="39">
        <v>14105200</v>
      </c>
      <c r="F401" s="38">
        <v>1382</v>
      </c>
      <c r="G401" s="41">
        <v>1081603000</v>
      </c>
      <c r="H401" s="42">
        <v>0</v>
      </c>
      <c r="I401" s="41">
        <v>0</v>
      </c>
      <c r="J401" s="42">
        <v>4</v>
      </c>
      <c r="K401" s="41">
        <v>2700</v>
      </c>
      <c r="L401" s="43">
        <f t="shared" si="60"/>
        <v>0.9065493229438063</v>
      </c>
      <c r="M401" s="41">
        <f t="shared" si="61"/>
        <v>1382</v>
      </c>
      <c r="N401" s="42">
        <f t="shared" si="62"/>
        <v>1081603000</v>
      </c>
      <c r="O401" s="42">
        <f t="shared" si="63"/>
        <v>782636.034732272</v>
      </c>
      <c r="P401" s="40">
        <v>783583.6734693878</v>
      </c>
      <c r="Q401" s="45">
        <f t="shared" si="64"/>
        <v>-0.0012093650865899485</v>
      </c>
      <c r="R401" s="38">
        <v>84</v>
      </c>
      <c r="S401" s="41">
        <v>94161900</v>
      </c>
      <c r="T401" s="42">
        <v>3</v>
      </c>
      <c r="U401" s="41">
        <v>3226100</v>
      </c>
      <c r="V401" s="42">
        <v>0</v>
      </c>
      <c r="W401" s="41">
        <v>0</v>
      </c>
      <c r="X401" s="43">
        <f t="shared" si="65"/>
        <v>0</v>
      </c>
      <c r="Y401" s="52">
        <f t="shared" si="66"/>
        <v>87</v>
      </c>
      <c r="Z401" s="53">
        <f t="shared" si="67"/>
        <v>97388000</v>
      </c>
      <c r="AA401" s="48">
        <f t="shared" si="68"/>
        <v>1528</v>
      </c>
      <c r="AB401" s="49">
        <f t="shared" si="69"/>
        <v>1193098900</v>
      </c>
      <c r="AC401" s="12"/>
    </row>
    <row r="402" spans="1:29" ht="16.5">
      <c r="A402" s="50" t="s">
        <v>819</v>
      </c>
      <c r="B402" s="36" t="s">
        <v>820</v>
      </c>
      <c r="C402" s="37" t="s">
        <v>770</v>
      </c>
      <c r="D402" s="38">
        <v>157</v>
      </c>
      <c r="E402" s="39">
        <v>8615000</v>
      </c>
      <c r="F402" s="38">
        <v>2092</v>
      </c>
      <c r="G402" s="41">
        <v>598737300</v>
      </c>
      <c r="H402" s="42">
        <v>0</v>
      </c>
      <c r="I402" s="41">
        <v>0</v>
      </c>
      <c r="J402" s="42">
        <v>8</v>
      </c>
      <c r="K402" s="41">
        <v>6500</v>
      </c>
      <c r="L402" s="43">
        <f t="shared" si="60"/>
        <v>0.8654190299671878</v>
      </c>
      <c r="M402" s="41">
        <f t="shared" si="61"/>
        <v>2092</v>
      </c>
      <c r="N402" s="42">
        <f t="shared" si="62"/>
        <v>619437300</v>
      </c>
      <c r="O402" s="42">
        <f t="shared" si="63"/>
        <v>286203.2982791587</v>
      </c>
      <c r="P402" s="40">
        <v>286767.2107537206</v>
      </c>
      <c r="Q402" s="45">
        <f t="shared" si="64"/>
        <v>-0.0019664468370694773</v>
      </c>
      <c r="R402" s="38">
        <v>43</v>
      </c>
      <c r="S402" s="41">
        <v>63553700</v>
      </c>
      <c r="T402" s="42">
        <v>1</v>
      </c>
      <c r="U402" s="41">
        <v>234200</v>
      </c>
      <c r="V402" s="42">
        <v>7</v>
      </c>
      <c r="W402" s="41">
        <v>20700000</v>
      </c>
      <c r="X402" s="43">
        <f t="shared" si="65"/>
        <v>0.02991992301184641</v>
      </c>
      <c r="Y402" s="52">
        <f t="shared" si="66"/>
        <v>51</v>
      </c>
      <c r="Z402" s="53">
        <f t="shared" si="67"/>
        <v>84487900</v>
      </c>
      <c r="AA402" s="48">
        <f t="shared" si="68"/>
        <v>2308</v>
      </c>
      <c r="AB402" s="49">
        <f t="shared" si="69"/>
        <v>691846700</v>
      </c>
      <c r="AC402" s="12"/>
    </row>
    <row r="403" spans="1:29" ht="16.5">
      <c r="A403" s="50" t="s">
        <v>821</v>
      </c>
      <c r="B403" s="36" t="s">
        <v>822</v>
      </c>
      <c r="C403" s="37" t="s">
        <v>770</v>
      </c>
      <c r="D403" s="38">
        <v>1021</v>
      </c>
      <c r="E403" s="39">
        <v>68774000</v>
      </c>
      <c r="F403" s="38">
        <v>6618</v>
      </c>
      <c r="G403" s="41">
        <v>2087008500</v>
      </c>
      <c r="H403" s="42">
        <v>34</v>
      </c>
      <c r="I403" s="41">
        <v>11825400</v>
      </c>
      <c r="J403" s="42">
        <v>90</v>
      </c>
      <c r="K403" s="41">
        <v>1078300</v>
      </c>
      <c r="L403" s="43">
        <f t="shared" si="60"/>
        <v>0.6866573264283096</v>
      </c>
      <c r="M403" s="41">
        <f t="shared" si="61"/>
        <v>6652</v>
      </c>
      <c r="N403" s="42">
        <f t="shared" si="62"/>
        <v>2346083900</v>
      </c>
      <c r="O403" s="42">
        <f t="shared" si="63"/>
        <v>315519.22730006016</v>
      </c>
      <c r="P403" s="40">
        <v>314012.3271013832</v>
      </c>
      <c r="Q403" s="45">
        <f t="shared" si="64"/>
        <v>0.004798856823829242</v>
      </c>
      <c r="R403" s="38">
        <v>314</v>
      </c>
      <c r="S403" s="41">
        <v>380768400</v>
      </c>
      <c r="T403" s="42">
        <v>64</v>
      </c>
      <c r="U403" s="41">
        <v>259891200</v>
      </c>
      <c r="V403" s="42">
        <v>6</v>
      </c>
      <c r="W403" s="41">
        <v>247250000</v>
      </c>
      <c r="X403" s="43">
        <f t="shared" si="65"/>
        <v>0.08089064311349246</v>
      </c>
      <c r="Y403" s="52">
        <f t="shared" si="66"/>
        <v>384</v>
      </c>
      <c r="Z403" s="53">
        <f t="shared" si="67"/>
        <v>887909600</v>
      </c>
      <c r="AA403" s="48">
        <f t="shared" si="68"/>
        <v>8147</v>
      </c>
      <c r="AB403" s="49">
        <f t="shared" si="69"/>
        <v>3056595800</v>
      </c>
      <c r="AC403" s="12"/>
    </row>
    <row r="404" spans="1:29" ht="16.5">
      <c r="A404" s="50" t="s">
        <v>823</v>
      </c>
      <c r="B404" s="36" t="s">
        <v>824</v>
      </c>
      <c r="C404" s="37" t="s">
        <v>770</v>
      </c>
      <c r="D404" s="38">
        <v>41</v>
      </c>
      <c r="E404" s="39">
        <v>6359000</v>
      </c>
      <c r="F404" s="38">
        <v>815</v>
      </c>
      <c r="G404" s="41">
        <v>234351300</v>
      </c>
      <c r="H404" s="42">
        <v>0</v>
      </c>
      <c r="I404" s="41">
        <v>0</v>
      </c>
      <c r="J404" s="42">
        <v>0</v>
      </c>
      <c r="K404" s="41">
        <v>0</v>
      </c>
      <c r="L404" s="43">
        <f t="shared" si="60"/>
        <v>0.7208502509966042</v>
      </c>
      <c r="M404" s="41">
        <f t="shared" si="61"/>
        <v>815</v>
      </c>
      <c r="N404" s="42">
        <f t="shared" si="62"/>
        <v>260133100</v>
      </c>
      <c r="O404" s="42">
        <f t="shared" si="63"/>
        <v>287547.6073619632</v>
      </c>
      <c r="P404" s="40">
        <v>289495.96577017114</v>
      </c>
      <c r="Q404" s="45">
        <f t="shared" si="64"/>
        <v>-0.00673017464345163</v>
      </c>
      <c r="R404" s="38">
        <v>74</v>
      </c>
      <c r="S404" s="41">
        <v>41198400</v>
      </c>
      <c r="T404" s="42">
        <v>6</v>
      </c>
      <c r="U404" s="41">
        <v>17413500</v>
      </c>
      <c r="V404" s="42">
        <v>3</v>
      </c>
      <c r="W404" s="41">
        <v>25781800</v>
      </c>
      <c r="X404" s="43">
        <f t="shared" si="65"/>
        <v>0.07930323834834392</v>
      </c>
      <c r="Y404" s="52">
        <f t="shared" si="66"/>
        <v>83</v>
      </c>
      <c r="Z404" s="53">
        <f t="shared" si="67"/>
        <v>84393700</v>
      </c>
      <c r="AA404" s="48">
        <f t="shared" si="68"/>
        <v>939</v>
      </c>
      <c r="AB404" s="49">
        <f t="shared" si="69"/>
        <v>325104000</v>
      </c>
      <c r="AC404" s="12"/>
    </row>
    <row r="405" spans="1:29" ht="16.5">
      <c r="A405" s="50" t="s">
        <v>825</v>
      </c>
      <c r="B405" s="36" t="s">
        <v>826</v>
      </c>
      <c r="C405" s="37" t="s">
        <v>770</v>
      </c>
      <c r="D405" s="38">
        <v>495</v>
      </c>
      <c r="E405" s="39">
        <v>67209400</v>
      </c>
      <c r="F405" s="38">
        <v>14248</v>
      </c>
      <c r="G405" s="41">
        <v>4405575800</v>
      </c>
      <c r="H405" s="42">
        <v>1</v>
      </c>
      <c r="I405" s="41">
        <v>326400</v>
      </c>
      <c r="J405" s="42">
        <v>2</v>
      </c>
      <c r="K405" s="41">
        <v>8900</v>
      </c>
      <c r="L405" s="43">
        <f t="shared" si="60"/>
        <v>0.6152284686131981</v>
      </c>
      <c r="M405" s="41">
        <f t="shared" si="61"/>
        <v>14249</v>
      </c>
      <c r="N405" s="42">
        <f t="shared" si="62"/>
        <v>4813533300</v>
      </c>
      <c r="O405" s="42">
        <f t="shared" si="63"/>
        <v>309207.8180924977</v>
      </c>
      <c r="P405" s="40">
        <v>308854.5524745525</v>
      </c>
      <c r="Q405" s="45">
        <f t="shared" si="64"/>
        <v>0.0011437928148212682</v>
      </c>
      <c r="R405" s="38">
        <v>604</v>
      </c>
      <c r="S405" s="41">
        <v>2039260500</v>
      </c>
      <c r="T405" s="42">
        <v>62</v>
      </c>
      <c r="U405" s="41">
        <v>241396100</v>
      </c>
      <c r="V405" s="42">
        <v>34</v>
      </c>
      <c r="W405" s="41">
        <v>407631100</v>
      </c>
      <c r="X405" s="43">
        <f t="shared" si="65"/>
        <v>0.0569205229775898</v>
      </c>
      <c r="Y405" s="52">
        <f t="shared" si="66"/>
        <v>700</v>
      </c>
      <c r="Z405" s="53">
        <f t="shared" si="67"/>
        <v>2688287700</v>
      </c>
      <c r="AA405" s="48">
        <f t="shared" si="68"/>
        <v>15446</v>
      </c>
      <c r="AB405" s="49">
        <f t="shared" si="69"/>
        <v>7161408200</v>
      </c>
      <c r="AC405" s="12"/>
    </row>
    <row r="406" spans="1:29" ht="16.5">
      <c r="A406" s="50" t="s">
        <v>827</v>
      </c>
      <c r="B406" s="36" t="s">
        <v>828</v>
      </c>
      <c r="C406" s="37" t="s">
        <v>770</v>
      </c>
      <c r="D406" s="38">
        <v>205</v>
      </c>
      <c r="E406" s="39">
        <v>13971900</v>
      </c>
      <c r="F406" s="38">
        <v>2906</v>
      </c>
      <c r="G406" s="41">
        <v>1433093900</v>
      </c>
      <c r="H406" s="42">
        <v>10</v>
      </c>
      <c r="I406" s="41">
        <v>4611700</v>
      </c>
      <c r="J406" s="42">
        <v>26</v>
      </c>
      <c r="K406" s="41">
        <v>67800</v>
      </c>
      <c r="L406" s="43">
        <f t="shared" si="60"/>
        <v>0.8924561891505635</v>
      </c>
      <c r="M406" s="41">
        <f t="shared" si="61"/>
        <v>2916</v>
      </c>
      <c r="N406" s="42">
        <f t="shared" si="62"/>
        <v>1446312000</v>
      </c>
      <c r="O406" s="42">
        <f t="shared" si="63"/>
        <v>493040.329218107</v>
      </c>
      <c r="P406" s="40">
        <v>381998.0109739369</v>
      </c>
      <c r="Q406" s="45">
        <f t="shared" si="64"/>
        <v>0.2906882105513014</v>
      </c>
      <c r="R406" s="38">
        <v>129</v>
      </c>
      <c r="S406" s="41">
        <v>132529400</v>
      </c>
      <c r="T406" s="42">
        <v>21</v>
      </c>
      <c r="U406" s="41">
        <v>18072600</v>
      </c>
      <c r="V406" s="42">
        <v>7</v>
      </c>
      <c r="W406" s="41">
        <v>8606400</v>
      </c>
      <c r="X406" s="43">
        <f t="shared" si="65"/>
        <v>0.005342425421661715</v>
      </c>
      <c r="Y406" s="52">
        <f t="shared" si="66"/>
        <v>157</v>
      </c>
      <c r="Z406" s="53">
        <f t="shared" si="67"/>
        <v>159208400</v>
      </c>
      <c r="AA406" s="48">
        <f t="shared" si="68"/>
        <v>3304</v>
      </c>
      <c r="AB406" s="49">
        <f t="shared" si="69"/>
        <v>1610953700</v>
      </c>
      <c r="AC406" s="12"/>
    </row>
    <row r="407" spans="1:29" ht="16.5">
      <c r="A407" s="50" t="s">
        <v>829</v>
      </c>
      <c r="B407" s="36" t="s">
        <v>830</v>
      </c>
      <c r="C407" s="37" t="s">
        <v>770</v>
      </c>
      <c r="D407" s="38">
        <v>106</v>
      </c>
      <c r="E407" s="39">
        <v>12742000</v>
      </c>
      <c r="F407" s="38">
        <v>4735</v>
      </c>
      <c r="G407" s="41">
        <v>1760533100</v>
      </c>
      <c r="H407" s="42">
        <v>19</v>
      </c>
      <c r="I407" s="41">
        <v>10820600</v>
      </c>
      <c r="J407" s="42">
        <v>24</v>
      </c>
      <c r="K407" s="41">
        <v>102000</v>
      </c>
      <c r="L407" s="43">
        <f t="shared" si="60"/>
        <v>0.7136957047361197</v>
      </c>
      <c r="M407" s="41">
        <f t="shared" si="61"/>
        <v>4754</v>
      </c>
      <c r="N407" s="42">
        <f t="shared" si="62"/>
        <v>2132896200</v>
      </c>
      <c r="O407" s="42">
        <f t="shared" si="63"/>
        <v>372602.7976440892</v>
      </c>
      <c r="P407" s="40">
        <v>371445.22105263156</v>
      </c>
      <c r="Q407" s="45">
        <f t="shared" si="64"/>
        <v>0.003116412665580172</v>
      </c>
      <c r="R407" s="38">
        <v>221</v>
      </c>
      <c r="S407" s="41">
        <v>278609700</v>
      </c>
      <c r="T407" s="42">
        <v>34</v>
      </c>
      <c r="U407" s="41">
        <v>57595400</v>
      </c>
      <c r="V407" s="42">
        <v>3</v>
      </c>
      <c r="W407" s="41">
        <v>361542500</v>
      </c>
      <c r="X407" s="43">
        <f t="shared" si="65"/>
        <v>0.14566900406709204</v>
      </c>
      <c r="Y407" s="52">
        <f t="shared" si="66"/>
        <v>258</v>
      </c>
      <c r="Z407" s="53">
        <f t="shared" si="67"/>
        <v>697747600</v>
      </c>
      <c r="AA407" s="48">
        <f t="shared" si="68"/>
        <v>5142</v>
      </c>
      <c r="AB407" s="49">
        <f t="shared" si="69"/>
        <v>2481945300</v>
      </c>
      <c r="AC407" s="12"/>
    </row>
    <row r="408" spans="1:29" ht="16.5">
      <c r="A408" s="50" t="s">
        <v>831</v>
      </c>
      <c r="B408" s="36" t="s">
        <v>832</v>
      </c>
      <c r="C408" s="37" t="s">
        <v>770</v>
      </c>
      <c r="D408" s="38">
        <v>400</v>
      </c>
      <c r="E408" s="39">
        <v>35642100</v>
      </c>
      <c r="F408" s="38">
        <v>7222</v>
      </c>
      <c r="G408" s="41">
        <v>2430447000</v>
      </c>
      <c r="H408" s="42">
        <v>18</v>
      </c>
      <c r="I408" s="41">
        <v>3942800</v>
      </c>
      <c r="J408" s="42">
        <v>33</v>
      </c>
      <c r="K408" s="41">
        <v>158900</v>
      </c>
      <c r="L408" s="43">
        <f t="shared" si="60"/>
        <v>0.8339117255659826</v>
      </c>
      <c r="M408" s="41">
        <f t="shared" si="61"/>
        <v>7240</v>
      </c>
      <c r="N408" s="42">
        <f t="shared" si="62"/>
        <v>2542601900</v>
      </c>
      <c r="O408" s="42">
        <f t="shared" si="63"/>
        <v>336241.6850828729</v>
      </c>
      <c r="P408" s="40">
        <v>336182.44401437655</v>
      </c>
      <c r="Q408" s="45">
        <f t="shared" si="64"/>
        <v>0.00017621702010660448</v>
      </c>
      <c r="R408" s="38">
        <v>258</v>
      </c>
      <c r="S408" s="41">
        <v>230059300</v>
      </c>
      <c r="T408" s="42">
        <v>58</v>
      </c>
      <c r="U408" s="41">
        <v>110779400</v>
      </c>
      <c r="V408" s="42">
        <v>18</v>
      </c>
      <c r="W408" s="41">
        <v>108212100</v>
      </c>
      <c r="X408" s="43">
        <f t="shared" si="65"/>
        <v>0.037068566027560035</v>
      </c>
      <c r="Y408" s="52">
        <f t="shared" si="66"/>
        <v>334</v>
      </c>
      <c r="Z408" s="53">
        <f t="shared" si="67"/>
        <v>449050800</v>
      </c>
      <c r="AA408" s="48">
        <f t="shared" si="68"/>
        <v>8007</v>
      </c>
      <c r="AB408" s="49">
        <f t="shared" si="69"/>
        <v>2919241600</v>
      </c>
      <c r="AC408" s="12"/>
    </row>
    <row r="409" spans="1:29" ht="16.5">
      <c r="A409" s="50" t="s">
        <v>833</v>
      </c>
      <c r="B409" s="36" t="s">
        <v>834</v>
      </c>
      <c r="C409" s="37" t="s">
        <v>770</v>
      </c>
      <c r="D409" s="38">
        <v>68</v>
      </c>
      <c r="E409" s="39">
        <v>18195500</v>
      </c>
      <c r="F409" s="38">
        <v>1667</v>
      </c>
      <c r="G409" s="41">
        <v>471933500</v>
      </c>
      <c r="H409" s="42">
        <v>1</v>
      </c>
      <c r="I409" s="41">
        <v>465400</v>
      </c>
      <c r="J409" s="42">
        <v>2</v>
      </c>
      <c r="K409" s="41">
        <v>5600</v>
      </c>
      <c r="L409" s="43">
        <f t="shared" si="60"/>
        <v>0.6174529145309333</v>
      </c>
      <c r="M409" s="41">
        <f t="shared" si="61"/>
        <v>1668</v>
      </c>
      <c r="N409" s="42">
        <f t="shared" si="62"/>
        <v>513192900</v>
      </c>
      <c r="O409" s="42">
        <f t="shared" si="63"/>
        <v>283212.76978417265</v>
      </c>
      <c r="P409" s="40">
        <v>288887.8370281606</v>
      </c>
      <c r="Q409" s="45">
        <f t="shared" si="64"/>
        <v>-0.01964453506374076</v>
      </c>
      <c r="R409" s="38">
        <v>107</v>
      </c>
      <c r="S409" s="41">
        <v>192456200</v>
      </c>
      <c r="T409" s="42">
        <v>24</v>
      </c>
      <c r="U409" s="41">
        <v>41226600</v>
      </c>
      <c r="V409" s="42">
        <v>4</v>
      </c>
      <c r="W409" s="41">
        <v>40794000</v>
      </c>
      <c r="X409" s="43">
        <f t="shared" si="65"/>
        <v>0.05332013727249343</v>
      </c>
      <c r="Y409" s="52">
        <f t="shared" si="66"/>
        <v>135</v>
      </c>
      <c r="Z409" s="53">
        <f t="shared" si="67"/>
        <v>274476800</v>
      </c>
      <c r="AA409" s="48">
        <f t="shared" si="68"/>
        <v>1873</v>
      </c>
      <c r="AB409" s="49">
        <f t="shared" si="69"/>
        <v>765076800</v>
      </c>
      <c r="AC409" s="12"/>
    </row>
    <row r="410" spans="1:29" ht="16.5">
      <c r="A410" s="50" t="s">
        <v>835</v>
      </c>
      <c r="B410" s="36" t="s">
        <v>836</v>
      </c>
      <c r="C410" s="37" t="s">
        <v>770</v>
      </c>
      <c r="D410" s="38">
        <v>65</v>
      </c>
      <c r="E410" s="39">
        <v>6698100</v>
      </c>
      <c r="F410" s="38">
        <v>1881</v>
      </c>
      <c r="G410" s="41">
        <v>565692330</v>
      </c>
      <c r="H410" s="42">
        <v>0</v>
      </c>
      <c r="I410" s="41">
        <v>0</v>
      </c>
      <c r="J410" s="42">
        <v>0</v>
      </c>
      <c r="K410" s="41">
        <v>0</v>
      </c>
      <c r="L410" s="43">
        <f t="shared" si="60"/>
        <v>0.7253674203454318</v>
      </c>
      <c r="M410" s="41">
        <f t="shared" si="61"/>
        <v>1881</v>
      </c>
      <c r="N410" s="42">
        <f t="shared" si="62"/>
        <v>588508430</v>
      </c>
      <c r="O410" s="42">
        <f t="shared" si="63"/>
        <v>300740.2073365231</v>
      </c>
      <c r="P410" s="40">
        <v>300160.65425531915</v>
      </c>
      <c r="Q410" s="45">
        <f t="shared" si="64"/>
        <v>0.0019308096280699664</v>
      </c>
      <c r="R410" s="38">
        <v>182</v>
      </c>
      <c r="S410" s="41">
        <v>153560925</v>
      </c>
      <c r="T410" s="42">
        <v>17</v>
      </c>
      <c r="U410" s="41">
        <v>31102600</v>
      </c>
      <c r="V410" s="42">
        <v>23</v>
      </c>
      <c r="W410" s="41">
        <v>22816100</v>
      </c>
      <c r="X410" s="43">
        <f t="shared" si="65"/>
        <v>0.029256284240840612</v>
      </c>
      <c r="Y410" s="52">
        <f t="shared" si="66"/>
        <v>222</v>
      </c>
      <c r="Z410" s="53">
        <f t="shared" si="67"/>
        <v>207479625</v>
      </c>
      <c r="AA410" s="48">
        <f t="shared" si="68"/>
        <v>2168</v>
      </c>
      <c r="AB410" s="49">
        <f t="shared" si="69"/>
        <v>779870055</v>
      </c>
      <c r="AC410" s="12"/>
    </row>
    <row r="411" spans="1:29" ht="16.5">
      <c r="A411" s="50" t="s">
        <v>837</v>
      </c>
      <c r="B411" s="36" t="s">
        <v>838</v>
      </c>
      <c r="C411" s="37" t="s">
        <v>770</v>
      </c>
      <c r="D411" s="38">
        <v>615</v>
      </c>
      <c r="E411" s="39">
        <v>58034200</v>
      </c>
      <c r="F411" s="38">
        <v>8607</v>
      </c>
      <c r="G411" s="41">
        <v>2679043700</v>
      </c>
      <c r="H411" s="42">
        <v>20</v>
      </c>
      <c r="I411" s="41">
        <v>8587100</v>
      </c>
      <c r="J411" s="42">
        <v>36</v>
      </c>
      <c r="K411" s="41">
        <v>204600</v>
      </c>
      <c r="L411" s="43">
        <f t="shared" si="60"/>
        <v>0.7508913100078589</v>
      </c>
      <c r="M411" s="41">
        <f t="shared" si="61"/>
        <v>8627</v>
      </c>
      <c r="N411" s="42">
        <f t="shared" si="62"/>
        <v>2746564800</v>
      </c>
      <c r="O411" s="42">
        <f t="shared" si="63"/>
        <v>311537.1276225803</v>
      </c>
      <c r="P411" s="40">
        <v>311867.9344645992</v>
      </c>
      <c r="Q411" s="45">
        <f t="shared" si="64"/>
        <v>-0.0010607273318650814</v>
      </c>
      <c r="R411" s="38">
        <v>160</v>
      </c>
      <c r="S411" s="41">
        <v>568030800</v>
      </c>
      <c r="T411" s="42">
        <v>38</v>
      </c>
      <c r="U411" s="41">
        <v>206419700</v>
      </c>
      <c r="V411" s="42">
        <v>10</v>
      </c>
      <c r="W411" s="41">
        <v>58934000</v>
      </c>
      <c r="X411" s="43">
        <f t="shared" si="65"/>
        <v>0.016465441780174256</v>
      </c>
      <c r="Y411" s="52">
        <f t="shared" si="66"/>
        <v>208</v>
      </c>
      <c r="Z411" s="53">
        <f t="shared" si="67"/>
        <v>833384500</v>
      </c>
      <c r="AA411" s="48">
        <f t="shared" si="68"/>
        <v>9486</v>
      </c>
      <c r="AB411" s="49">
        <f t="shared" si="69"/>
        <v>3579254100</v>
      </c>
      <c r="AC411" s="12"/>
    </row>
    <row r="412" spans="1:29" ht="16.5">
      <c r="A412" s="50" t="s">
        <v>839</v>
      </c>
      <c r="B412" s="36" t="s">
        <v>840</v>
      </c>
      <c r="C412" s="37" t="s">
        <v>770</v>
      </c>
      <c r="D412" s="38">
        <v>402</v>
      </c>
      <c r="E412" s="39">
        <v>26282700</v>
      </c>
      <c r="F412" s="38">
        <v>7848</v>
      </c>
      <c r="G412" s="41">
        <v>1633500700</v>
      </c>
      <c r="H412" s="42">
        <v>13</v>
      </c>
      <c r="I412" s="41">
        <v>4172700</v>
      </c>
      <c r="J412" s="42">
        <v>28</v>
      </c>
      <c r="K412" s="41">
        <v>227600</v>
      </c>
      <c r="L412" s="43">
        <f t="shared" si="60"/>
        <v>0.801493149659853</v>
      </c>
      <c r="M412" s="41">
        <f t="shared" si="61"/>
        <v>7861</v>
      </c>
      <c r="N412" s="42">
        <f t="shared" si="62"/>
        <v>1647257900</v>
      </c>
      <c r="O412" s="42">
        <f t="shared" si="63"/>
        <v>208328.88945426792</v>
      </c>
      <c r="P412" s="40">
        <v>208038.34902060544</v>
      </c>
      <c r="Q412" s="45">
        <f t="shared" si="64"/>
        <v>0.001396571521694305</v>
      </c>
      <c r="R412" s="38">
        <v>401</v>
      </c>
      <c r="S412" s="41">
        <v>302200500</v>
      </c>
      <c r="T412" s="42">
        <v>46</v>
      </c>
      <c r="U412" s="41">
        <v>67309400</v>
      </c>
      <c r="V412" s="42">
        <v>13</v>
      </c>
      <c r="W412" s="41">
        <v>9584500</v>
      </c>
      <c r="X412" s="43">
        <f t="shared" si="65"/>
        <v>0.004690746697671746</v>
      </c>
      <c r="Y412" s="52">
        <f t="shared" si="66"/>
        <v>460</v>
      </c>
      <c r="Z412" s="53">
        <f t="shared" si="67"/>
        <v>379094400</v>
      </c>
      <c r="AA412" s="48">
        <f t="shared" si="68"/>
        <v>8751</v>
      </c>
      <c r="AB412" s="49">
        <f t="shared" si="69"/>
        <v>2043278100</v>
      </c>
      <c r="AC412" s="12"/>
    </row>
    <row r="413" spans="1:29" ht="16.5">
      <c r="A413" s="50" t="s">
        <v>841</v>
      </c>
      <c r="B413" s="36" t="s">
        <v>842</v>
      </c>
      <c r="C413" s="37" t="s">
        <v>770</v>
      </c>
      <c r="D413" s="38">
        <v>6</v>
      </c>
      <c r="E413" s="39">
        <v>49600</v>
      </c>
      <c r="F413" s="38">
        <v>295</v>
      </c>
      <c r="G413" s="41">
        <v>50656900</v>
      </c>
      <c r="H413" s="42">
        <v>0</v>
      </c>
      <c r="I413" s="41">
        <v>0</v>
      </c>
      <c r="J413" s="42">
        <v>0</v>
      </c>
      <c r="K413" s="41">
        <v>0</v>
      </c>
      <c r="L413" s="43">
        <f t="shared" si="60"/>
        <v>0.7168598315998019</v>
      </c>
      <c r="M413" s="41">
        <f t="shared" si="61"/>
        <v>295</v>
      </c>
      <c r="N413" s="42">
        <f t="shared" si="62"/>
        <v>58743000</v>
      </c>
      <c r="O413" s="42">
        <f t="shared" si="63"/>
        <v>171718.30508474575</v>
      </c>
      <c r="P413" s="40">
        <v>171856.94915254237</v>
      </c>
      <c r="Q413" s="45">
        <f t="shared" si="64"/>
        <v>-0.0008067411209165268</v>
      </c>
      <c r="R413" s="38">
        <v>25</v>
      </c>
      <c r="S413" s="41">
        <v>11872400</v>
      </c>
      <c r="T413" s="42">
        <v>0</v>
      </c>
      <c r="U413" s="41">
        <v>0</v>
      </c>
      <c r="V413" s="42">
        <v>2</v>
      </c>
      <c r="W413" s="41">
        <v>8086100</v>
      </c>
      <c r="X413" s="43">
        <f t="shared" si="65"/>
        <v>0.11442864218495719</v>
      </c>
      <c r="Y413" s="52">
        <f t="shared" si="66"/>
        <v>27</v>
      </c>
      <c r="Z413" s="53">
        <f t="shared" si="67"/>
        <v>19958500</v>
      </c>
      <c r="AA413" s="48">
        <f t="shared" si="68"/>
        <v>328</v>
      </c>
      <c r="AB413" s="49">
        <f t="shared" si="69"/>
        <v>70665000</v>
      </c>
      <c r="AC413" s="12"/>
    </row>
    <row r="414" spans="1:29" ht="16.5">
      <c r="A414" s="50" t="s">
        <v>843</v>
      </c>
      <c r="B414" s="36" t="s">
        <v>197</v>
      </c>
      <c r="C414" s="37" t="s">
        <v>770</v>
      </c>
      <c r="D414" s="38">
        <v>363</v>
      </c>
      <c r="E414" s="39">
        <v>31061500</v>
      </c>
      <c r="F414" s="38">
        <v>5677</v>
      </c>
      <c r="G414" s="41">
        <v>2470631400</v>
      </c>
      <c r="H414" s="42">
        <v>229</v>
      </c>
      <c r="I414" s="41">
        <v>116338400</v>
      </c>
      <c r="J414" s="42">
        <v>435</v>
      </c>
      <c r="K414" s="41">
        <v>4359800</v>
      </c>
      <c r="L414" s="43">
        <f t="shared" si="60"/>
        <v>0.9193165080930825</v>
      </c>
      <c r="M414" s="41">
        <f t="shared" si="61"/>
        <v>5906</v>
      </c>
      <c r="N414" s="42">
        <f t="shared" si="62"/>
        <v>2622328000</v>
      </c>
      <c r="O414" s="42">
        <f t="shared" si="63"/>
        <v>438024.00948188285</v>
      </c>
      <c r="P414" s="40">
        <v>439182.9032258064</v>
      </c>
      <c r="Q414" s="45">
        <f t="shared" si="64"/>
        <v>-0.0026387496767553533</v>
      </c>
      <c r="R414" s="38">
        <v>175</v>
      </c>
      <c r="S414" s="41">
        <v>123464900</v>
      </c>
      <c r="T414" s="42">
        <v>20</v>
      </c>
      <c r="U414" s="41">
        <v>32800100</v>
      </c>
      <c r="V414" s="42">
        <v>6</v>
      </c>
      <c r="W414" s="41">
        <v>35358200</v>
      </c>
      <c r="X414" s="43">
        <f t="shared" si="65"/>
        <v>0.012565039203958558</v>
      </c>
      <c r="Y414" s="52">
        <f t="shared" si="66"/>
        <v>201</v>
      </c>
      <c r="Z414" s="53">
        <f t="shared" si="67"/>
        <v>191623200</v>
      </c>
      <c r="AA414" s="48">
        <f t="shared" si="68"/>
        <v>6905</v>
      </c>
      <c r="AB414" s="49">
        <f t="shared" si="69"/>
        <v>2814014300</v>
      </c>
      <c r="AC414" s="12"/>
    </row>
    <row r="415" spans="1:29" ht="16.5">
      <c r="A415" s="50" t="s">
        <v>844</v>
      </c>
      <c r="B415" s="36" t="s">
        <v>845</v>
      </c>
      <c r="C415" s="37" t="s">
        <v>770</v>
      </c>
      <c r="D415" s="38">
        <v>82</v>
      </c>
      <c r="E415" s="39">
        <v>12991500</v>
      </c>
      <c r="F415" s="38">
        <v>1689</v>
      </c>
      <c r="G415" s="41">
        <v>431891600</v>
      </c>
      <c r="H415" s="42">
        <v>2</v>
      </c>
      <c r="I415" s="41">
        <v>581100</v>
      </c>
      <c r="J415" s="42">
        <v>2</v>
      </c>
      <c r="K415" s="41">
        <v>4000</v>
      </c>
      <c r="L415" s="43">
        <f t="shared" si="60"/>
        <v>0.6584825442387362</v>
      </c>
      <c r="M415" s="41">
        <f t="shared" si="61"/>
        <v>1691</v>
      </c>
      <c r="N415" s="42">
        <f t="shared" si="62"/>
        <v>454938400</v>
      </c>
      <c r="O415" s="42">
        <f t="shared" si="63"/>
        <v>255749.67474866944</v>
      </c>
      <c r="P415" s="40">
        <v>253191.12950916617</v>
      </c>
      <c r="Q415" s="45">
        <f t="shared" si="64"/>
        <v>0.0101051930392002</v>
      </c>
      <c r="R415" s="38">
        <v>85</v>
      </c>
      <c r="S415" s="41">
        <v>92517600</v>
      </c>
      <c r="T415" s="42">
        <v>11</v>
      </c>
      <c r="U415" s="41">
        <v>96320200</v>
      </c>
      <c r="V415" s="42">
        <v>12</v>
      </c>
      <c r="W415" s="41">
        <v>22465700</v>
      </c>
      <c r="X415" s="43">
        <f t="shared" si="65"/>
        <v>0.034206254623943146</v>
      </c>
      <c r="Y415" s="52">
        <f t="shared" si="66"/>
        <v>108</v>
      </c>
      <c r="Z415" s="53">
        <f t="shared" si="67"/>
        <v>211303500</v>
      </c>
      <c r="AA415" s="48">
        <f t="shared" si="68"/>
        <v>1883</v>
      </c>
      <c r="AB415" s="49">
        <f t="shared" si="69"/>
        <v>656771700</v>
      </c>
      <c r="AC415" s="12"/>
    </row>
    <row r="416" spans="1:29" ht="16.5">
      <c r="A416" s="50" t="s">
        <v>847</v>
      </c>
      <c r="B416" s="36" t="s">
        <v>848</v>
      </c>
      <c r="C416" s="37" t="s">
        <v>849</v>
      </c>
      <c r="D416" s="38">
        <v>67</v>
      </c>
      <c r="E416" s="39">
        <v>33406600</v>
      </c>
      <c r="F416" s="38">
        <v>1183</v>
      </c>
      <c r="G416" s="41">
        <v>928665600</v>
      </c>
      <c r="H416" s="42">
        <v>0</v>
      </c>
      <c r="I416" s="41">
        <v>0</v>
      </c>
      <c r="J416" s="42">
        <v>0</v>
      </c>
      <c r="K416" s="41">
        <v>0</v>
      </c>
      <c r="L416" s="43">
        <f t="shared" si="60"/>
        <v>0.9284818534412039</v>
      </c>
      <c r="M416" s="41">
        <f t="shared" si="61"/>
        <v>1183</v>
      </c>
      <c r="N416" s="42">
        <f t="shared" si="62"/>
        <v>929822400</v>
      </c>
      <c r="O416" s="42">
        <f t="shared" si="63"/>
        <v>785008.9602704988</v>
      </c>
      <c r="P416" s="40">
        <v>783880.016934801</v>
      </c>
      <c r="Q416" s="45">
        <f t="shared" si="64"/>
        <v>0.001440199152049124</v>
      </c>
      <c r="R416" s="38">
        <v>42</v>
      </c>
      <c r="S416" s="41">
        <v>36968900</v>
      </c>
      <c r="T416" s="42">
        <v>0</v>
      </c>
      <c r="U416" s="41">
        <v>0</v>
      </c>
      <c r="V416" s="42">
        <v>2</v>
      </c>
      <c r="W416" s="41">
        <v>1156800</v>
      </c>
      <c r="X416" s="43">
        <f t="shared" si="65"/>
        <v>0.0011565711145764253</v>
      </c>
      <c r="Y416" s="52">
        <f t="shared" si="66"/>
        <v>44</v>
      </c>
      <c r="Z416" s="53">
        <f t="shared" si="67"/>
        <v>38125700</v>
      </c>
      <c r="AA416" s="48">
        <f t="shared" si="68"/>
        <v>1294</v>
      </c>
      <c r="AB416" s="49">
        <f t="shared" si="69"/>
        <v>1000197900</v>
      </c>
      <c r="AC416" s="12"/>
    </row>
    <row r="417" spans="1:29" ht="16.5">
      <c r="A417" s="50" t="s">
        <v>846</v>
      </c>
      <c r="B417" s="36" t="s">
        <v>851</v>
      </c>
      <c r="C417" s="37" t="s">
        <v>849</v>
      </c>
      <c r="D417" s="38">
        <v>72</v>
      </c>
      <c r="E417" s="39">
        <v>60290800</v>
      </c>
      <c r="F417" s="38">
        <v>943</v>
      </c>
      <c r="G417" s="41">
        <v>1450082200</v>
      </c>
      <c r="H417" s="42">
        <v>0</v>
      </c>
      <c r="I417" s="41">
        <v>0</v>
      </c>
      <c r="J417" s="42">
        <v>0</v>
      </c>
      <c r="K417" s="41">
        <v>0</v>
      </c>
      <c r="L417" s="43">
        <f t="shared" si="60"/>
        <v>0.921928876138311</v>
      </c>
      <c r="M417" s="41">
        <f t="shared" si="61"/>
        <v>943</v>
      </c>
      <c r="N417" s="42">
        <f t="shared" si="62"/>
        <v>1451228500</v>
      </c>
      <c r="O417" s="42">
        <f t="shared" si="63"/>
        <v>1537732.9798515376</v>
      </c>
      <c r="P417" s="40">
        <v>1530789.0889830508</v>
      </c>
      <c r="Q417" s="45">
        <f t="shared" si="64"/>
        <v>0.004536151268951016</v>
      </c>
      <c r="R417" s="38">
        <v>37</v>
      </c>
      <c r="S417" s="41">
        <v>61359300</v>
      </c>
      <c r="T417" s="42">
        <v>0</v>
      </c>
      <c r="U417" s="41">
        <v>0</v>
      </c>
      <c r="V417" s="42">
        <v>1</v>
      </c>
      <c r="W417" s="41">
        <v>1146300</v>
      </c>
      <c r="X417" s="43">
        <f t="shared" si="65"/>
        <v>0.0007287911476448341</v>
      </c>
      <c r="Y417" s="52">
        <f t="shared" si="66"/>
        <v>38</v>
      </c>
      <c r="Z417" s="53">
        <f t="shared" si="67"/>
        <v>62505600</v>
      </c>
      <c r="AA417" s="48">
        <f t="shared" si="68"/>
        <v>1053</v>
      </c>
      <c r="AB417" s="49">
        <f t="shared" si="69"/>
        <v>1572878600</v>
      </c>
      <c r="AC417" s="12"/>
    </row>
    <row r="418" spans="1:29" ht="16.5">
      <c r="A418" s="50" t="s">
        <v>850</v>
      </c>
      <c r="B418" s="36" t="s">
        <v>853</v>
      </c>
      <c r="C418" s="37" t="s">
        <v>849</v>
      </c>
      <c r="D418" s="38">
        <v>497</v>
      </c>
      <c r="E418" s="39">
        <v>72703300</v>
      </c>
      <c r="F418" s="38">
        <v>2227</v>
      </c>
      <c r="G418" s="41">
        <v>1495079300</v>
      </c>
      <c r="H418" s="42">
        <v>0</v>
      </c>
      <c r="I418" s="41">
        <v>0</v>
      </c>
      <c r="J418" s="42">
        <v>0</v>
      </c>
      <c r="K418" s="41">
        <v>0</v>
      </c>
      <c r="L418" s="43">
        <f t="shared" si="60"/>
        <v>0.8877137317220828</v>
      </c>
      <c r="M418" s="41">
        <f t="shared" si="61"/>
        <v>2227</v>
      </c>
      <c r="N418" s="42">
        <f t="shared" si="62"/>
        <v>1506968200</v>
      </c>
      <c r="O418" s="42">
        <f t="shared" si="63"/>
        <v>671342.2990570274</v>
      </c>
      <c r="P418" s="40">
        <v>668229.5362449347</v>
      </c>
      <c r="Q418" s="45">
        <f t="shared" si="64"/>
        <v>0.004658223923451093</v>
      </c>
      <c r="R418" s="38">
        <v>106</v>
      </c>
      <c r="S418" s="41">
        <v>104519300</v>
      </c>
      <c r="T418" s="42">
        <v>0</v>
      </c>
      <c r="U418" s="41">
        <v>0</v>
      </c>
      <c r="V418" s="42">
        <v>10</v>
      </c>
      <c r="W418" s="41">
        <v>11888900</v>
      </c>
      <c r="X418" s="43">
        <f t="shared" si="65"/>
        <v>0.007059117054908506</v>
      </c>
      <c r="Y418" s="52">
        <f t="shared" si="66"/>
        <v>116</v>
      </c>
      <c r="Z418" s="53">
        <f t="shared" si="67"/>
        <v>116408200</v>
      </c>
      <c r="AA418" s="48">
        <f t="shared" si="68"/>
        <v>2840</v>
      </c>
      <c r="AB418" s="49">
        <f t="shared" si="69"/>
        <v>1684190800</v>
      </c>
      <c r="AC418" s="12"/>
    </row>
    <row r="419" spans="1:29" ht="16.5">
      <c r="A419" s="50" t="s">
        <v>852</v>
      </c>
      <c r="B419" s="36" t="s">
        <v>855</v>
      </c>
      <c r="C419" s="37" t="s">
        <v>849</v>
      </c>
      <c r="D419" s="38">
        <v>213</v>
      </c>
      <c r="E419" s="39">
        <v>8968300</v>
      </c>
      <c r="F419" s="38">
        <v>3735</v>
      </c>
      <c r="G419" s="41">
        <v>758650200</v>
      </c>
      <c r="H419" s="42">
        <v>0</v>
      </c>
      <c r="I419" s="41">
        <v>0</v>
      </c>
      <c r="J419" s="42">
        <v>0</v>
      </c>
      <c r="K419" s="41">
        <v>0</v>
      </c>
      <c r="L419" s="43">
        <f t="shared" si="60"/>
        <v>0.9444974525404628</v>
      </c>
      <c r="M419" s="41">
        <f t="shared" si="61"/>
        <v>3735</v>
      </c>
      <c r="N419" s="42">
        <f t="shared" si="62"/>
        <v>760549600</v>
      </c>
      <c r="O419" s="42">
        <f t="shared" si="63"/>
        <v>203119.1967871486</v>
      </c>
      <c r="P419" s="40">
        <v>255489.96252676658</v>
      </c>
      <c r="Q419" s="45">
        <f t="shared" si="64"/>
        <v>-0.20498169564736354</v>
      </c>
      <c r="R419" s="38">
        <v>78</v>
      </c>
      <c r="S419" s="41">
        <v>33501500</v>
      </c>
      <c r="T419" s="42">
        <v>1</v>
      </c>
      <c r="U419" s="41">
        <v>212200</v>
      </c>
      <c r="V419" s="42">
        <v>4</v>
      </c>
      <c r="W419" s="41">
        <v>1899400</v>
      </c>
      <c r="X419" s="43">
        <f t="shared" si="65"/>
        <v>0.002364697803223877</v>
      </c>
      <c r="Y419" s="52">
        <f t="shared" si="66"/>
        <v>83</v>
      </c>
      <c r="Z419" s="53">
        <f t="shared" si="67"/>
        <v>35613100</v>
      </c>
      <c r="AA419" s="48">
        <f t="shared" si="68"/>
        <v>4031</v>
      </c>
      <c r="AB419" s="49">
        <f t="shared" si="69"/>
        <v>803231600</v>
      </c>
      <c r="AC419" s="12"/>
    </row>
    <row r="420" spans="1:29" ht="16.5">
      <c r="A420" s="50" t="s">
        <v>854</v>
      </c>
      <c r="B420" s="36" t="s">
        <v>857</v>
      </c>
      <c r="C420" s="37" t="s">
        <v>849</v>
      </c>
      <c r="D420" s="38">
        <v>3098</v>
      </c>
      <c r="E420" s="39">
        <v>139576200</v>
      </c>
      <c r="F420" s="38">
        <v>23148</v>
      </c>
      <c r="G420" s="41">
        <v>4610354810</v>
      </c>
      <c r="H420" s="42">
        <v>2</v>
      </c>
      <c r="I420" s="41">
        <v>688600</v>
      </c>
      <c r="J420" s="42">
        <v>3</v>
      </c>
      <c r="K420" s="41">
        <v>23900</v>
      </c>
      <c r="L420" s="43">
        <f t="shared" si="60"/>
        <v>0.9013960934056584</v>
      </c>
      <c r="M420" s="41">
        <f t="shared" si="61"/>
        <v>23150</v>
      </c>
      <c r="N420" s="42">
        <f t="shared" si="62"/>
        <v>4666249110</v>
      </c>
      <c r="O420" s="42">
        <f t="shared" si="63"/>
        <v>199181.14082073435</v>
      </c>
      <c r="P420" s="40">
        <v>198438.95356895356</v>
      </c>
      <c r="Q420" s="45">
        <f t="shared" si="64"/>
        <v>0.0037401288327339327</v>
      </c>
      <c r="R420" s="38">
        <v>217</v>
      </c>
      <c r="S420" s="41">
        <v>285904700</v>
      </c>
      <c r="T420" s="42">
        <v>21</v>
      </c>
      <c r="U420" s="41">
        <v>23692500</v>
      </c>
      <c r="V420" s="42">
        <v>8</v>
      </c>
      <c r="W420" s="41">
        <v>55205700</v>
      </c>
      <c r="X420" s="43">
        <f t="shared" si="65"/>
        <v>0.010791961360807218</v>
      </c>
      <c r="Y420" s="52">
        <f t="shared" si="66"/>
        <v>246</v>
      </c>
      <c r="Z420" s="53">
        <f t="shared" si="67"/>
        <v>364802900</v>
      </c>
      <c r="AA420" s="48">
        <f t="shared" si="68"/>
        <v>26497</v>
      </c>
      <c r="AB420" s="49">
        <f t="shared" si="69"/>
        <v>5115446410</v>
      </c>
      <c r="AC420" s="12"/>
    </row>
    <row r="421" spans="1:29" ht="16.5">
      <c r="A421" s="50" t="s">
        <v>856</v>
      </c>
      <c r="B421" s="36" t="s">
        <v>859</v>
      </c>
      <c r="C421" s="37" t="s">
        <v>849</v>
      </c>
      <c r="D421" s="38">
        <v>1300</v>
      </c>
      <c r="E421" s="39">
        <v>185967990</v>
      </c>
      <c r="F421" s="38">
        <v>30430</v>
      </c>
      <c r="G421" s="41">
        <v>8934074602</v>
      </c>
      <c r="H421" s="42">
        <v>0</v>
      </c>
      <c r="I421" s="41">
        <v>0</v>
      </c>
      <c r="J421" s="42">
        <v>2</v>
      </c>
      <c r="K421" s="41">
        <v>1200</v>
      </c>
      <c r="L421" s="43">
        <f t="shared" si="60"/>
        <v>0.8713534666647859</v>
      </c>
      <c r="M421" s="41">
        <f t="shared" si="61"/>
        <v>30430</v>
      </c>
      <c r="N421" s="42">
        <f t="shared" si="62"/>
        <v>9049907402</v>
      </c>
      <c r="O421" s="42">
        <f t="shared" si="63"/>
        <v>293594.30174170225</v>
      </c>
      <c r="P421" s="40">
        <v>292692.2618961729</v>
      </c>
      <c r="Q421" s="45">
        <f t="shared" si="64"/>
        <v>0.0030818711765237695</v>
      </c>
      <c r="R421" s="38">
        <v>745</v>
      </c>
      <c r="S421" s="41">
        <v>996334548</v>
      </c>
      <c r="T421" s="42">
        <v>38</v>
      </c>
      <c r="U421" s="41">
        <v>20889288</v>
      </c>
      <c r="V421" s="42">
        <v>16</v>
      </c>
      <c r="W421" s="41">
        <v>115832800</v>
      </c>
      <c r="X421" s="43">
        <f t="shared" si="65"/>
        <v>0.011297343746255949</v>
      </c>
      <c r="Y421" s="52">
        <f t="shared" si="66"/>
        <v>799</v>
      </c>
      <c r="Z421" s="53">
        <f t="shared" si="67"/>
        <v>1133056636</v>
      </c>
      <c r="AA421" s="48">
        <f t="shared" si="68"/>
        <v>32531</v>
      </c>
      <c r="AB421" s="49">
        <f t="shared" si="69"/>
        <v>10253100428</v>
      </c>
      <c r="AC421" s="12"/>
    </row>
    <row r="422" spans="1:29" ht="16.5">
      <c r="A422" s="50" t="s">
        <v>858</v>
      </c>
      <c r="B422" s="36" t="s">
        <v>861</v>
      </c>
      <c r="C422" s="37" t="s">
        <v>849</v>
      </c>
      <c r="D422" s="38">
        <v>2541</v>
      </c>
      <c r="E422" s="39">
        <v>451527200</v>
      </c>
      <c r="F422" s="38">
        <v>37356</v>
      </c>
      <c r="G422" s="41">
        <v>9992769100</v>
      </c>
      <c r="H422" s="42">
        <v>15</v>
      </c>
      <c r="I422" s="41">
        <v>4992500</v>
      </c>
      <c r="J422" s="42">
        <v>24</v>
      </c>
      <c r="K422" s="41">
        <v>118300</v>
      </c>
      <c r="L422" s="43">
        <f t="shared" si="60"/>
        <v>0.7889245507737316</v>
      </c>
      <c r="M422" s="41">
        <f t="shared" si="61"/>
        <v>37371</v>
      </c>
      <c r="N422" s="42">
        <f t="shared" si="62"/>
        <v>10236921200</v>
      </c>
      <c r="O422" s="42">
        <f t="shared" si="63"/>
        <v>267527.26980814</v>
      </c>
      <c r="P422" s="40">
        <v>264281.90809082537</v>
      </c>
      <c r="Q422" s="45">
        <f t="shared" si="64"/>
        <v>0.012279923891722869</v>
      </c>
      <c r="R422" s="38">
        <v>1533</v>
      </c>
      <c r="S422" s="41">
        <v>1919987860</v>
      </c>
      <c r="T422" s="42">
        <v>43</v>
      </c>
      <c r="U422" s="41">
        <v>64091500</v>
      </c>
      <c r="V422" s="42">
        <v>32</v>
      </c>
      <c r="W422" s="41">
        <v>239159600</v>
      </c>
      <c r="X422" s="43">
        <f t="shared" si="65"/>
        <v>0.018872112332947142</v>
      </c>
      <c r="Y422" s="52">
        <f t="shared" si="66"/>
        <v>1608</v>
      </c>
      <c r="Z422" s="53">
        <f t="shared" si="67"/>
        <v>2223238960</v>
      </c>
      <c r="AA422" s="48">
        <f t="shared" si="68"/>
        <v>41544</v>
      </c>
      <c r="AB422" s="49">
        <f t="shared" si="69"/>
        <v>12672646060</v>
      </c>
      <c r="AC422" s="12"/>
    </row>
    <row r="423" spans="1:29" ht="16.5">
      <c r="A423" s="50" t="s">
        <v>860</v>
      </c>
      <c r="B423" s="36" t="s">
        <v>863</v>
      </c>
      <c r="C423" s="37" t="s">
        <v>849</v>
      </c>
      <c r="D423" s="38">
        <v>320</v>
      </c>
      <c r="E423" s="39">
        <v>26046300</v>
      </c>
      <c r="F423" s="38">
        <v>705</v>
      </c>
      <c r="G423" s="41">
        <v>177811600</v>
      </c>
      <c r="H423" s="42">
        <v>1</v>
      </c>
      <c r="I423" s="41">
        <v>268900</v>
      </c>
      <c r="J423" s="42">
        <v>11</v>
      </c>
      <c r="K423" s="41">
        <v>43100</v>
      </c>
      <c r="L423" s="43">
        <f t="shared" si="60"/>
        <v>0.7483295212393795</v>
      </c>
      <c r="M423" s="41">
        <f t="shared" si="61"/>
        <v>706</v>
      </c>
      <c r="N423" s="42">
        <f t="shared" si="62"/>
        <v>178399700</v>
      </c>
      <c r="O423" s="42">
        <f t="shared" si="63"/>
        <v>252238.6685552408</v>
      </c>
      <c r="P423" s="40">
        <v>255149.28774928776</v>
      </c>
      <c r="Q423" s="45">
        <f t="shared" si="64"/>
        <v>-0.011407514477982694</v>
      </c>
      <c r="R423" s="38">
        <v>96</v>
      </c>
      <c r="S423" s="41">
        <v>29041400</v>
      </c>
      <c r="T423" s="42">
        <v>5</v>
      </c>
      <c r="U423" s="41">
        <v>4440200</v>
      </c>
      <c r="V423" s="42">
        <v>1</v>
      </c>
      <c r="W423" s="41">
        <v>319200</v>
      </c>
      <c r="X423" s="43">
        <f t="shared" si="65"/>
        <v>0.0013413416021384145</v>
      </c>
      <c r="Y423" s="52">
        <f t="shared" si="66"/>
        <v>102</v>
      </c>
      <c r="Z423" s="53">
        <f t="shared" si="67"/>
        <v>33800800</v>
      </c>
      <c r="AA423" s="48">
        <f t="shared" si="68"/>
        <v>1139</v>
      </c>
      <c r="AB423" s="49">
        <f t="shared" si="69"/>
        <v>237970700</v>
      </c>
      <c r="AC423" s="12"/>
    </row>
    <row r="424" spans="1:29" ht="16.5">
      <c r="A424" s="50" t="s">
        <v>862</v>
      </c>
      <c r="B424" s="36" t="s">
        <v>865</v>
      </c>
      <c r="C424" s="37" t="s">
        <v>849</v>
      </c>
      <c r="D424" s="38">
        <v>45</v>
      </c>
      <c r="E424" s="39">
        <v>27826900</v>
      </c>
      <c r="F424" s="38">
        <v>1186</v>
      </c>
      <c r="G424" s="41">
        <v>1196388500</v>
      </c>
      <c r="H424" s="42">
        <v>0</v>
      </c>
      <c r="I424" s="41">
        <v>0</v>
      </c>
      <c r="J424" s="42">
        <v>0</v>
      </c>
      <c r="K424" s="41">
        <v>0</v>
      </c>
      <c r="L424" s="43">
        <f t="shared" si="60"/>
        <v>0.9661711667331568</v>
      </c>
      <c r="M424" s="41">
        <f t="shared" si="61"/>
        <v>1186</v>
      </c>
      <c r="N424" s="42">
        <f t="shared" si="62"/>
        <v>1196388500</v>
      </c>
      <c r="O424" s="42">
        <f t="shared" si="63"/>
        <v>1008759.2748735244</v>
      </c>
      <c r="P424" s="40">
        <v>1006520.8368200837</v>
      </c>
      <c r="Q424" s="45">
        <f t="shared" si="64"/>
        <v>0.002223936128846273</v>
      </c>
      <c r="R424" s="38">
        <v>25</v>
      </c>
      <c r="S424" s="41">
        <v>14062600</v>
      </c>
      <c r="T424" s="42">
        <v>0</v>
      </c>
      <c r="U424" s="41">
        <v>0</v>
      </c>
      <c r="V424" s="42">
        <v>0</v>
      </c>
      <c r="W424" s="41">
        <v>0</v>
      </c>
      <c r="X424" s="43">
        <f t="shared" si="65"/>
        <v>0</v>
      </c>
      <c r="Y424" s="52">
        <f t="shared" si="66"/>
        <v>25</v>
      </c>
      <c r="Z424" s="53">
        <f t="shared" si="67"/>
        <v>14062600</v>
      </c>
      <c r="AA424" s="48">
        <f t="shared" si="68"/>
        <v>1256</v>
      </c>
      <c r="AB424" s="49">
        <f t="shared" si="69"/>
        <v>1238278000</v>
      </c>
      <c r="AC424" s="12"/>
    </row>
    <row r="425" spans="1:29" ht="16.5">
      <c r="A425" s="50" t="s">
        <v>864</v>
      </c>
      <c r="B425" s="36" t="s">
        <v>867</v>
      </c>
      <c r="C425" s="37" t="s">
        <v>849</v>
      </c>
      <c r="D425" s="38">
        <v>77</v>
      </c>
      <c r="E425" s="39">
        <v>16740400</v>
      </c>
      <c r="F425" s="38">
        <v>802</v>
      </c>
      <c r="G425" s="41">
        <v>307677800</v>
      </c>
      <c r="H425" s="42">
        <v>0</v>
      </c>
      <c r="I425" s="41">
        <v>0</v>
      </c>
      <c r="J425" s="42">
        <v>0</v>
      </c>
      <c r="K425" s="41">
        <v>0</v>
      </c>
      <c r="L425" s="43">
        <f t="shared" si="60"/>
        <v>0.8907072297238029</v>
      </c>
      <c r="M425" s="41">
        <f t="shared" si="61"/>
        <v>802</v>
      </c>
      <c r="N425" s="42">
        <f t="shared" si="62"/>
        <v>308167100</v>
      </c>
      <c r="O425" s="42">
        <f t="shared" si="63"/>
        <v>383638.15461346635</v>
      </c>
      <c r="P425" s="40">
        <v>382233.16770186333</v>
      </c>
      <c r="Q425" s="45">
        <f t="shared" si="64"/>
        <v>0.0036757325902677484</v>
      </c>
      <c r="R425" s="38">
        <v>31</v>
      </c>
      <c r="S425" s="41">
        <v>20523400</v>
      </c>
      <c r="T425" s="42">
        <v>0</v>
      </c>
      <c r="U425" s="41">
        <v>0</v>
      </c>
      <c r="V425" s="42">
        <v>1</v>
      </c>
      <c r="W425" s="41">
        <v>489300</v>
      </c>
      <c r="X425" s="43">
        <f t="shared" si="65"/>
        <v>0.001416491691970811</v>
      </c>
      <c r="Y425" s="52">
        <f t="shared" si="66"/>
        <v>32</v>
      </c>
      <c r="Z425" s="53">
        <f t="shared" si="67"/>
        <v>21012700</v>
      </c>
      <c r="AA425" s="48">
        <f t="shared" si="68"/>
        <v>911</v>
      </c>
      <c r="AB425" s="49">
        <f t="shared" si="69"/>
        <v>345430900</v>
      </c>
      <c r="AC425" s="12"/>
    </row>
    <row r="426" spans="1:29" ht="16.5">
      <c r="A426" s="50" t="s">
        <v>866</v>
      </c>
      <c r="B426" s="36" t="s">
        <v>869</v>
      </c>
      <c r="C426" s="37" t="s">
        <v>849</v>
      </c>
      <c r="D426" s="38">
        <v>1528</v>
      </c>
      <c r="E426" s="39">
        <v>160251900</v>
      </c>
      <c r="F426" s="38">
        <v>17805</v>
      </c>
      <c r="G426" s="41">
        <v>5796690420</v>
      </c>
      <c r="H426" s="42">
        <v>66</v>
      </c>
      <c r="I426" s="41">
        <v>24766900</v>
      </c>
      <c r="J426" s="42">
        <v>100</v>
      </c>
      <c r="K426" s="41">
        <v>2029000</v>
      </c>
      <c r="L426" s="43">
        <f t="shared" si="60"/>
        <v>0.8715599773104094</v>
      </c>
      <c r="M426" s="41">
        <f t="shared" si="61"/>
        <v>17871</v>
      </c>
      <c r="N426" s="42">
        <f t="shared" si="62"/>
        <v>5905112320</v>
      </c>
      <c r="O426" s="42">
        <f t="shared" si="63"/>
        <v>325748.8288288288</v>
      </c>
      <c r="P426" s="40">
        <v>325216.06332809344</v>
      </c>
      <c r="Q426" s="45">
        <f t="shared" si="64"/>
        <v>0.0016381893787266464</v>
      </c>
      <c r="R426" s="38">
        <v>250</v>
      </c>
      <c r="S426" s="41">
        <v>567759535</v>
      </c>
      <c r="T426" s="42">
        <v>49</v>
      </c>
      <c r="U426" s="41">
        <v>44200900</v>
      </c>
      <c r="V426" s="42">
        <v>16</v>
      </c>
      <c r="W426" s="41">
        <v>83655000</v>
      </c>
      <c r="X426" s="43">
        <f t="shared" si="65"/>
        <v>0.012524415433127713</v>
      </c>
      <c r="Y426" s="52">
        <f t="shared" si="66"/>
        <v>315</v>
      </c>
      <c r="Z426" s="53">
        <f t="shared" si="67"/>
        <v>695615435</v>
      </c>
      <c r="AA426" s="48">
        <f t="shared" si="68"/>
        <v>19814</v>
      </c>
      <c r="AB426" s="49">
        <f t="shared" si="69"/>
        <v>6679353655</v>
      </c>
      <c r="AC426" s="12"/>
    </row>
    <row r="427" spans="1:29" ht="16.5">
      <c r="A427" s="50" t="s">
        <v>868</v>
      </c>
      <c r="B427" s="36" t="s">
        <v>871</v>
      </c>
      <c r="C427" s="37" t="s">
        <v>849</v>
      </c>
      <c r="D427" s="38">
        <v>3478</v>
      </c>
      <c r="E427" s="39">
        <v>98051800</v>
      </c>
      <c r="F427" s="38">
        <v>11572</v>
      </c>
      <c r="G427" s="41">
        <v>3179379400</v>
      </c>
      <c r="H427" s="42">
        <v>8</v>
      </c>
      <c r="I427" s="41">
        <v>4242300</v>
      </c>
      <c r="J427" s="42">
        <v>20</v>
      </c>
      <c r="K427" s="41">
        <v>957200</v>
      </c>
      <c r="L427" s="43">
        <f t="shared" si="60"/>
        <v>0.8382075602720865</v>
      </c>
      <c r="M427" s="41">
        <f t="shared" si="61"/>
        <v>11580</v>
      </c>
      <c r="N427" s="42">
        <f t="shared" si="62"/>
        <v>3188380700</v>
      </c>
      <c r="O427" s="42">
        <f t="shared" si="63"/>
        <v>274924.1537132988</v>
      </c>
      <c r="P427" s="40">
        <v>274352.85801023507</v>
      </c>
      <c r="Q427" s="45">
        <f t="shared" si="64"/>
        <v>0.0020823391715584245</v>
      </c>
      <c r="R427" s="38">
        <v>309</v>
      </c>
      <c r="S427" s="41">
        <v>320674300</v>
      </c>
      <c r="T427" s="42">
        <v>46</v>
      </c>
      <c r="U427" s="41">
        <v>190066500</v>
      </c>
      <c r="V427" s="42">
        <v>1</v>
      </c>
      <c r="W427" s="41">
        <v>4759000</v>
      </c>
      <c r="X427" s="43">
        <f t="shared" si="65"/>
        <v>0.0012529848566288073</v>
      </c>
      <c r="Y427" s="52">
        <f t="shared" si="66"/>
        <v>356</v>
      </c>
      <c r="Z427" s="53">
        <f t="shared" si="67"/>
        <v>515499800</v>
      </c>
      <c r="AA427" s="48">
        <f t="shared" si="68"/>
        <v>15434</v>
      </c>
      <c r="AB427" s="49">
        <f t="shared" si="69"/>
        <v>3798130500</v>
      </c>
      <c r="AC427" s="12"/>
    </row>
    <row r="428" spans="1:29" ht="16.5">
      <c r="A428" s="50" t="s">
        <v>870</v>
      </c>
      <c r="B428" s="36" t="s">
        <v>873</v>
      </c>
      <c r="C428" s="37" t="s">
        <v>849</v>
      </c>
      <c r="D428" s="38">
        <v>43</v>
      </c>
      <c r="E428" s="39">
        <v>1986900</v>
      </c>
      <c r="F428" s="38">
        <v>697</v>
      </c>
      <c r="G428" s="41">
        <v>111422100</v>
      </c>
      <c r="H428" s="42">
        <v>0</v>
      </c>
      <c r="I428" s="41">
        <v>0</v>
      </c>
      <c r="J428" s="42">
        <v>0</v>
      </c>
      <c r="K428" s="41">
        <v>0</v>
      </c>
      <c r="L428" s="43">
        <f t="shared" si="60"/>
        <v>0.796946882653178</v>
      </c>
      <c r="M428" s="41">
        <f t="shared" si="61"/>
        <v>697</v>
      </c>
      <c r="N428" s="42">
        <f t="shared" si="62"/>
        <v>113404300</v>
      </c>
      <c r="O428" s="42">
        <f t="shared" si="63"/>
        <v>159859.54088952654</v>
      </c>
      <c r="P428" s="40">
        <v>159833.9541547278</v>
      </c>
      <c r="Q428" s="45">
        <f t="shared" si="64"/>
        <v>0.00016008322470685763</v>
      </c>
      <c r="R428" s="38">
        <v>63</v>
      </c>
      <c r="S428" s="41">
        <v>24420000</v>
      </c>
      <c r="T428" s="42">
        <v>0</v>
      </c>
      <c r="U428" s="41">
        <v>0</v>
      </c>
      <c r="V428" s="42">
        <v>3</v>
      </c>
      <c r="W428" s="41">
        <v>1982200</v>
      </c>
      <c r="X428" s="43">
        <f t="shared" si="65"/>
        <v>0.014177691057654894</v>
      </c>
      <c r="Y428" s="52">
        <f t="shared" si="66"/>
        <v>66</v>
      </c>
      <c r="Z428" s="53">
        <f t="shared" si="67"/>
        <v>26402200</v>
      </c>
      <c r="AA428" s="48">
        <f t="shared" si="68"/>
        <v>806</v>
      </c>
      <c r="AB428" s="49">
        <f t="shared" si="69"/>
        <v>139811200</v>
      </c>
      <c r="AC428" s="12"/>
    </row>
    <row r="429" spans="1:29" ht="16.5">
      <c r="A429" s="50" t="s">
        <v>872</v>
      </c>
      <c r="B429" s="36" t="s">
        <v>875</v>
      </c>
      <c r="C429" s="37" t="s">
        <v>849</v>
      </c>
      <c r="D429" s="38">
        <v>3478</v>
      </c>
      <c r="E429" s="39">
        <v>286546300</v>
      </c>
      <c r="F429" s="38">
        <v>20803</v>
      </c>
      <c r="G429" s="41">
        <v>4789711800</v>
      </c>
      <c r="H429" s="42">
        <v>8</v>
      </c>
      <c r="I429" s="41">
        <v>3154100</v>
      </c>
      <c r="J429" s="42">
        <v>20</v>
      </c>
      <c r="K429" s="41">
        <v>67000</v>
      </c>
      <c r="L429" s="43">
        <f t="shared" si="60"/>
        <v>0.7429119136334305</v>
      </c>
      <c r="M429" s="41">
        <f t="shared" si="61"/>
        <v>20811</v>
      </c>
      <c r="N429" s="42">
        <f t="shared" si="62"/>
        <v>5080642500</v>
      </c>
      <c r="O429" s="42">
        <f t="shared" si="63"/>
        <v>230304.44956993897</v>
      </c>
      <c r="P429" s="40">
        <v>225691.7905718325</v>
      </c>
      <c r="Q429" s="45">
        <f t="shared" si="64"/>
        <v>0.02043786788353898</v>
      </c>
      <c r="R429" s="38">
        <v>565</v>
      </c>
      <c r="S429" s="41">
        <v>624452600</v>
      </c>
      <c r="T429" s="42">
        <v>173</v>
      </c>
      <c r="U429" s="41">
        <v>459750800</v>
      </c>
      <c r="V429" s="42">
        <v>96</v>
      </c>
      <c r="W429" s="41">
        <v>287776600</v>
      </c>
      <c r="X429" s="43">
        <f t="shared" si="65"/>
        <v>0.044606435703724204</v>
      </c>
      <c r="Y429" s="52">
        <f t="shared" si="66"/>
        <v>834</v>
      </c>
      <c r="Z429" s="53">
        <f t="shared" si="67"/>
        <v>1371980000</v>
      </c>
      <c r="AA429" s="48">
        <f t="shared" si="68"/>
        <v>25143</v>
      </c>
      <c r="AB429" s="49">
        <f t="shared" si="69"/>
        <v>6451459200</v>
      </c>
      <c r="AC429" s="12"/>
    </row>
    <row r="430" spans="1:29" ht="16.5">
      <c r="A430" s="50" t="s">
        <v>874</v>
      </c>
      <c r="B430" s="36" t="s">
        <v>877</v>
      </c>
      <c r="C430" s="37" t="s">
        <v>849</v>
      </c>
      <c r="D430" s="38">
        <v>71</v>
      </c>
      <c r="E430" s="39">
        <v>35699700</v>
      </c>
      <c r="F430" s="38">
        <v>2588</v>
      </c>
      <c r="G430" s="41">
        <v>1789981650</v>
      </c>
      <c r="H430" s="42">
        <v>0</v>
      </c>
      <c r="I430" s="41">
        <v>0</v>
      </c>
      <c r="J430" s="42">
        <v>0</v>
      </c>
      <c r="K430" s="41">
        <v>0</v>
      </c>
      <c r="L430" s="43">
        <f t="shared" si="60"/>
        <v>0.9582525450792716</v>
      </c>
      <c r="M430" s="41">
        <f t="shared" si="61"/>
        <v>2588</v>
      </c>
      <c r="N430" s="42">
        <f t="shared" si="62"/>
        <v>1794824750</v>
      </c>
      <c r="O430" s="42">
        <f t="shared" si="63"/>
        <v>691646.6962905718</v>
      </c>
      <c r="P430" s="40">
        <v>684029.6982429335</v>
      </c>
      <c r="Q430" s="45">
        <f t="shared" si="64"/>
        <v>0.011135478572354552</v>
      </c>
      <c r="R430" s="38">
        <v>70</v>
      </c>
      <c r="S430" s="41">
        <v>37439960</v>
      </c>
      <c r="T430" s="42">
        <v>0</v>
      </c>
      <c r="U430" s="41">
        <v>0</v>
      </c>
      <c r="V430" s="42">
        <v>7</v>
      </c>
      <c r="W430" s="41">
        <v>4843100</v>
      </c>
      <c r="X430" s="43">
        <f t="shared" si="65"/>
        <v>0.0025927153505028505</v>
      </c>
      <c r="Y430" s="52">
        <f t="shared" si="66"/>
        <v>77</v>
      </c>
      <c r="Z430" s="53">
        <f t="shared" si="67"/>
        <v>42283060</v>
      </c>
      <c r="AA430" s="48">
        <f t="shared" si="68"/>
        <v>2736</v>
      </c>
      <c r="AB430" s="49">
        <f t="shared" si="69"/>
        <v>1867964410</v>
      </c>
      <c r="AC430" s="12"/>
    </row>
    <row r="431" spans="1:29" ht="16.5">
      <c r="A431" s="50" t="s">
        <v>876</v>
      </c>
      <c r="B431" s="36" t="s">
        <v>879</v>
      </c>
      <c r="C431" s="37" t="s">
        <v>849</v>
      </c>
      <c r="D431" s="38">
        <v>1618</v>
      </c>
      <c r="E431" s="39">
        <v>111378200</v>
      </c>
      <c r="F431" s="38">
        <v>10066</v>
      </c>
      <c r="G431" s="41">
        <v>1972732883</v>
      </c>
      <c r="H431" s="42">
        <v>5</v>
      </c>
      <c r="I431" s="41">
        <v>1705400</v>
      </c>
      <c r="J431" s="42">
        <v>19</v>
      </c>
      <c r="K431" s="41">
        <v>1753892</v>
      </c>
      <c r="L431" s="43">
        <f t="shared" si="60"/>
        <v>0.8812664620264338</v>
      </c>
      <c r="M431" s="41">
        <f t="shared" si="61"/>
        <v>10071</v>
      </c>
      <c r="N431" s="42">
        <f t="shared" si="62"/>
        <v>1977321983</v>
      </c>
      <c r="O431" s="42">
        <f t="shared" si="63"/>
        <v>196051.8600933373</v>
      </c>
      <c r="P431" s="40">
        <v>193390.00527520652</v>
      </c>
      <c r="Q431" s="45">
        <f t="shared" si="64"/>
        <v>0.013764179872392025</v>
      </c>
      <c r="R431" s="38">
        <v>187</v>
      </c>
      <c r="S431" s="41">
        <v>149458515</v>
      </c>
      <c r="T431" s="42">
        <v>2</v>
      </c>
      <c r="U431" s="41">
        <v>542900</v>
      </c>
      <c r="V431" s="42">
        <v>2</v>
      </c>
      <c r="W431" s="41">
        <v>2883700</v>
      </c>
      <c r="X431" s="43">
        <f t="shared" si="65"/>
        <v>0.001287104346804051</v>
      </c>
      <c r="Y431" s="52">
        <f t="shared" si="66"/>
        <v>191</v>
      </c>
      <c r="Z431" s="53">
        <f t="shared" si="67"/>
        <v>152885115</v>
      </c>
      <c r="AA431" s="48">
        <f t="shared" si="68"/>
        <v>11899</v>
      </c>
      <c r="AB431" s="49">
        <f t="shared" si="69"/>
        <v>2240455490</v>
      </c>
      <c r="AC431" s="12"/>
    </row>
    <row r="432" spans="1:29" ht="16.5">
      <c r="A432" s="50" t="s">
        <v>878</v>
      </c>
      <c r="B432" s="36" t="s">
        <v>881</v>
      </c>
      <c r="C432" s="37" t="s">
        <v>849</v>
      </c>
      <c r="D432" s="38">
        <v>987</v>
      </c>
      <c r="E432" s="39">
        <v>246475000</v>
      </c>
      <c r="F432" s="38">
        <v>7937</v>
      </c>
      <c r="G432" s="41">
        <v>7383362865</v>
      </c>
      <c r="H432" s="42">
        <v>0</v>
      </c>
      <c r="I432" s="41">
        <v>0</v>
      </c>
      <c r="J432" s="42">
        <v>0</v>
      </c>
      <c r="K432" s="41">
        <v>0</v>
      </c>
      <c r="L432" s="43">
        <f t="shared" si="60"/>
        <v>0.9491400232199301</v>
      </c>
      <c r="M432" s="41">
        <f t="shared" si="61"/>
        <v>7937</v>
      </c>
      <c r="N432" s="42">
        <f t="shared" si="62"/>
        <v>7388316065</v>
      </c>
      <c r="O432" s="42">
        <f t="shared" si="63"/>
        <v>930246.0457351644</v>
      </c>
      <c r="P432" s="40">
        <v>925725.4460659899</v>
      </c>
      <c r="Q432" s="45">
        <f t="shared" si="64"/>
        <v>0.004883304967348035</v>
      </c>
      <c r="R432" s="38">
        <v>148</v>
      </c>
      <c r="S432" s="41">
        <v>144211700</v>
      </c>
      <c r="T432" s="42">
        <v>0</v>
      </c>
      <c r="U432" s="41">
        <v>0</v>
      </c>
      <c r="V432" s="42">
        <v>5</v>
      </c>
      <c r="W432" s="41">
        <v>4953200</v>
      </c>
      <c r="X432" s="43">
        <f t="shared" si="65"/>
        <v>0.0006367397145410321</v>
      </c>
      <c r="Y432" s="52">
        <f t="shared" si="66"/>
        <v>153</v>
      </c>
      <c r="Z432" s="53">
        <f t="shared" si="67"/>
        <v>149164900</v>
      </c>
      <c r="AA432" s="48">
        <f t="shared" si="68"/>
        <v>9077</v>
      </c>
      <c r="AB432" s="49">
        <f t="shared" si="69"/>
        <v>7779002765</v>
      </c>
      <c r="AC432" s="12"/>
    </row>
    <row r="433" spans="1:29" ht="16.5">
      <c r="A433" s="50" t="s">
        <v>880</v>
      </c>
      <c r="B433" s="36" t="s">
        <v>883</v>
      </c>
      <c r="C433" s="37" t="s">
        <v>849</v>
      </c>
      <c r="D433" s="38">
        <v>3457</v>
      </c>
      <c r="E433" s="39">
        <v>118976900</v>
      </c>
      <c r="F433" s="38">
        <v>15935</v>
      </c>
      <c r="G433" s="41">
        <v>2513065885</v>
      </c>
      <c r="H433" s="42">
        <v>16</v>
      </c>
      <c r="I433" s="41">
        <v>4929200</v>
      </c>
      <c r="J433" s="42">
        <v>35</v>
      </c>
      <c r="K433" s="41">
        <v>576900</v>
      </c>
      <c r="L433" s="43">
        <f t="shared" si="60"/>
        <v>0.775921959675408</v>
      </c>
      <c r="M433" s="41">
        <f t="shared" si="61"/>
        <v>15951</v>
      </c>
      <c r="N433" s="42">
        <f t="shared" si="62"/>
        <v>2777356585</v>
      </c>
      <c r="O433" s="42">
        <f t="shared" si="63"/>
        <v>157858.13334587173</v>
      </c>
      <c r="P433" s="40">
        <v>157140.19926965938</v>
      </c>
      <c r="Q433" s="45">
        <f t="shared" si="64"/>
        <v>0.004568748668698966</v>
      </c>
      <c r="R433" s="38">
        <v>142</v>
      </c>
      <c r="S433" s="41">
        <v>323818400</v>
      </c>
      <c r="T433" s="42">
        <v>10</v>
      </c>
      <c r="U433" s="41">
        <v>24436600</v>
      </c>
      <c r="V433" s="42">
        <v>31</v>
      </c>
      <c r="W433" s="41">
        <v>259361500</v>
      </c>
      <c r="X433" s="43">
        <f t="shared" si="65"/>
        <v>0.07992242897660515</v>
      </c>
      <c r="Y433" s="52">
        <f t="shared" si="66"/>
        <v>183</v>
      </c>
      <c r="Z433" s="53">
        <f t="shared" si="67"/>
        <v>607616500</v>
      </c>
      <c r="AA433" s="48">
        <f t="shared" si="68"/>
        <v>19626</v>
      </c>
      <c r="AB433" s="49">
        <f t="shared" si="69"/>
        <v>3245165385</v>
      </c>
      <c r="AC433" s="12"/>
    </row>
    <row r="434" spans="1:29" ht="16.5">
      <c r="A434" s="50" t="s">
        <v>882</v>
      </c>
      <c r="B434" s="36" t="s">
        <v>885</v>
      </c>
      <c r="C434" s="37" t="s">
        <v>849</v>
      </c>
      <c r="D434" s="38">
        <v>116</v>
      </c>
      <c r="E434" s="39">
        <v>217196500</v>
      </c>
      <c r="F434" s="38">
        <v>446</v>
      </c>
      <c r="G434" s="41">
        <v>1065624700</v>
      </c>
      <c r="H434" s="42">
        <v>0</v>
      </c>
      <c r="I434" s="41">
        <v>0</v>
      </c>
      <c r="J434" s="42">
        <v>0</v>
      </c>
      <c r="K434" s="41">
        <v>0</v>
      </c>
      <c r="L434" s="43">
        <f t="shared" si="60"/>
        <v>0.82461108331776</v>
      </c>
      <c r="M434" s="41">
        <f t="shared" si="61"/>
        <v>446</v>
      </c>
      <c r="N434" s="42">
        <f t="shared" si="62"/>
        <v>1065624700</v>
      </c>
      <c r="O434" s="42">
        <f t="shared" si="63"/>
        <v>2389293.0493273544</v>
      </c>
      <c r="P434" s="40">
        <v>2314052.1226415094</v>
      </c>
      <c r="Q434" s="45">
        <f t="shared" si="64"/>
        <v>0.032514793400572534</v>
      </c>
      <c r="R434" s="38">
        <v>4</v>
      </c>
      <c r="S434" s="41">
        <v>9454300</v>
      </c>
      <c r="T434" s="42">
        <v>0</v>
      </c>
      <c r="U434" s="41">
        <v>0</v>
      </c>
      <c r="V434" s="42">
        <v>0</v>
      </c>
      <c r="W434" s="41">
        <v>0</v>
      </c>
      <c r="X434" s="43">
        <f t="shared" si="65"/>
        <v>0</v>
      </c>
      <c r="Y434" s="52">
        <f t="shared" si="66"/>
        <v>4</v>
      </c>
      <c r="Z434" s="53">
        <f t="shared" si="67"/>
        <v>9454300</v>
      </c>
      <c r="AA434" s="48">
        <f t="shared" si="68"/>
        <v>566</v>
      </c>
      <c r="AB434" s="49">
        <f t="shared" si="69"/>
        <v>1292275500</v>
      </c>
      <c r="AC434" s="12"/>
    </row>
    <row r="435" spans="1:29" ht="16.5">
      <c r="A435" s="50" t="s">
        <v>884</v>
      </c>
      <c r="B435" s="36" t="s">
        <v>736</v>
      </c>
      <c r="C435" s="37" t="s">
        <v>849</v>
      </c>
      <c r="D435" s="38">
        <v>644</v>
      </c>
      <c r="E435" s="39">
        <v>37202100</v>
      </c>
      <c r="F435" s="38">
        <v>4475</v>
      </c>
      <c r="G435" s="41">
        <v>1194759900</v>
      </c>
      <c r="H435" s="42">
        <v>9</v>
      </c>
      <c r="I435" s="41">
        <v>3387700</v>
      </c>
      <c r="J435" s="42">
        <v>57</v>
      </c>
      <c r="K435" s="41">
        <v>277300</v>
      </c>
      <c r="L435" s="43">
        <f t="shared" si="60"/>
        <v>0.9214776280796095</v>
      </c>
      <c r="M435" s="41">
        <f t="shared" si="61"/>
        <v>4484</v>
      </c>
      <c r="N435" s="42">
        <f t="shared" si="62"/>
        <v>1198147600</v>
      </c>
      <c r="O435" s="42">
        <f t="shared" si="63"/>
        <v>267205.0847457627</v>
      </c>
      <c r="P435" s="40">
        <v>265232.90995690634</v>
      </c>
      <c r="Q435" s="45">
        <f t="shared" si="64"/>
        <v>0.007435633795130414</v>
      </c>
      <c r="R435" s="38">
        <v>119</v>
      </c>
      <c r="S435" s="41">
        <v>63693200</v>
      </c>
      <c r="T435" s="42">
        <v>1</v>
      </c>
      <c r="U435" s="41">
        <v>925800</v>
      </c>
      <c r="V435" s="42">
        <v>0</v>
      </c>
      <c r="W435" s="41">
        <v>0</v>
      </c>
      <c r="X435" s="43">
        <f t="shared" si="65"/>
        <v>0</v>
      </c>
      <c r="Y435" s="52">
        <f t="shared" si="66"/>
        <v>120</v>
      </c>
      <c r="Z435" s="53">
        <f t="shared" si="67"/>
        <v>64619000</v>
      </c>
      <c r="AA435" s="48">
        <f t="shared" si="68"/>
        <v>5305</v>
      </c>
      <c r="AB435" s="49">
        <f t="shared" si="69"/>
        <v>1300246000</v>
      </c>
      <c r="AC435" s="12"/>
    </row>
    <row r="436" spans="1:29" ht="16.5">
      <c r="A436" s="50" t="s">
        <v>886</v>
      </c>
      <c r="B436" s="36" t="s">
        <v>888</v>
      </c>
      <c r="C436" s="37" t="s">
        <v>849</v>
      </c>
      <c r="D436" s="38">
        <v>46</v>
      </c>
      <c r="E436" s="39">
        <v>3180800</v>
      </c>
      <c r="F436" s="38">
        <v>1043</v>
      </c>
      <c r="G436" s="41">
        <v>206460400</v>
      </c>
      <c r="H436" s="42">
        <v>0</v>
      </c>
      <c r="I436" s="41">
        <v>0</v>
      </c>
      <c r="J436" s="42">
        <v>0</v>
      </c>
      <c r="K436" s="41">
        <v>0</v>
      </c>
      <c r="L436" s="43">
        <f t="shared" si="60"/>
        <v>0.959133984430711</v>
      </c>
      <c r="M436" s="41">
        <f t="shared" si="61"/>
        <v>1043</v>
      </c>
      <c r="N436" s="42">
        <f t="shared" si="62"/>
        <v>207567300</v>
      </c>
      <c r="O436" s="42">
        <f t="shared" si="63"/>
        <v>197948.60977948227</v>
      </c>
      <c r="P436" s="40">
        <v>234244.824311491</v>
      </c>
      <c r="Q436" s="45">
        <f t="shared" si="64"/>
        <v>-0.1549499103713097</v>
      </c>
      <c r="R436" s="38">
        <v>13</v>
      </c>
      <c r="S436" s="41">
        <v>4509000</v>
      </c>
      <c r="T436" s="42">
        <v>0</v>
      </c>
      <c r="U436" s="41">
        <v>0</v>
      </c>
      <c r="V436" s="42">
        <v>3</v>
      </c>
      <c r="W436" s="41">
        <v>1106900</v>
      </c>
      <c r="X436" s="43">
        <f t="shared" si="65"/>
        <v>0.005142222951066423</v>
      </c>
      <c r="Y436" s="52">
        <f t="shared" si="66"/>
        <v>16</v>
      </c>
      <c r="Z436" s="53">
        <f t="shared" si="67"/>
        <v>5615900</v>
      </c>
      <c r="AA436" s="48">
        <f t="shared" si="68"/>
        <v>1105</v>
      </c>
      <c r="AB436" s="49">
        <f t="shared" si="69"/>
        <v>215257100</v>
      </c>
      <c r="AC436" s="12"/>
    </row>
    <row r="437" spans="1:29" ht="16.5">
      <c r="A437" s="50" t="s">
        <v>887</v>
      </c>
      <c r="B437" s="36" t="s">
        <v>890</v>
      </c>
      <c r="C437" s="37" t="s">
        <v>849</v>
      </c>
      <c r="D437" s="38">
        <v>27</v>
      </c>
      <c r="E437" s="39">
        <v>2987900</v>
      </c>
      <c r="F437" s="38">
        <v>885</v>
      </c>
      <c r="G437" s="41">
        <v>236482300</v>
      </c>
      <c r="H437" s="42">
        <v>0</v>
      </c>
      <c r="I437" s="41">
        <v>0</v>
      </c>
      <c r="J437" s="42">
        <v>0</v>
      </c>
      <c r="K437" s="41">
        <v>0</v>
      </c>
      <c r="L437" s="43">
        <f t="shared" si="60"/>
        <v>0.9593956612597058</v>
      </c>
      <c r="M437" s="41">
        <f t="shared" si="61"/>
        <v>885</v>
      </c>
      <c r="N437" s="42">
        <f t="shared" si="62"/>
        <v>236482300</v>
      </c>
      <c r="O437" s="42">
        <f t="shared" si="63"/>
        <v>267211.6384180791</v>
      </c>
      <c r="P437" s="40">
        <v>265321.87147688837</v>
      </c>
      <c r="Q437" s="45">
        <f t="shared" si="64"/>
        <v>0.007122544894891445</v>
      </c>
      <c r="R437" s="38">
        <v>18</v>
      </c>
      <c r="S437" s="41">
        <v>7020700</v>
      </c>
      <c r="T437" s="42">
        <v>0</v>
      </c>
      <c r="U437" s="41">
        <v>0</v>
      </c>
      <c r="V437" s="42">
        <v>0</v>
      </c>
      <c r="W437" s="41">
        <v>0</v>
      </c>
      <c r="X437" s="43">
        <f t="shared" si="65"/>
        <v>0</v>
      </c>
      <c r="Y437" s="52">
        <f t="shared" si="66"/>
        <v>18</v>
      </c>
      <c r="Z437" s="53">
        <f t="shared" si="67"/>
        <v>7020700</v>
      </c>
      <c r="AA437" s="48">
        <f t="shared" si="68"/>
        <v>930</v>
      </c>
      <c r="AB437" s="49">
        <f t="shared" si="69"/>
        <v>246490900</v>
      </c>
      <c r="AC437" s="12"/>
    </row>
    <row r="438" spans="1:29" ht="16.5">
      <c r="A438" s="50" t="s">
        <v>889</v>
      </c>
      <c r="B438" s="36" t="s">
        <v>892</v>
      </c>
      <c r="C438" s="37" t="s">
        <v>849</v>
      </c>
      <c r="D438" s="38">
        <v>288</v>
      </c>
      <c r="E438" s="39">
        <v>16066000</v>
      </c>
      <c r="F438" s="38">
        <v>2419</v>
      </c>
      <c r="G438" s="41">
        <v>667340000</v>
      </c>
      <c r="H438" s="42">
        <v>111</v>
      </c>
      <c r="I438" s="41">
        <v>40113500</v>
      </c>
      <c r="J438" s="42">
        <v>148</v>
      </c>
      <c r="K438" s="41">
        <v>2062500</v>
      </c>
      <c r="L438" s="43">
        <f t="shared" si="60"/>
        <v>0.9045447571313499</v>
      </c>
      <c r="M438" s="41">
        <f t="shared" si="61"/>
        <v>2530</v>
      </c>
      <c r="N438" s="42">
        <f t="shared" si="62"/>
        <v>710416700</v>
      </c>
      <c r="O438" s="42">
        <f t="shared" si="63"/>
        <v>279625.88932806323</v>
      </c>
      <c r="P438" s="40">
        <v>279293.1701539676</v>
      </c>
      <c r="Q438" s="45">
        <f t="shared" si="64"/>
        <v>0.0011912900480601943</v>
      </c>
      <c r="R438" s="38">
        <v>96</v>
      </c>
      <c r="S438" s="41">
        <v>42603800</v>
      </c>
      <c r="T438" s="42">
        <v>9</v>
      </c>
      <c r="U438" s="41">
        <v>10961000</v>
      </c>
      <c r="V438" s="42">
        <v>8</v>
      </c>
      <c r="W438" s="41">
        <v>2963200</v>
      </c>
      <c r="X438" s="43">
        <f t="shared" si="65"/>
        <v>0.0037887253711114807</v>
      </c>
      <c r="Y438" s="52">
        <f t="shared" si="66"/>
        <v>113</v>
      </c>
      <c r="Z438" s="53">
        <f t="shared" si="67"/>
        <v>56528000</v>
      </c>
      <c r="AA438" s="48">
        <f t="shared" si="68"/>
        <v>3079</v>
      </c>
      <c r="AB438" s="49">
        <f t="shared" si="69"/>
        <v>782110000</v>
      </c>
      <c r="AC438" s="12"/>
    </row>
    <row r="439" spans="1:29" ht="16.5">
      <c r="A439" s="50" t="s">
        <v>891</v>
      </c>
      <c r="B439" s="36" t="s">
        <v>894</v>
      </c>
      <c r="C439" s="37" t="s">
        <v>849</v>
      </c>
      <c r="D439" s="38">
        <v>210</v>
      </c>
      <c r="E439" s="39">
        <v>31578300</v>
      </c>
      <c r="F439" s="38">
        <v>7686</v>
      </c>
      <c r="G439" s="41">
        <v>2933192900</v>
      </c>
      <c r="H439" s="42">
        <v>0</v>
      </c>
      <c r="I439" s="41">
        <v>0</v>
      </c>
      <c r="J439" s="42">
        <v>0</v>
      </c>
      <c r="K439" s="41">
        <v>0</v>
      </c>
      <c r="L439" s="43">
        <f t="shared" si="60"/>
        <v>0.9083250868176104</v>
      </c>
      <c r="M439" s="41">
        <f t="shared" si="61"/>
        <v>7686</v>
      </c>
      <c r="N439" s="42">
        <f t="shared" si="62"/>
        <v>2957031300</v>
      </c>
      <c r="O439" s="42">
        <f t="shared" si="63"/>
        <v>381628.01196981524</v>
      </c>
      <c r="P439" s="40">
        <v>379646.5422755741</v>
      </c>
      <c r="Q439" s="45">
        <f t="shared" si="64"/>
        <v>0.0052192486262731055</v>
      </c>
      <c r="R439" s="38">
        <v>317</v>
      </c>
      <c r="S439" s="41">
        <v>240622910</v>
      </c>
      <c r="T439" s="42">
        <v>0</v>
      </c>
      <c r="U439" s="41">
        <v>0</v>
      </c>
      <c r="V439" s="42">
        <v>13</v>
      </c>
      <c r="W439" s="41">
        <v>23838400</v>
      </c>
      <c r="X439" s="43">
        <f t="shared" si="65"/>
        <v>0.007382063671841332</v>
      </c>
      <c r="Y439" s="52">
        <f t="shared" si="66"/>
        <v>330</v>
      </c>
      <c r="Z439" s="53">
        <f t="shared" si="67"/>
        <v>264461310</v>
      </c>
      <c r="AA439" s="48">
        <f t="shared" si="68"/>
        <v>8226</v>
      </c>
      <c r="AB439" s="49">
        <f t="shared" si="69"/>
        <v>3229232510</v>
      </c>
      <c r="AC439" s="12"/>
    </row>
    <row r="440" spans="1:29" ht="16.5">
      <c r="A440" s="50" t="s">
        <v>893</v>
      </c>
      <c r="B440" s="36" t="s">
        <v>896</v>
      </c>
      <c r="C440" s="37" t="s">
        <v>849</v>
      </c>
      <c r="D440" s="38">
        <v>230</v>
      </c>
      <c r="E440" s="39">
        <v>87840600</v>
      </c>
      <c r="F440" s="38">
        <v>2823</v>
      </c>
      <c r="G440" s="41">
        <v>1535585500</v>
      </c>
      <c r="H440" s="42">
        <v>0</v>
      </c>
      <c r="I440" s="41">
        <v>0</v>
      </c>
      <c r="J440" s="42">
        <v>0</v>
      </c>
      <c r="K440" s="41">
        <v>0</v>
      </c>
      <c r="L440" s="43">
        <f t="shared" si="60"/>
        <v>0.7777026257080852</v>
      </c>
      <c r="M440" s="41">
        <f t="shared" si="61"/>
        <v>2823</v>
      </c>
      <c r="N440" s="42">
        <f t="shared" si="62"/>
        <v>1548364600</v>
      </c>
      <c r="O440" s="42">
        <f t="shared" si="63"/>
        <v>543955.1895147007</v>
      </c>
      <c r="P440" s="40">
        <v>536927.4089935761</v>
      </c>
      <c r="Q440" s="45">
        <f t="shared" si="64"/>
        <v>0.013088883903873649</v>
      </c>
      <c r="R440" s="38">
        <v>260</v>
      </c>
      <c r="S440" s="41">
        <v>338309800</v>
      </c>
      <c r="T440" s="42">
        <v>0</v>
      </c>
      <c r="U440" s="41">
        <v>0</v>
      </c>
      <c r="V440" s="42">
        <v>5</v>
      </c>
      <c r="W440" s="41">
        <v>12779100</v>
      </c>
      <c r="X440" s="43">
        <f t="shared" si="65"/>
        <v>0.006472019711169578</v>
      </c>
      <c r="Y440" s="52">
        <f t="shared" si="66"/>
        <v>265</v>
      </c>
      <c r="Z440" s="53">
        <f t="shared" si="67"/>
        <v>351088900</v>
      </c>
      <c r="AA440" s="48">
        <f t="shared" si="68"/>
        <v>3318</v>
      </c>
      <c r="AB440" s="49">
        <f t="shared" si="69"/>
        <v>1974515000</v>
      </c>
      <c r="AC440" s="12"/>
    </row>
    <row r="441" spans="1:29" ht="16.5">
      <c r="A441" s="50" t="s">
        <v>895</v>
      </c>
      <c r="B441" s="36" t="s">
        <v>898</v>
      </c>
      <c r="C441" s="37" t="s">
        <v>849</v>
      </c>
      <c r="D441" s="38">
        <v>120</v>
      </c>
      <c r="E441" s="39">
        <v>25230100</v>
      </c>
      <c r="F441" s="38">
        <v>1743</v>
      </c>
      <c r="G441" s="41">
        <v>393639500</v>
      </c>
      <c r="H441" s="42">
        <v>0</v>
      </c>
      <c r="I441" s="41">
        <v>0</v>
      </c>
      <c r="J441" s="42">
        <v>0</v>
      </c>
      <c r="K441" s="41">
        <v>0</v>
      </c>
      <c r="L441" s="43">
        <f t="shared" si="60"/>
        <v>0.6214480686681728</v>
      </c>
      <c r="M441" s="41">
        <f t="shared" si="61"/>
        <v>1743</v>
      </c>
      <c r="N441" s="42">
        <f t="shared" si="62"/>
        <v>421984700</v>
      </c>
      <c r="O441" s="42">
        <f t="shared" si="63"/>
        <v>225840.2180149168</v>
      </c>
      <c r="P441" s="40">
        <v>228023.60391479562</v>
      </c>
      <c r="Q441" s="45">
        <f t="shared" si="64"/>
        <v>-0.009575262658749398</v>
      </c>
      <c r="R441" s="38">
        <v>155</v>
      </c>
      <c r="S441" s="41">
        <v>186208200</v>
      </c>
      <c r="T441" s="42">
        <v>0</v>
      </c>
      <c r="U441" s="41">
        <v>0</v>
      </c>
      <c r="V441" s="42">
        <v>61</v>
      </c>
      <c r="W441" s="41">
        <v>28345200</v>
      </c>
      <c r="X441" s="43">
        <f t="shared" si="65"/>
        <v>0.0447492433965928</v>
      </c>
      <c r="Y441" s="52">
        <f t="shared" si="66"/>
        <v>216</v>
      </c>
      <c r="Z441" s="53">
        <f t="shared" si="67"/>
        <v>214553400</v>
      </c>
      <c r="AA441" s="48">
        <f t="shared" si="68"/>
        <v>2079</v>
      </c>
      <c r="AB441" s="49">
        <f t="shared" si="69"/>
        <v>633423000</v>
      </c>
      <c r="AC441" s="12"/>
    </row>
    <row r="442" spans="1:29" ht="16.5">
      <c r="A442" s="50" t="s">
        <v>897</v>
      </c>
      <c r="B442" s="36" t="s">
        <v>900</v>
      </c>
      <c r="C442" s="37" t="s">
        <v>849</v>
      </c>
      <c r="D442" s="38">
        <v>63</v>
      </c>
      <c r="E442" s="39">
        <v>26448900</v>
      </c>
      <c r="F442" s="38">
        <v>1910</v>
      </c>
      <c r="G442" s="41">
        <v>1047592100</v>
      </c>
      <c r="H442" s="42">
        <v>0</v>
      </c>
      <c r="I442" s="41">
        <v>0</v>
      </c>
      <c r="J442" s="42">
        <v>0</v>
      </c>
      <c r="K442" s="41">
        <v>0</v>
      </c>
      <c r="L442" s="43">
        <f t="shared" si="60"/>
        <v>0.9380239600847917</v>
      </c>
      <c r="M442" s="41">
        <f t="shared" si="61"/>
        <v>1910</v>
      </c>
      <c r="N442" s="42">
        <f t="shared" si="62"/>
        <v>1055895600</v>
      </c>
      <c r="O442" s="42">
        <f t="shared" si="63"/>
        <v>548477.5392670158</v>
      </c>
      <c r="P442" s="40">
        <v>545955.4160125589</v>
      </c>
      <c r="Q442" s="45">
        <f t="shared" si="64"/>
        <v>0.0046196505804036005</v>
      </c>
      <c r="R442" s="38">
        <v>49</v>
      </c>
      <c r="S442" s="41">
        <v>34462900</v>
      </c>
      <c r="T442" s="42">
        <v>0</v>
      </c>
      <c r="U442" s="41">
        <v>0</v>
      </c>
      <c r="V442" s="42">
        <v>15</v>
      </c>
      <c r="W442" s="41">
        <v>8303500</v>
      </c>
      <c r="X442" s="43">
        <f t="shared" si="65"/>
        <v>0.007435033113140189</v>
      </c>
      <c r="Y442" s="52">
        <f t="shared" si="66"/>
        <v>64</v>
      </c>
      <c r="Z442" s="53">
        <f t="shared" si="67"/>
        <v>42766400</v>
      </c>
      <c r="AA442" s="48">
        <f t="shared" si="68"/>
        <v>2037</v>
      </c>
      <c r="AB442" s="49">
        <f t="shared" si="69"/>
        <v>1116807400</v>
      </c>
      <c r="AC442" s="12"/>
    </row>
    <row r="443" spans="1:29" ht="16.5">
      <c r="A443" s="50" t="s">
        <v>899</v>
      </c>
      <c r="B443" s="36" t="s">
        <v>902</v>
      </c>
      <c r="C443" s="37" t="s">
        <v>849</v>
      </c>
      <c r="D443" s="38">
        <v>99</v>
      </c>
      <c r="E443" s="39">
        <v>33876200</v>
      </c>
      <c r="F443" s="38">
        <v>1815</v>
      </c>
      <c r="G443" s="41">
        <v>983853300</v>
      </c>
      <c r="H443" s="42">
        <v>0</v>
      </c>
      <c r="I443" s="41">
        <v>0</v>
      </c>
      <c r="J443" s="42">
        <v>0</v>
      </c>
      <c r="K443" s="41">
        <v>0</v>
      </c>
      <c r="L443" s="43">
        <f t="shared" si="60"/>
        <v>0.8663347335002686</v>
      </c>
      <c r="M443" s="41">
        <f t="shared" si="61"/>
        <v>1815</v>
      </c>
      <c r="N443" s="42">
        <f t="shared" si="62"/>
        <v>986513200</v>
      </c>
      <c r="O443" s="42">
        <f t="shared" si="63"/>
        <v>542067.9338842975</v>
      </c>
      <c r="P443" s="40">
        <v>534697.3318510284</v>
      </c>
      <c r="Q443" s="45">
        <f t="shared" si="64"/>
        <v>0.013784624673090091</v>
      </c>
      <c r="R443" s="38">
        <v>145</v>
      </c>
      <c r="S443" s="41">
        <v>115260900</v>
      </c>
      <c r="T443" s="42">
        <v>0</v>
      </c>
      <c r="U443" s="41">
        <v>0</v>
      </c>
      <c r="V443" s="42">
        <v>3</v>
      </c>
      <c r="W443" s="41">
        <v>2659900</v>
      </c>
      <c r="X443" s="43">
        <f t="shared" si="65"/>
        <v>0.0023421822721307784</v>
      </c>
      <c r="Y443" s="52">
        <f t="shared" si="66"/>
        <v>148</v>
      </c>
      <c r="Z443" s="53">
        <f t="shared" si="67"/>
        <v>117920800</v>
      </c>
      <c r="AA443" s="48">
        <f t="shared" si="68"/>
        <v>2062</v>
      </c>
      <c r="AB443" s="49">
        <f t="shared" si="69"/>
        <v>1135650300</v>
      </c>
      <c r="AC443" s="12"/>
    </row>
    <row r="444" spans="1:29" ht="16.5">
      <c r="A444" s="50" t="s">
        <v>901</v>
      </c>
      <c r="B444" s="36" t="s">
        <v>904</v>
      </c>
      <c r="C444" s="37" t="s">
        <v>849</v>
      </c>
      <c r="D444" s="38">
        <v>61</v>
      </c>
      <c r="E444" s="39">
        <v>3852100</v>
      </c>
      <c r="F444" s="38">
        <v>1115</v>
      </c>
      <c r="G444" s="41">
        <v>183743500</v>
      </c>
      <c r="H444" s="42">
        <v>0</v>
      </c>
      <c r="I444" s="41">
        <v>0</v>
      </c>
      <c r="J444" s="42">
        <v>0</v>
      </c>
      <c r="K444" s="41">
        <v>0</v>
      </c>
      <c r="L444" s="43">
        <f t="shared" si="60"/>
        <v>0.8342432771234002</v>
      </c>
      <c r="M444" s="41">
        <f t="shared" si="61"/>
        <v>1115</v>
      </c>
      <c r="N444" s="42">
        <f t="shared" si="62"/>
        <v>183743500</v>
      </c>
      <c r="O444" s="42">
        <f t="shared" si="63"/>
        <v>164792.37668161435</v>
      </c>
      <c r="P444" s="40">
        <v>205779.36936936938</v>
      </c>
      <c r="Q444" s="45">
        <f t="shared" si="64"/>
        <v>-0.1991793094388597</v>
      </c>
      <c r="R444" s="38">
        <v>57</v>
      </c>
      <c r="S444" s="41">
        <v>32381500</v>
      </c>
      <c r="T444" s="42">
        <v>1</v>
      </c>
      <c r="U444" s="41">
        <v>274600</v>
      </c>
      <c r="V444" s="42">
        <v>0</v>
      </c>
      <c r="W444" s="41">
        <v>0</v>
      </c>
      <c r="X444" s="43">
        <f t="shared" si="65"/>
        <v>0</v>
      </c>
      <c r="Y444" s="52">
        <f t="shared" si="66"/>
        <v>58</v>
      </c>
      <c r="Z444" s="53">
        <f t="shared" si="67"/>
        <v>32656100</v>
      </c>
      <c r="AA444" s="48">
        <f t="shared" si="68"/>
        <v>1234</v>
      </c>
      <c r="AB444" s="49">
        <f t="shared" si="69"/>
        <v>220251700</v>
      </c>
      <c r="AC444" s="12"/>
    </row>
    <row r="445" spans="1:29" ht="16.5">
      <c r="A445" s="50" t="s">
        <v>903</v>
      </c>
      <c r="B445" s="36" t="s">
        <v>906</v>
      </c>
      <c r="C445" s="37" t="s">
        <v>849</v>
      </c>
      <c r="D445" s="38">
        <v>1591</v>
      </c>
      <c r="E445" s="39">
        <v>82398900</v>
      </c>
      <c r="F445" s="38">
        <v>12696</v>
      </c>
      <c r="G445" s="41">
        <v>3264430450</v>
      </c>
      <c r="H445" s="42">
        <v>4</v>
      </c>
      <c r="I445" s="41">
        <v>933600</v>
      </c>
      <c r="J445" s="42">
        <v>22</v>
      </c>
      <c r="K445" s="41">
        <v>76700</v>
      </c>
      <c r="L445" s="43">
        <f t="shared" si="60"/>
        <v>0.849385075398062</v>
      </c>
      <c r="M445" s="41">
        <f t="shared" si="61"/>
        <v>12700</v>
      </c>
      <c r="N445" s="42">
        <f t="shared" si="62"/>
        <v>3270665050</v>
      </c>
      <c r="O445" s="42">
        <f t="shared" si="63"/>
        <v>257115.27952755906</v>
      </c>
      <c r="P445" s="40">
        <v>252843.4475965327</v>
      </c>
      <c r="Q445" s="45">
        <f t="shared" si="64"/>
        <v>0.01689516565144693</v>
      </c>
      <c r="R445" s="38">
        <v>435</v>
      </c>
      <c r="S445" s="41">
        <v>490573100</v>
      </c>
      <c r="T445" s="42">
        <v>1</v>
      </c>
      <c r="U445" s="41">
        <v>672200</v>
      </c>
      <c r="V445" s="42">
        <v>4</v>
      </c>
      <c r="W445" s="41">
        <v>5301000</v>
      </c>
      <c r="X445" s="43">
        <f t="shared" si="65"/>
        <v>0.0013788938126776788</v>
      </c>
      <c r="Y445" s="52">
        <f t="shared" si="66"/>
        <v>440</v>
      </c>
      <c r="Z445" s="53">
        <f t="shared" si="67"/>
        <v>496546300</v>
      </c>
      <c r="AA445" s="48">
        <f t="shared" si="68"/>
        <v>14753</v>
      </c>
      <c r="AB445" s="49">
        <f t="shared" si="69"/>
        <v>3844385950</v>
      </c>
      <c r="AC445" s="12"/>
    </row>
    <row r="446" spans="1:29" ht="16.5">
      <c r="A446" s="50" t="s">
        <v>905</v>
      </c>
      <c r="B446" s="36" t="s">
        <v>908</v>
      </c>
      <c r="C446" s="37" t="s">
        <v>849</v>
      </c>
      <c r="D446" s="38">
        <v>60</v>
      </c>
      <c r="E446" s="39">
        <v>27681500</v>
      </c>
      <c r="F446" s="38">
        <v>2112</v>
      </c>
      <c r="G446" s="41">
        <v>1460346700</v>
      </c>
      <c r="H446" s="42">
        <v>0</v>
      </c>
      <c r="I446" s="41">
        <v>0</v>
      </c>
      <c r="J446" s="42">
        <v>0</v>
      </c>
      <c r="K446" s="41">
        <v>0</v>
      </c>
      <c r="L446" s="43">
        <f t="shared" si="60"/>
        <v>0.9328753662023987</v>
      </c>
      <c r="M446" s="41">
        <f t="shared" si="61"/>
        <v>2112</v>
      </c>
      <c r="N446" s="42">
        <f t="shared" si="62"/>
        <v>1460346700</v>
      </c>
      <c r="O446" s="42">
        <f t="shared" si="63"/>
        <v>691452.0359848485</v>
      </c>
      <c r="P446" s="40">
        <v>688307.3159144893</v>
      </c>
      <c r="Q446" s="45">
        <f t="shared" si="64"/>
        <v>0.004568773275613214</v>
      </c>
      <c r="R446" s="38">
        <v>94</v>
      </c>
      <c r="S446" s="41">
        <v>77397100</v>
      </c>
      <c r="T446" s="42">
        <v>0</v>
      </c>
      <c r="U446" s="41">
        <v>0</v>
      </c>
      <c r="V446" s="42">
        <v>0</v>
      </c>
      <c r="W446" s="41">
        <v>0</v>
      </c>
      <c r="X446" s="43">
        <f t="shared" si="65"/>
        <v>0</v>
      </c>
      <c r="Y446" s="52">
        <f t="shared" si="66"/>
        <v>94</v>
      </c>
      <c r="Z446" s="53">
        <f t="shared" si="67"/>
        <v>77397100</v>
      </c>
      <c r="AA446" s="48">
        <f t="shared" si="68"/>
        <v>2266</v>
      </c>
      <c r="AB446" s="49">
        <f t="shared" si="69"/>
        <v>1565425300</v>
      </c>
      <c r="AC446" s="12"/>
    </row>
    <row r="447" spans="1:29" ht="16.5">
      <c r="A447" s="50" t="s">
        <v>907</v>
      </c>
      <c r="B447" s="36" t="s">
        <v>910</v>
      </c>
      <c r="C447" s="37" t="s">
        <v>849</v>
      </c>
      <c r="D447" s="38">
        <v>287</v>
      </c>
      <c r="E447" s="39">
        <v>29487300</v>
      </c>
      <c r="F447" s="38">
        <v>1488</v>
      </c>
      <c r="G447" s="41">
        <v>318254900</v>
      </c>
      <c r="H447" s="42">
        <v>1</v>
      </c>
      <c r="I447" s="41">
        <v>17400</v>
      </c>
      <c r="J447" s="42">
        <v>1</v>
      </c>
      <c r="K447" s="41">
        <v>3000</v>
      </c>
      <c r="L447" s="43">
        <f t="shared" si="60"/>
        <v>0.7884733154237118</v>
      </c>
      <c r="M447" s="41">
        <f t="shared" si="61"/>
        <v>1489</v>
      </c>
      <c r="N447" s="42">
        <f t="shared" si="62"/>
        <v>336886300</v>
      </c>
      <c r="O447" s="42">
        <f t="shared" si="63"/>
        <v>213749.02619207522</v>
      </c>
      <c r="P447" s="40">
        <v>213609.58445040215</v>
      </c>
      <c r="Q447" s="45">
        <f t="shared" si="64"/>
        <v>0.0006527878514058388</v>
      </c>
      <c r="R447" s="38">
        <v>98</v>
      </c>
      <c r="S447" s="41">
        <v>37279800</v>
      </c>
      <c r="T447" s="42">
        <v>0</v>
      </c>
      <c r="U447" s="41">
        <v>0</v>
      </c>
      <c r="V447" s="42">
        <v>3</v>
      </c>
      <c r="W447" s="41">
        <v>18614000</v>
      </c>
      <c r="X447" s="43">
        <f t="shared" si="65"/>
        <v>0.04611347670939938</v>
      </c>
      <c r="Y447" s="52">
        <f t="shared" si="66"/>
        <v>101</v>
      </c>
      <c r="Z447" s="53">
        <f t="shared" si="67"/>
        <v>55893800</v>
      </c>
      <c r="AA447" s="48">
        <f t="shared" si="68"/>
        <v>1878</v>
      </c>
      <c r="AB447" s="49">
        <f t="shared" si="69"/>
        <v>403656400</v>
      </c>
      <c r="AC447" s="12"/>
    </row>
    <row r="448" spans="1:29" ht="16.5">
      <c r="A448" s="50" t="s">
        <v>909</v>
      </c>
      <c r="B448" s="36" t="s">
        <v>911</v>
      </c>
      <c r="C448" s="37" t="s">
        <v>849</v>
      </c>
      <c r="D448" s="38">
        <v>3506</v>
      </c>
      <c r="E448" s="39">
        <v>86667800</v>
      </c>
      <c r="F448" s="38">
        <v>8477</v>
      </c>
      <c r="G448" s="41">
        <v>2013691900</v>
      </c>
      <c r="H448" s="42">
        <v>16</v>
      </c>
      <c r="I448" s="41">
        <v>4671200</v>
      </c>
      <c r="J448" s="42">
        <v>30</v>
      </c>
      <c r="K448" s="41">
        <v>316700</v>
      </c>
      <c r="L448" s="43">
        <f t="shared" si="60"/>
        <v>0.886286222023939</v>
      </c>
      <c r="M448" s="41">
        <f t="shared" si="61"/>
        <v>8493</v>
      </c>
      <c r="N448" s="42">
        <f t="shared" si="62"/>
        <v>2050822200</v>
      </c>
      <c r="O448" s="42">
        <f t="shared" si="63"/>
        <v>237650.1942776404</v>
      </c>
      <c r="P448" s="40">
        <v>237324.18416993</v>
      </c>
      <c r="Q448" s="45">
        <f t="shared" si="64"/>
        <v>0.0013736910498635623</v>
      </c>
      <c r="R448" s="38">
        <v>217</v>
      </c>
      <c r="S448" s="41">
        <v>136330400</v>
      </c>
      <c r="T448" s="42">
        <v>8</v>
      </c>
      <c r="U448" s="41">
        <v>3189400</v>
      </c>
      <c r="V448" s="42">
        <v>2</v>
      </c>
      <c r="W448" s="41">
        <v>32459100</v>
      </c>
      <c r="X448" s="43">
        <f t="shared" si="65"/>
        <v>0.014253160449325118</v>
      </c>
      <c r="Y448" s="52">
        <f t="shared" si="66"/>
        <v>227</v>
      </c>
      <c r="Z448" s="53">
        <f t="shared" si="67"/>
        <v>171978900</v>
      </c>
      <c r="AA448" s="48">
        <f t="shared" si="68"/>
        <v>12256</v>
      </c>
      <c r="AB448" s="49">
        <f t="shared" si="69"/>
        <v>2277326500</v>
      </c>
      <c r="AC448" s="12"/>
    </row>
    <row r="449" spans="1:29" ht="16.5">
      <c r="A449" s="50" t="s">
        <v>912</v>
      </c>
      <c r="B449" s="36" t="s">
        <v>913</v>
      </c>
      <c r="C449" s="37" t="s">
        <v>914</v>
      </c>
      <c r="D449" s="38">
        <v>95</v>
      </c>
      <c r="E449" s="39">
        <v>25447300</v>
      </c>
      <c r="F449" s="38">
        <v>2449</v>
      </c>
      <c r="G449" s="41">
        <v>623791300</v>
      </c>
      <c r="H449" s="42">
        <v>6</v>
      </c>
      <c r="I449" s="41">
        <v>1823200</v>
      </c>
      <c r="J449" s="42">
        <v>13</v>
      </c>
      <c r="K449" s="41">
        <v>91200</v>
      </c>
      <c r="L449" s="43">
        <f t="shared" si="60"/>
        <v>0.8524272289140539</v>
      </c>
      <c r="M449" s="41">
        <f t="shared" si="61"/>
        <v>2455</v>
      </c>
      <c r="N449" s="42">
        <f t="shared" si="62"/>
        <v>647774800</v>
      </c>
      <c r="O449" s="42">
        <f t="shared" si="63"/>
        <v>254832.7902240326</v>
      </c>
      <c r="P449" s="40">
        <v>255466.0554197229</v>
      </c>
      <c r="Q449" s="45">
        <f t="shared" si="64"/>
        <v>-0.002478862386041323</v>
      </c>
      <c r="R449" s="38">
        <v>106</v>
      </c>
      <c r="S449" s="41">
        <v>55407900</v>
      </c>
      <c r="T449" s="42">
        <v>3</v>
      </c>
      <c r="U449" s="41">
        <v>5200100</v>
      </c>
      <c r="V449" s="42">
        <v>7</v>
      </c>
      <c r="W449" s="41">
        <v>22160300</v>
      </c>
      <c r="X449" s="43">
        <f t="shared" si="65"/>
        <v>0.030194381877184925</v>
      </c>
      <c r="Y449" s="52">
        <f t="shared" si="66"/>
        <v>116</v>
      </c>
      <c r="Z449" s="53">
        <f t="shared" si="67"/>
        <v>82768300</v>
      </c>
      <c r="AA449" s="48">
        <f t="shared" si="68"/>
        <v>2679</v>
      </c>
      <c r="AB449" s="49">
        <f t="shared" si="69"/>
        <v>733921300</v>
      </c>
      <c r="AC449" s="12"/>
    </row>
    <row r="450" spans="1:29" ht="16.5">
      <c r="A450" s="50" t="s">
        <v>915</v>
      </c>
      <c r="B450" s="36" t="s">
        <v>916</v>
      </c>
      <c r="C450" s="37" t="s">
        <v>914</v>
      </c>
      <c r="D450" s="38">
        <v>206</v>
      </c>
      <c r="E450" s="39">
        <v>37157800</v>
      </c>
      <c r="F450" s="38">
        <v>21364</v>
      </c>
      <c r="G450" s="41">
        <v>3781163700</v>
      </c>
      <c r="H450" s="42">
        <v>1</v>
      </c>
      <c r="I450" s="41">
        <v>292100</v>
      </c>
      <c r="J450" s="42">
        <v>1</v>
      </c>
      <c r="K450" s="41">
        <v>12100</v>
      </c>
      <c r="L450" s="43">
        <f t="shared" si="60"/>
        <v>0.7096029475991833</v>
      </c>
      <c r="M450" s="41">
        <f t="shared" si="61"/>
        <v>21365</v>
      </c>
      <c r="N450" s="42">
        <f t="shared" si="62"/>
        <v>3922333300</v>
      </c>
      <c r="O450" s="42">
        <f t="shared" si="63"/>
        <v>176993.0166159607</v>
      </c>
      <c r="P450" s="40">
        <v>176821.83164604424</v>
      </c>
      <c r="Q450" s="45">
        <f t="shared" si="64"/>
        <v>0.0009681212343683729</v>
      </c>
      <c r="R450" s="38">
        <v>1099</v>
      </c>
      <c r="S450" s="41">
        <v>808070700</v>
      </c>
      <c r="T450" s="42">
        <v>424</v>
      </c>
      <c r="U450" s="41">
        <v>561400300</v>
      </c>
      <c r="V450" s="42">
        <v>121</v>
      </c>
      <c r="W450" s="41">
        <v>140877500</v>
      </c>
      <c r="X450" s="43">
        <f t="shared" si="65"/>
        <v>0.026436138497349077</v>
      </c>
      <c r="Y450" s="52">
        <f t="shared" si="66"/>
        <v>1644</v>
      </c>
      <c r="Z450" s="53">
        <f t="shared" si="67"/>
        <v>1510348500</v>
      </c>
      <c r="AA450" s="48">
        <f t="shared" si="68"/>
        <v>23216</v>
      </c>
      <c r="AB450" s="49">
        <f t="shared" si="69"/>
        <v>5328974200</v>
      </c>
      <c r="AC450" s="12"/>
    </row>
    <row r="451" spans="1:29" ht="16.5">
      <c r="A451" s="50" t="s">
        <v>917</v>
      </c>
      <c r="B451" s="36" t="s">
        <v>918</v>
      </c>
      <c r="C451" s="37" t="s">
        <v>914</v>
      </c>
      <c r="D451" s="38">
        <v>99</v>
      </c>
      <c r="E451" s="39">
        <v>5385600</v>
      </c>
      <c r="F451" s="38">
        <v>1694</v>
      </c>
      <c r="G451" s="41">
        <v>390927200</v>
      </c>
      <c r="H451" s="42">
        <v>0</v>
      </c>
      <c r="I451" s="41">
        <v>0</v>
      </c>
      <c r="J451" s="42">
        <v>0</v>
      </c>
      <c r="K451" s="41">
        <v>0</v>
      </c>
      <c r="L451" s="43">
        <f t="shared" si="60"/>
        <v>0.7621142686366278</v>
      </c>
      <c r="M451" s="41">
        <f t="shared" si="61"/>
        <v>1694</v>
      </c>
      <c r="N451" s="42">
        <f t="shared" si="62"/>
        <v>408942600</v>
      </c>
      <c r="O451" s="42">
        <f t="shared" si="63"/>
        <v>230771.6646989374</v>
      </c>
      <c r="P451" s="40">
        <v>231226.4150943396</v>
      </c>
      <c r="Q451" s="45">
        <f t="shared" si="64"/>
        <v>-0.0019666887765252047</v>
      </c>
      <c r="R451" s="38">
        <v>145</v>
      </c>
      <c r="S451" s="41">
        <v>75451000</v>
      </c>
      <c r="T451" s="42">
        <v>25</v>
      </c>
      <c r="U451" s="41">
        <v>23171700</v>
      </c>
      <c r="V451" s="42">
        <v>9</v>
      </c>
      <c r="W451" s="41">
        <v>18015400</v>
      </c>
      <c r="X451" s="43">
        <f t="shared" si="65"/>
        <v>0.03512110028464713</v>
      </c>
      <c r="Y451" s="52">
        <f t="shared" si="66"/>
        <v>179</v>
      </c>
      <c r="Z451" s="53">
        <f t="shared" si="67"/>
        <v>116638100</v>
      </c>
      <c r="AA451" s="48">
        <f t="shared" si="68"/>
        <v>1972</v>
      </c>
      <c r="AB451" s="49">
        <f t="shared" si="69"/>
        <v>512950900</v>
      </c>
      <c r="AC451" s="12"/>
    </row>
    <row r="452" spans="1:29" ht="16.5">
      <c r="A452" s="50" t="s">
        <v>919</v>
      </c>
      <c r="B452" s="36" t="s">
        <v>920</v>
      </c>
      <c r="C452" s="37" t="s">
        <v>914</v>
      </c>
      <c r="D452" s="38">
        <v>112</v>
      </c>
      <c r="E452" s="39">
        <v>6478100</v>
      </c>
      <c r="F452" s="38">
        <v>5464</v>
      </c>
      <c r="G452" s="41">
        <v>995367700</v>
      </c>
      <c r="H452" s="42">
        <v>0</v>
      </c>
      <c r="I452" s="41">
        <v>0</v>
      </c>
      <c r="J452" s="42">
        <v>0</v>
      </c>
      <c r="K452" s="41">
        <v>0</v>
      </c>
      <c r="L452" s="43">
        <f aca="true" t="shared" si="70" ref="L452:L515">(G452+I452)/AB452</f>
        <v>0.8161590133355395</v>
      </c>
      <c r="M452" s="41">
        <f aca="true" t="shared" si="71" ref="M452:M515">F452+H452</f>
        <v>5464</v>
      </c>
      <c r="N452" s="42">
        <f aca="true" t="shared" si="72" ref="N452:N515">W452+I452+G452</f>
        <v>1020987100</v>
      </c>
      <c r="O452" s="42">
        <f aca="true" t="shared" si="73" ref="O452:O515">(I452+G452)/(H452+F452)</f>
        <v>182168.31991215228</v>
      </c>
      <c r="P452" s="40">
        <v>182291.76578225067</v>
      </c>
      <c r="Q452" s="45">
        <f aca="true" t="shared" si="74" ref="Q452:Q515">(O452-P452)/P452</f>
        <v>-0.0006771884049104735</v>
      </c>
      <c r="R452" s="38">
        <v>273</v>
      </c>
      <c r="S452" s="41">
        <v>115762100</v>
      </c>
      <c r="T452" s="42">
        <v>115</v>
      </c>
      <c r="U452" s="41">
        <v>76348400</v>
      </c>
      <c r="V452" s="42">
        <v>20</v>
      </c>
      <c r="W452" s="41">
        <v>25619400</v>
      </c>
      <c r="X452" s="43">
        <f aca="true" t="shared" si="75" ref="X452:X515">W452/AB452</f>
        <v>0.021006814091163017</v>
      </c>
      <c r="Y452" s="52">
        <f aca="true" t="shared" si="76" ref="Y452:Y515">R452+T452+V452</f>
        <v>408</v>
      </c>
      <c r="Z452" s="53">
        <f aca="true" t="shared" si="77" ref="Z452:Z515">S452+U452+W452</f>
        <v>217729900</v>
      </c>
      <c r="AA452" s="48">
        <f aca="true" t="shared" si="78" ref="AA452:AA515">V452+T452+R452+J452+H452+F452+D452</f>
        <v>5984</v>
      </c>
      <c r="AB452" s="49">
        <f aca="true" t="shared" si="79" ref="AB452:AB515">W452+U452+S452+K452+I452+G452+E452</f>
        <v>1219575700</v>
      </c>
      <c r="AC452" s="12"/>
    </row>
    <row r="453" spans="1:29" ht="16.5">
      <c r="A453" s="50" t="s">
        <v>921</v>
      </c>
      <c r="B453" s="36" t="s">
        <v>922</v>
      </c>
      <c r="C453" s="37" t="s">
        <v>914</v>
      </c>
      <c r="D453" s="38">
        <v>160</v>
      </c>
      <c r="E453" s="39">
        <v>28060000</v>
      </c>
      <c r="F453" s="38">
        <v>3463</v>
      </c>
      <c r="G453" s="41">
        <v>1051777300</v>
      </c>
      <c r="H453" s="42">
        <v>0</v>
      </c>
      <c r="I453" s="41">
        <v>0</v>
      </c>
      <c r="J453" s="42">
        <v>0</v>
      </c>
      <c r="K453" s="41">
        <v>0</v>
      </c>
      <c r="L453" s="43">
        <f t="shared" si="70"/>
        <v>0.71174854365174</v>
      </c>
      <c r="M453" s="41">
        <f t="shared" si="71"/>
        <v>3463</v>
      </c>
      <c r="N453" s="42">
        <f t="shared" si="72"/>
        <v>1167424000</v>
      </c>
      <c r="O453" s="42">
        <f t="shared" si="73"/>
        <v>303718.5388391568</v>
      </c>
      <c r="P453" s="40">
        <v>302659.4867358708</v>
      </c>
      <c r="Q453" s="45">
        <f t="shared" si="74"/>
        <v>0.0034991538335958305</v>
      </c>
      <c r="R453" s="38">
        <v>194</v>
      </c>
      <c r="S453" s="41">
        <v>229699200</v>
      </c>
      <c r="T453" s="42">
        <v>38</v>
      </c>
      <c r="U453" s="41">
        <v>52554000</v>
      </c>
      <c r="V453" s="42">
        <v>12</v>
      </c>
      <c r="W453" s="41">
        <v>115646700</v>
      </c>
      <c r="X453" s="43">
        <f t="shared" si="75"/>
        <v>0.07825931430838988</v>
      </c>
      <c r="Y453" s="52">
        <f t="shared" si="76"/>
        <v>244</v>
      </c>
      <c r="Z453" s="53">
        <f t="shared" si="77"/>
        <v>397899900</v>
      </c>
      <c r="AA453" s="48">
        <f t="shared" si="78"/>
        <v>3867</v>
      </c>
      <c r="AB453" s="49">
        <f t="shared" si="79"/>
        <v>1477737200</v>
      </c>
      <c r="AC453" s="12"/>
    </row>
    <row r="454" spans="1:29" ht="16.5">
      <c r="A454" s="50" t="s">
        <v>923</v>
      </c>
      <c r="B454" s="36" t="s">
        <v>924</v>
      </c>
      <c r="C454" s="37" t="s">
        <v>914</v>
      </c>
      <c r="D454" s="38">
        <v>55</v>
      </c>
      <c r="E454" s="39">
        <v>8732800</v>
      </c>
      <c r="F454" s="38">
        <v>2935</v>
      </c>
      <c r="G454" s="41">
        <v>1108926300</v>
      </c>
      <c r="H454" s="42">
        <v>1</v>
      </c>
      <c r="I454" s="41">
        <v>571100</v>
      </c>
      <c r="J454" s="42">
        <v>1</v>
      </c>
      <c r="K454" s="41">
        <v>11100</v>
      </c>
      <c r="L454" s="43">
        <f t="shared" si="70"/>
        <v>0.9389174979427546</v>
      </c>
      <c r="M454" s="41">
        <f t="shared" si="71"/>
        <v>2936</v>
      </c>
      <c r="N454" s="42">
        <f t="shared" si="72"/>
        <v>1109497400</v>
      </c>
      <c r="O454" s="42">
        <f t="shared" si="73"/>
        <v>377894.2098092643</v>
      </c>
      <c r="P454" s="40">
        <v>377712.36797274277</v>
      </c>
      <c r="Q454" s="45">
        <f t="shared" si="74"/>
        <v>0.00048142939427030056</v>
      </c>
      <c r="R454" s="38">
        <v>88</v>
      </c>
      <c r="S454" s="41">
        <v>58167300</v>
      </c>
      <c r="T454" s="42">
        <v>5</v>
      </c>
      <c r="U454" s="41">
        <v>5268600</v>
      </c>
      <c r="V454" s="42">
        <v>0</v>
      </c>
      <c r="W454" s="41">
        <v>0</v>
      </c>
      <c r="X454" s="43">
        <f t="shared" si="75"/>
        <v>0</v>
      </c>
      <c r="Y454" s="52">
        <f t="shared" si="76"/>
        <v>93</v>
      </c>
      <c r="Z454" s="53">
        <f t="shared" si="77"/>
        <v>63435900</v>
      </c>
      <c r="AA454" s="48">
        <f t="shared" si="78"/>
        <v>3085</v>
      </c>
      <c r="AB454" s="49">
        <f t="shared" si="79"/>
        <v>1181677200</v>
      </c>
      <c r="AC454" s="12"/>
    </row>
    <row r="455" spans="1:29" ht="16.5">
      <c r="A455" s="50" t="s">
        <v>925</v>
      </c>
      <c r="B455" s="36" t="s">
        <v>926</v>
      </c>
      <c r="C455" s="37" t="s">
        <v>914</v>
      </c>
      <c r="D455" s="38">
        <v>179</v>
      </c>
      <c r="E455" s="39">
        <v>8263400</v>
      </c>
      <c r="F455" s="38">
        <v>6327</v>
      </c>
      <c r="G455" s="41">
        <v>1737285600</v>
      </c>
      <c r="H455" s="42">
        <v>0</v>
      </c>
      <c r="I455" s="41">
        <v>0</v>
      </c>
      <c r="J455" s="42">
        <v>0</v>
      </c>
      <c r="K455" s="41">
        <v>0</v>
      </c>
      <c r="L455" s="43">
        <f t="shared" si="70"/>
        <v>0.5696372282802489</v>
      </c>
      <c r="M455" s="41">
        <f t="shared" si="71"/>
        <v>6327</v>
      </c>
      <c r="N455" s="42">
        <f t="shared" si="72"/>
        <v>2126354100</v>
      </c>
      <c r="O455" s="42">
        <f t="shared" si="73"/>
        <v>274582.835467046</v>
      </c>
      <c r="P455" s="40">
        <v>127660.33018867925</v>
      </c>
      <c r="Q455" s="45">
        <f t="shared" si="74"/>
        <v>1.150886144985043</v>
      </c>
      <c r="R455" s="38">
        <v>1248</v>
      </c>
      <c r="S455" s="41">
        <v>720351700</v>
      </c>
      <c r="T455" s="42">
        <v>121</v>
      </c>
      <c r="U455" s="41">
        <v>194841300</v>
      </c>
      <c r="V455" s="42">
        <v>413</v>
      </c>
      <c r="W455" s="41">
        <v>389068500</v>
      </c>
      <c r="X455" s="43">
        <f t="shared" si="75"/>
        <v>0.1275713687784864</v>
      </c>
      <c r="Y455" s="52">
        <f t="shared" si="76"/>
        <v>1782</v>
      </c>
      <c r="Z455" s="53">
        <f t="shared" si="77"/>
        <v>1304261500</v>
      </c>
      <c r="AA455" s="48">
        <f t="shared" si="78"/>
        <v>8288</v>
      </c>
      <c r="AB455" s="49">
        <f t="shared" si="79"/>
        <v>3049810500</v>
      </c>
      <c r="AC455" s="12"/>
    </row>
    <row r="456" spans="1:29" ht="16.5">
      <c r="A456" s="50" t="s">
        <v>927</v>
      </c>
      <c r="B456" s="36" t="s">
        <v>928</v>
      </c>
      <c r="C456" s="37" t="s">
        <v>914</v>
      </c>
      <c r="D456" s="38">
        <v>1039</v>
      </c>
      <c r="E456" s="39">
        <v>60130500</v>
      </c>
      <c r="F456" s="38">
        <v>17871</v>
      </c>
      <c r="G456" s="41">
        <v>3440016365</v>
      </c>
      <c r="H456" s="42">
        <v>0</v>
      </c>
      <c r="I456" s="41">
        <v>0</v>
      </c>
      <c r="J456" s="42">
        <v>0</v>
      </c>
      <c r="K456" s="41">
        <v>0</v>
      </c>
      <c r="L456" s="43">
        <f t="shared" si="70"/>
        <v>0.5989956134955436</v>
      </c>
      <c r="M456" s="41">
        <f t="shared" si="71"/>
        <v>17871</v>
      </c>
      <c r="N456" s="42">
        <f t="shared" si="72"/>
        <v>3839058565</v>
      </c>
      <c r="O456" s="42">
        <f t="shared" si="73"/>
        <v>192491.54300262997</v>
      </c>
      <c r="P456" s="40">
        <v>192630.9473213287</v>
      </c>
      <c r="Q456" s="45">
        <f t="shared" si="74"/>
        <v>-0.0007236859945780104</v>
      </c>
      <c r="R456" s="38">
        <v>3672</v>
      </c>
      <c r="S456" s="41">
        <v>1415003353</v>
      </c>
      <c r="T456" s="42">
        <v>488</v>
      </c>
      <c r="U456" s="41">
        <v>428781800</v>
      </c>
      <c r="V456" s="42">
        <v>524</v>
      </c>
      <c r="W456" s="41">
        <v>399042200</v>
      </c>
      <c r="X456" s="43">
        <f t="shared" si="75"/>
        <v>0.06948354369227294</v>
      </c>
      <c r="Y456" s="52">
        <f t="shared" si="76"/>
        <v>4684</v>
      </c>
      <c r="Z456" s="53">
        <f t="shared" si="77"/>
        <v>2242827353</v>
      </c>
      <c r="AA456" s="48">
        <f t="shared" si="78"/>
        <v>23594</v>
      </c>
      <c r="AB456" s="49">
        <f t="shared" si="79"/>
        <v>5742974218</v>
      </c>
      <c r="AC456" s="12"/>
    </row>
    <row r="457" spans="1:29" ht="16.5">
      <c r="A457" s="50" t="s">
        <v>929</v>
      </c>
      <c r="B457" s="36" t="s">
        <v>930</v>
      </c>
      <c r="C457" s="37" t="s">
        <v>914</v>
      </c>
      <c r="D457" s="38">
        <v>52</v>
      </c>
      <c r="E457" s="39">
        <v>2845700</v>
      </c>
      <c r="F457" s="38">
        <v>3690</v>
      </c>
      <c r="G457" s="41">
        <v>529368100</v>
      </c>
      <c r="H457" s="42">
        <v>0</v>
      </c>
      <c r="I457" s="41">
        <v>0</v>
      </c>
      <c r="J457" s="42">
        <v>0</v>
      </c>
      <c r="K457" s="41">
        <v>0</v>
      </c>
      <c r="L457" s="43">
        <f t="shared" si="70"/>
        <v>0.8625192750621429</v>
      </c>
      <c r="M457" s="41">
        <f t="shared" si="71"/>
        <v>3690</v>
      </c>
      <c r="N457" s="42">
        <f t="shared" si="72"/>
        <v>539611500</v>
      </c>
      <c r="O457" s="42">
        <f t="shared" si="73"/>
        <v>143460.189701897</v>
      </c>
      <c r="P457" s="40">
        <v>143669.1538253582</v>
      </c>
      <c r="Q457" s="45">
        <f t="shared" si="74"/>
        <v>-0.0014544814798255513</v>
      </c>
      <c r="R457" s="38">
        <v>164</v>
      </c>
      <c r="S457" s="41">
        <v>52720700</v>
      </c>
      <c r="T457" s="42">
        <v>11</v>
      </c>
      <c r="U457" s="41">
        <v>18568500</v>
      </c>
      <c r="V457" s="42">
        <v>7</v>
      </c>
      <c r="W457" s="41">
        <v>10243400</v>
      </c>
      <c r="X457" s="43">
        <f t="shared" si="75"/>
        <v>0.016689955330084216</v>
      </c>
      <c r="Y457" s="52">
        <f t="shared" si="76"/>
        <v>182</v>
      </c>
      <c r="Z457" s="53">
        <f t="shared" si="77"/>
        <v>81532600</v>
      </c>
      <c r="AA457" s="48">
        <f t="shared" si="78"/>
        <v>3924</v>
      </c>
      <c r="AB457" s="49">
        <f t="shared" si="79"/>
        <v>613746400</v>
      </c>
      <c r="AC457" s="12"/>
    </row>
    <row r="458" spans="1:29" ht="16.5">
      <c r="A458" s="50" t="s">
        <v>931</v>
      </c>
      <c r="B458" s="36" t="s">
        <v>932</v>
      </c>
      <c r="C458" s="37" t="s">
        <v>914</v>
      </c>
      <c r="D458" s="38">
        <v>20</v>
      </c>
      <c r="E458" s="39">
        <v>6997900</v>
      </c>
      <c r="F458" s="38">
        <v>1081</v>
      </c>
      <c r="G458" s="41">
        <v>228597400</v>
      </c>
      <c r="H458" s="42">
        <v>0</v>
      </c>
      <c r="I458" s="41">
        <v>0</v>
      </c>
      <c r="J458" s="42">
        <v>0</v>
      </c>
      <c r="K458" s="41">
        <v>0</v>
      </c>
      <c r="L458" s="43">
        <f t="shared" si="70"/>
        <v>0.8674073483822251</v>
      </c>
      <c r="M458" s="41">
        <f t="shared" si="71"/>
        <v>1081</v>
      </c>
      <c r="N458" s="42">
        <f t="shared" si="72"/>
        <v>228597400</v>
      </c>
      <c r="O458" s="42">
        <f t="shared" si="73"/>
        <v>211468.45513413506</v>
      </c>
      <c r="P458" s="40">
        <v>211712.12962962964</v>
      </c>
      <c r="Q458" s="45">
        <f t="shared" si="74"/>
        <v>-0.0011509708769207544</v>
      </c>
      <c r="R458" s="38">
        <v>64</v>
      </c>
      <c r="S458" s="41">
        <v>22356000</v>
      </c>
      <c r="T458" s="42">
        <v>2</v>
      </c>
      <c r="U458" s="41">
        <v>5589700</v>
      </c>
      <c r="V458" s="42">
        <v>0</v>
      </c>
      <c r="W458" s="41">
        <v>0</v>
      </c>
      <c r="X458" s="43">
        <f t="shared" si="75"/>
        <v>0</v>
      </c>
      <c r="Y458" s="52">
        <f t="shared" si="76"/>
        <v>66</v>
      </c>
      <c r="Z458" s="53">
        <f t="shared" si="77"/>
        <v>27945700</v>
      </c>
      <c r="AA458" s="48">
        <f t="shared" si="78"/>
        <v>1167</v>
      </c>
      <c r="AB458" s="49">
        <f t="shared" si="79"/>
        <v>263541000</v>
      </c>
      <c r="AC458" s="12"/>
    </row>
    <row r="459" spans="1:29" ht="16.5">
      <c r="A459" s="50" t="s">
        <v>933</v>
      </c>
      <c r="B459" s="36" t="s">
        <v>934</v>
      </c>
      <c r="C459" s="37" t="s">
        <v>914</v>
      </c>
      <c r="D459" s="38">
        <v>234</v>
      </c>
      <c r="E459" s="39">
        <v>71481100</v>
      </c>
      <c r="F459" s="38">
        <v>4315</v>
      </c>
      <c r="G459" s="41">
        <v>1300644000</v>
      </c>
      <c r="H459" s="42">
        <v>10</v>
      </c>
      <c r="I459" s="41">
        <v>4428500</v>
      </c>
      <c r="J459" s="42">
        <v>36</v>
      </c>
      <c r="K459" s="41">
        <v>85500</v>
      </c>
      <c r="L459" s="43">
        <f t="shared" si="70"/>
        <v>0.88563804267086</v>
      </c>
      <c r="M459" s="41">
        <f t="shared" si="71"/>
        <v>4325</v>
      </c>
      <c r="N459" s="42">
        <f t="shared" si="72"/>
        <v>1310680200</v>
      </c>
      <c r="O459" s="42">
        <f t="shared" si="73"/>
        <v>301750.8670520231</v>
      </c>
      <c r="P459" s="40">
        <v>301698.15028901736</v>
      </c>
      <c r="Q459" s="45">
        <f t="shared" si="74"/>
        <v>0.00017473346440893174</v>
      </c>
      <c r="R459" s="38">
        <v>58</v>
      </c>
      <c r="S459" s="41">
        <v>67941200</v>
      </c>
      <c r="T459" s="42">
        <v>25</v>
      </c>
      <c r="U459" s="41">
        <v>23407800</v>
      </c>
      <c r="V459" s="42">
        <v>1</v>
      </c>
      <c r="W459" s="41">
        <v>5607700</v>
      </c>
      <c r="X459" s="43">
        <f t="shared" si="75"/>
        <v>0.003805453300016192</v>
      </c>
      <c r="Y459" s="52">
        <f t="shared" si="76"/>
        <v>84</v>
      </c>
      <c r="Z459" s="53">
        <f t="shared" si="77"/>
        <v>96956700</v>
      </c>
      <c r="AA459" s="48">
        <f t="shared" si="78"/>
        <v>4679</v>
      </c>
      <c r="AB459" s="49">
        <f t="shared" si="79"/>
        <v>1473595800</v>
      </c>
      <c r="AC459" s="12"/>
    </row>
    <row r="460" spans="1:29" ht="16.5">
      <c r="A460" s="50" t="s">
        <v>935</v>
      </c>
      <c r="B460" s="36" t="s">
        <v>936</v>
      </c>
      <c r="C460" s="37" t="s">
        <v>914</v>
      </c>
      <c r="D460" s="38">
        <v>88</v>
      </c>
      <c r="E460" s="39">
        <v>44294000</v>
      </c>
      <c r="F460" s="38">
        <v>3428</v>
      </c>
      <c r="G460" s="41">
        <v>1357290700</v>
      </c>
      <c r="H460" s="42">
        <v>1</v>
      </c>
      <c r="I460" s="41">
        <v>900400</v>
      </c>
      <c r="J460" s="42">
        <v>1</v>
      </c>
      <c r="K460" s="41">
        <v>2800</v>
      </c>
      <c r="L460" s="43">
        <f t="shared" si="70"/>
        <v>0.5921008124720911</v>
      </c>
      <c r="M460" s="41">
        <f t="shared" si="71"/>
        <v>3429</v>
      </c>
      <c r="N460" s="42">
        <f t="shared" si="72"/>
        <v>1358191100</v>
      </c>
      <c r="O460" s="42">
        <f t="shared" si="73"/>
        <v>396089.55963837856</v>
      </c>
      <c r="P460" s="40">
        <v>396860.8936915888</v>
      </c>
      <c r="Q460" s="45">
        <f t="shared" si="74"/>
        <v>-0.00194358795606009</v>
      </c>
      <c r="R460" s="38">
        <v>239</v>
      </c>
      <c r="S460" s="41">
        <v>602952000</v>
      </c>
      <c r="T460" s="42">
        <v>64</v>
      </c>
      <c r="U460" s="41">
        <v>288411200</v>
      </c>
      <c r="V460" s="42">
        <v>0</v>
      </c>
      <c r="W460" s="41">
        <v>0</v>
      </c>
      <c r="X460" s="43">
        <f t="shared" si="75"/>
        <v>0</v>
      </c>
      <c r="Y460" s="52">
        <f t="shared" si="76"/>
        <v>303</v>
      </c>
      <c r="Z460" s="53">
        <f t="shared" si="77"/>
        <v>891363200</v>
      </c>
      <c r="AA460" s="48">
        <f t="shared" si="78"/>
        <v>3821</v>
      </c>
      <c r="AB460" s="49">
        <f t="shared" si="79"/>
        <v>2293851100</v>
      </c>
      <c r="AC460" s="12"/>
    </row>
    <row r="461" spans="1:29" ht="16.5">
      <c r="A461" s="50" t="s">
        <v>937</v>
      </c>
      <c r="B461" s="36" t="s">
        <v>938</v>
      </c>
      <c r="C461" s="37" t="s">
        <v>914</v>
      </c>
      <c r="D461" s="38">
        <v>300</v>
      </c>
      <c r="E461" s="39">
        <v>35921500</v>
      </c>
      <c r="F461" s="38">
        <v>4245</v>
      </c>
      <c r="G461" s="41">
        <v>976142900</v>
      </c>
      <c r="H461" s="42">
        <v>1</v>
      </c>
      <c r="I461" s="41">
        <v>805300</v>
      </c>
      <c r="J461" s="42">
        <v>4</v>
      </c>
      <c r="K461" s="41">
        <v>134400</v>
      </c>
      <c r="L461" s="43">
        <f t="shared" si="70"/>
        <v>0.871439297109924</v>
      </c>
      <c r="M461" s="41">
        <f t="shared" si="71"/>
        <v>4246</v>
      </c>
      <c r="N461" s="42">
        <f t="shared" si="72"/>
        <v>979126300</v>
      </c>
      <c r="O461" s="42">
        <f t="shared" si="73"/>
        <v>230086.71691003296</v>
      </c>
      <c r="P461" s="40">
        <v>248043.37227018792</v>
      </c>
      <c r="Q461" s="45">
        <f t="shared" si="74"/>
        <v>-0.07239320767093581</v>
      </c>
      <c r="R461" s="38">
        <v>105</v>
      </c>
      <c r="S461" s="41">
        <v>86100400</v>
      </c>
      <c r="T461" s="42">
        <v>18</v>
      </c>
      <c r="U461" s="41">
        <v>19791700</v>
      </c>
      <c r="V461" s="42">
        <v>3</v>
      </c>
      <c r="W461" s="41">
        <v>2178100</v>
      </c>
      <c r="X461" s="43">
        <f t="shared" si="75"/>
        <v>0.001942868550282528</v>
      </c>
      <c r="Y461" s="52">
        <f t="shared" si="76"/>
        <v>126</v>
      </c>
      <c r="Z461" s="53">
        <f t="shared" si="77"/>
        <v>108070200</v>
      </c>
      <c r="AA461" s="48">
        <f t="shared" si="78"/>
        <v>4676</v>
      </c>
      <c r="AB461" s="49">
        <f t="shared" si="79"/>
        <v>1121074300</v>
      </c>
      <c r="AC461" s="12"/>
    </row>
    <row r="462" spans="1:29" ht="16.5">
      <c r="A462" s="50" t="s">
        <v>939</v>
      </c>
      <c r="B462" s="36" t="s">
        <v>940</v>
      </c>
      <c r="C462" s="37" t="s">
        <v>914</v>
      </c>
      <c r="D462" s="38">
        <v>464</v>
      </c>
      <c r="E462" s="39">
        <v>61455000</v>
      </c>
      <c r="F462" s="38">
        <v>16513</v>
      </c>
      <c r="G462" s="41">
        <v>3782207300</v>
      </c>
      <c r="H462" s="42">
        <v>6</v>
      </c>
      <c r="I462" s="41">
        <v>1405200</v>
      </c>
      <c r="J462" s="42">
        <v>10</v>
      </c>
      <c r="K462" s="41">
        <v>94200</v>
      </c>
      <c r="L462" s="43">
        <f t="shared" si="70"/>
        <v>0.728761327100887</v>
      </c>
      <c r="M462" s="41">
        <f t="shared" si="71"/>
        <v>16519</v>
      </c>
      <c r="N462" s="42">
        <f t="shared" si="72"/>
        <v>3871298100</v>
      </c>
      <c r="O462" s="42">
        <f t="shared" si="73"/>
        <v>229046.09843210847</v>
      </c>
      <c r="P462" s="40">
        <v>228313.97524901901</v>
      </c>
      <c r="Q462" s="45">
        <f t="shared" si="74"/>
        <v>0.003206650763672863</v>
      </c>
      <c r="R462" s="38">
        <v>599</v>
      </c>
      <c r="S462" s="41">
        <v>1084395800</v>
      </c>
      <c r="T462" s="42">
        <v>86</v>
      </c>
      <c r="U462" s="41">
        <v>174597300</v>
      </c>
      <c r="V462" s="42">
        <v>9</v>
      </c>
      <c r="W462" s="41">
        <v>87685600</v>
      </c>
      <c r="X462" s="43">
        <f t="shared" si="75"/>
        <v>0.016889117007525885</v>
      </c>
      <c r="Y462" s="52">
        <f t="shared" si="76"/>
        <v>694</v>
      </c>
      <c r="Z462" s="53">
        <f t="shared" si="77"/>
        <v>1346678700</v>
      </c>
      <c r="AA462" s="48">
        <f t="shared" si="78"/>
        <v>17687</v>
      </c>
      <c r="AB462" s="49">
        <f t="shared" si="79"/>
        <v>5191840400</v>
      </c>
      <c r="AC462" s="12"/>
    </row>
    <row r="463" spans="1:29" ht="16.5">
      <c r="A463" s="50" t="s">
        <v>941</v>
      </c>
      <c r="B463" s="36" t="s">
        <v>942</v>
      </c>
      <c r="C463" s="37" t="s">
        <v>914</v>
      </c>
      <c r="D463" s="38">
        <v>1145</v>
      </c>
      <c r="E463" s="39">
        <v>71726400</v>
      </c>
      <c r="F463" s="38">
        <v>9860</v>
      </c>
      <c r="G463" s="41">
        <v>2395301900</v>
      </c>
      <c r="H463" s="42">
        <v>118</v>
      </c>
      <c r="I463" s="41">
        <v>46594900</v>
      </c>
      <c r="J463" s="42">
        <v>247</v>
      </c>
      <c r="K463" s="41">
        <v>551500</v>
      </c>
      <c r="L463" s="43">
        <f t="shared" si="70"/>
        <v>0.8843546594585456</v>
      </c>
      <c r="M463" s="41">
        <f t="shared" si="71"/>
        <v>9978</v>
      </c>
      <c r="N463" s="42">
        <f t="shared" si="72"/>
        <v>2443540400</v>
      </c>
      <c r="O463" s="42">
        <f t="shared" si="73"/>
        <v>244728.0817799158</v>
      </c>
      <c r="P463" s="40">
        <v>245025.41320244415</v>
      </c>
      <c r="Q463" s="45">
        <f t="shared" si="74"/>
        <v>-0.001213471772753135</v>
      </c>
      <c r="R463" s="38">
        <v>278</v>
      </c>
      <c r="S463" s="41">
        <v>203171500</v>
      </c>
      <c r="T463" s="42">
        <v>29</v>
      </c>
      <c r="U463" s="41">
        <v>42229100</v>
      </c>
      <c r="V463" s="42">
        <v>2</v>
      </c>
      <c r="W463" s="41">
        <v>1643600</v>
      </c>
      <c r="X463" s="43">
        <f t="shared" si="75"/>
        <v>0.0005952443683476164</v>
      </c>
      <c r="Y463" s="52">
        <f t="shared" si="76"/>
        <v>309</v>
      </c>
      <c r="Z463" s="53">
        <f t="shared" si="77"/>
        <v>247044200</v>
      </c>
      <c r="AA463" s="48">
        <f t="shared" si="78"/>
        <v>11679</v>
      </c>
      <c r="AB463" s="49">
        <f t="shared" si="79"/>
        <v>2761218900</v>
      </c>
      <c r="AC463" s="12"/>
    </row>
    <row r="464" spans="1:29" ht="16.5">
      <c r="A464" s="50" t="s">
        <v>943</v>
      </c>
      <c r="B464" s="36" t="s">
        <v>1149</v>
      </c>
      <c r="C464" s="37" t="s">
        <v>914</v>
      </c>
      <c r="D464" s="38">
        <v>90</v>
      </c>
      <c r="E464" s="39">
        <v>19229400</v>
      </c>
      <c r="F464" s="38">
        <v>3551</v>
      </c>
      <c r="G464" s="41">
        <v>1219637100</v>
      </c>
      <c r="H464" s="42">
        <v>0</v>
      </c>
      <c r="I464" s="41">
        <v>0</v>
      </c>
      <c r="J464" s="42">
        <v>1</v>
      </c>
      <c r="K464" s="41">
        <v>1800</v>
      </c>
      <c r="L464" s="43">
        <f t="shared" si="70"/>
        <v>0.7388155625104306</v>
      </c>
      <c r="M464" s="41">
        <f t="shared" si="71"/>
        <v>3551</v>
      </c>
      <c r="N464" s="42">
        <f t="shared" si="72"/>
        <v>1279785700</v>
      </c>
      <c r="O464" s="42">
        <f t="shared" si="73"/>
        <v>343462.99633905943</v>
      </c>
      <c r="P464" s="40">
        <v>342904.0363843093</v>
      </c>
      <c r="Q464" s="45">
        <f t="shared" si="74"/>
        <v>0.0016300769178572408</v>
      </c>
      <c r="R464" s="38">
        <v>226</v>
      </c>
      <c r="S464" s="41">
        <v>297788400</v>
      </c>
      <c r="T464" s="42">
        <v>29</v>
      </c>
      <c r="U464" s="41">
        <v>53995200</v>
      </c>
      <c r="V464" s="42">
        <v>7</v>
      </c>
      <c r="W464" s="41">
        <v>60148600</v>
      </c>
      <c r="X464" s="43">
        <f t="shared" si="75"/>
        <v>0.036436019979397875</v>
      </c>
      <c r="Y464" s="52">
        <f t="shared" si="76"/>
        <v>262</v>
      </c>
      <c r="Z464" s="53">
        <f t="shared" si="77"/>
        <v>411932200</v>
      </c>
      <c r="AA464" s="48">
        <f t="shared" si="78"/>
        <v>3904</v>
      </c>
      <c r="AB464" s="49">
        <f t="shared" si="79"/>
        <v>1650800500</v>
      </c>
      <c r="AC464" s="12"/>
    </row>
    <row r="465" spans="1:29" ht="16.5">
      <c r="A465" s="50" t="s">
        <v>944</v>
      </c>
      <c r="B465" s="36" t="s">
        <v>945</v>
      </c>
      <c r="C465" s="37" t="s">
        <v>946</v>
      </c>
      <c r="D465" s="38">
        <v>328</v>
      </c>
      <c r="E465" s="39">
        <v>7829300</v>
      </c>
      <c r="F465" s="38">
        <v>1080</v>
      </c>
      <c r="G465" s="41">
        <v>208100500</v>
      </c>
      <c r="H465" s="42">
        <v>221</v>
      </c>
      <c r="I465" s="41">
        <v>45516800</v>
      </c>
      <c r="J465" s="42">
        <v>485</v>
      </c>
      <c r="K465" s="41">
        <v>6000300</v>
      </c>
      <c r="L465" s="43">
        <f t="shared" si="70"/>
        <v>0.9088557942055078</v>
      </c>
      <c r="M465" s="41">
        <f t="shared" si="71"/>
        <v>1301</v>
      </c>
      <c r="N465" s="42">
        <f t="shared" si="72"/>
        <v>253617300</v>
      </c>
      <c r="O465" s="42">
        <f t="shared" si="73"/>
        <v>194940.2767102229</v>
      </c>
      <c r="P465" s="40">
        <v>194784.9346656418</v>
      </c>
      <c r="Q465" s="45">
        <f t="shared" si="74"/>
        <v>0.0007975054377165187</v>
      </c>
      <c r="R465" s="38">
        <v>32</v>
      </c>
      <c r="S465" s="41">
        <v>11604300</v>
      </c>
      <c r="T465" s="42">
        <v>0</v>
      </c>
      <c r="U465" s="41">
        <v>0</v>
      </c>
      <c r="V465" s="42">
        <v>0</v>
      </c>
      <c r="W465" s="41">
        <v>0</v>
      </c>
      <c r="X465" s="43">
        <f t="shared" si="75"/>
        <v>0</v>
      </c>
      <c r="Y465" s="52">
        <f t="shared" si="76"/>
        <v>32</v>
      </c>
      <c r="Z465" s="53">
        <f t="shared" si="77"/>
        <v>11604300</v>
      </c>
      <c r="AA465" s="48">
        <f t="shared" si="78"/>
        <v>2146</v>
      </c>
      <c r="AB465" s="49">
        <f t="shared" si="79"/>
        <v>279051200</v>
      </c>
      <c r="AC465" s="12"/>
    </row>
    <row r="466" spans="1:29" ht="16.5">
      <c r="A466" s="50" t="s">
        <v>948</v>
      </c>
      <c r="B466" s="36" t="s">
        <v>949</v>
      </c>
      <c r="C466" s="37" t="s">
        <v>946</v>
      </c>
      <c r="D466" s="38">
        <v>56</v>
      </c>
      <c r="E466" s="39">
        <v>1331600</v>
      </c>
      <c r="F466" s="38">
        <v>477</v>
      </c>
      <c r="G466" s="41">
        <v>79948300</v>
      </c>
      <c r="H466" s="42">
        <v>4</v>
      </c>
      <c r="I466" s="41">
        <v>634300</v>
      </c>
      <c r="J466" s="42">
        <v>13</v>
      </c>
      <c r="K466" s="41">
        <v>77300</v>
      </c>
      <c r="L466" s="43">
        <f t="shared" si="70"/>
        <v>0.7627273295182422</v>
      </c>
      <c r="M466" s="41">
        <f t="shared" si="71"/>
        <v>481</v>
      </c>
      <c r="N466" s="42">
        <f t="shared" si="72"/>
        <v>80582600</v>
      </c>
      <c r="O466" s="42">
        <f t="shared" si="73"/>
        <v>167531.39293139294</v>
      </c>
      <c r="P466" s="40">
        <v>167860.24844720497</v>
      </c>
      <c r="Q466" s="45">
        <f t="shared" si="74"/>
        <v>-0.0019591029970115873</v>
      </c>
      <c r="R466" s="38">
        <v>65</v>
      </c>
      <c r="S466" s="41">
        <v>23659100</v>
      </c>
      <c r="T466" s="42">
        <v>0</v>
      </c>
      <c r="U466" s="41">
        <v>0</v>
      </c>
      <c r="V466" s="42">
        <v>0</v>
      </c>
      <c r="W466" s="41">
        <v>0</v>
      </c>
      <c r="X466" s="43">
        <f t="shared" si="75"/>
        <v>0</v>
      </c>
      <c r="Y466" s="52">
        <f t="shared" si="76"/>
        <v>65</v>
      </c>
      <c r="Z466" s="53">
        <f t="shared" si="77"/>
        <v>23659100</v>
      </c>
      <c r="AA466" s="48">
        <f t="shared" si="78"/>
        <v>615</v>
      </c>
      <c r="AB466" s="49">
        <f t="shared" si="79"/>
        <v>105650600</v>
      </c>
      <c r="AC466" s="12"/>
    </row>
    <row r="467" spans="1:29" ht="16.5">
      <c r="A467" s="50" t="s">
        <v>947</v>
      </c>
      <c r="B467" s="36" t="s">
        <v>951</v>
      </c>
      <c r="C467" s="37" t="s">
        <v>946</v>
      </c>
      <c r="D467" s="38">
        <v>135</v>
      </c>
      <c r="E467" s="39">
        <v>3787900</v>
      </c>
      <c r="F467" s="38">
        <v>542</v>
      </c>
      <c r="G467" s="41">
        <v>99819700</v>
      </c>
      <c r="H467" s="42">
        <v>41</v>
      </c>
      <c r="I467" s="41">
        <v>10286700</v>
      </c>
      <c r="J467" s="42">
        <v>85</v>
      </c>
      <c r="K467" s="41">
        <v>1375300</v>
      </c>
      <c r="L467" s="43">
        <f t="shared" si="70"/>
        <v>0.9275734454781106</v>
      </c>
      <c r="M467" s="41">
        <f t="shared" si="71"/>
        <v>583</v>
      </c>
      <c r="N467" s="42">
        <f t="shared" si="72"/>
        <v>110106400</v>
      </c>
      <c r="O467" s="42">
        <f t="shared" si="73"/>
        <v>188861.74957118352</v>
      </c>
      <c r="P467" s="40">
        <v>189638.11965811966</v>
      </c>
      <c r="Q467" s="45">
        <f t="shared" si="74"/>
        <v>-0.004093955837232396</v>
      </c>
      <c r="R467" s="38">
        <v>8</v>
      </c>
      <c r="S467" s="41">
        <v>3434100</v>
      </c>
      <c r="T467" s="42">
        <v>0</v>
      </c>
      <c r="U467" s="41">
        <v>0</v>
      </c>
      <c r="V467" s="42">
        <v>0</v>
      </c>
      <c r="W467" s="41">
        <v>0</v>
      </c>
      <c r="X467" s="43">
        <f t="shared" si="75"/>
        <v>0</v>
      </c>
      <c r="Y467" s="52">
        <f t="shared" si="76"/>
        <v>8</v>
      </c>
      <c r="Z467" s="53">
        <f t="shared" si="77"/>
        <v>3434100</v>
      </c>
      <c r="AA467" s="48">
        <f t="shared" si="78"/>
        <v>811</v>
      </c>
      <c r="AB467" s="49">
        <f t="shared" si="79"/>
        <v>118703700</v>
      </c>
      <c r="AC467" s="12"/>
    </row>
    <row r="468" spans="1:29" ht="16.5">
      <c r="A468" s="50" t="s">
        <v>950</v>
      </c>
      <c r="B468" s="36" t="s">
        <v>953</v>
      </c>
      <c r="C468" s="37" t="s">
        <v>946</v>
      </c>
      <c r="D468" s="38">
        <v>230</v>
      </c>
      <c r="E468" s="39">
        <v>3012500</v>
      </c>
      <c r="F468" s="38">
        <v>562</v>
      </c>
      <c r="G468" s="41">
        <v>70844600</v>
      </c>
      <c r="H468" s="42">
        <v>135</v>
      </c>
      <c r="I468" s="41">
        <v>19680700</v>
      </c>
      <c r="J468" s="42">
        <v>222</v>
      </c>
      <c r="K468" s="41">
        <v>3733100</v>
      </c>
      <c r="L468" s="43">
        <f t="shared" si="70"/>
        <v>0.4261957570299115</v>
      </c>
      <c r="M468" s="41">
        <f t="shared" si="71"/>
        <v>697</v>
      </c>
      <c r="N468" s="42">
        <f t="shared" si="72"/>
        <v>90525300</v>
      </c>
      <c r="O468" s="42">
        <f t="shared" si="73"/>
        <v>129878.47919655667</v>
      </c>
      <c r="P468" s="40">
        <v>129331.37535816619</v>
      </c>
      <c r="Q468" s="45">
        <f t="shared" si="74"/>
        <v>0.004230248359111234</v>
      </c>
      <c r="R468" s="38">
        <v>10</v>
      </c>
      <c r="S468" s="41">
        <v>1633600</v>
      </c>
      <c r="T468" s="42">
        <v>1</v>
      </c>
      <c r="U468" s="41">
        <v>113498600</v>
      </c>
      <c r="V468" s="42">
        <v>0</v>
      </c>
      <c r="W468" s="41">
        <v>0</v>
      </c>
      <c r="X468" s="43">
        <f t="shared" si="75"/>
        <v>0</v>
      </c>
      <c r="Y468" s="52">
        <f t="shared" si="76"/>
        <v>11</v>
      </c>
      <c r="Z468" s="53">
        <f t="shared" si="77"/>
        <v>115132200</v>
      </c>
      <c r="AA468" s="48">
        <f t="shared" si="78"/>
        <v>1160</v>
      </c>
      <c r="AB468" s="49">
        <f t="shared" si="79"/>
        <v>212403100</v>
      </c>
      <c r="AC468" s="12"/>
    </row>
    <row r="469" spans="1:29" ht="16.5">
      <c r="A469" s="50" t="s">
        <v>952</v>
      </c>
      <c r="B469" s="36" t="s">
        <v>955</v>
      </c>
      <c r="C469" s="37" t="s">
        <v>946</v>
      </c>
      <c r="D469" s="38">
        <v>238</v>
      </c>
      <c r="E469" s="39">
        <v>4461700</v>
      </c>
      <c r="F469" s="38">
        <v>414</v>
      </c>
      <c r="G469" s="41">
        <v>71077900</v>
      </c>
      <c r="H469" s="42">
        <v>178</v>
      </c>
      <c r="I469" s="41">
        <v>47313700</v>
      </c>
      <c r="J469" s="42">
        <v>385</v>
      </c>
      <c r="K469" s="41">
        <v>7608300</v>
      </c>
      <c r="L469" s="43">
        <f t="shared" si="70"/>
        <v>0.5568497377352669</v>
      </c>
      <c r="M469" s="41">
        <f t="shared" si="71"/>
        <v>592</v>
      </c>
      <c r="N469" s="42">
        <f t="shared" si="72"/>
        <v>118391600</v>
      </c>
      <c r="O469" s="42">
        <f t="shared" si="73"/>
        <v>199985.8108108108</v>
      </c>
      <c r="P469" s="40">
        <v>199825.33783783784</v>
      </c>
      <c r="Q469" s="45">
        <f t="shared" si="74"/>
        <v>0.0008030661912514106</v>
      </c>
      <c r="R469" s="38">
        <v>40</v>
      </c>
      <c r="S469" s="41">
        <v>47638400</v>
      </c>
      <c r="T469" s="42">
        <v>4</v>
      </c>
      <c r="U469" s="41">
        <v>34509600</v>
      </c>
      <c r="V469" s="42">
        <v>0</v>
      </c>
      <c r="W469" s="41">
        <v>0</v>
      </c>
      <c r="X469" s="43">
        <f t="shared" si="75"/>
        <v>0</v>
      </c>
      <c r="Y469" s="52">
        <f t="shared" si="76"/>
        <v>44</v>
      </c>
      <c r="Z469" s="53">
        <f t="shared" si="77"/>
        <v>82148000</v>
      </c>
      <c r="AA469" s="48">
        <f t="shared" si="78"/>
        <v>1259</v>
      </c>
      <c r="AB469" s="49">
        <f t="shared" si="79"/>
        <v>212609600</v>
      </c>
      <c r="AC469" s="12"/>
    </row>
    <row r="470" spans="1:29" ht="16.5">
      <c r="A470" s="50" t="s">
        <v>954</v>
      </c>
      <c r="B470" s="36" t="s">
        <v>957</v>
      </c>
      <c r="C470" s="37" t="s">
        <v>946</v>
      </c>
      <c r="D470" s="38">
        <v>201</v>
      </c>
      <c r="E470" s="39">
        <v>9662800</v>
      </c>
      <c r="F470" s="38">
        <v>637</v>
      </c>
      <c r="G470" s="41">
        <v>121384300</v>
      </c>
      <c r="H470" s="42">
        <v>103</v>
      </c>
      <c r="I470" s="41">
        <v>21736200</v>
      </c>
      <c r="J470" s="42">
        <v>320</v>
      </c>
      <c r="K470" s="41">
        <v>3219600</v>
      </c>
      <c r="L470" s="43">
        <f t="shared" si="70"/>
        <v>0.6123936540972081</v>
      </c>
      <c r="M470" s="41">
        <f t="shared" si="71"/>
        <v>740</v>
      </c>
      <c r="N470" s="42">
        <f t="shared" si="72"/>
        <v>143120500</v>
      </c>
      <c r="O470" s="42">
        <f t="shared" si="73"/>
        <v>193406.0810810811</v>
      </c>
      <c r="P470" s="40">
        <v>192723.04582210243</v>
      </c>
      <c r="Q470" s="45">
        <f t="shared" si="74"/>
        <v>0.0035441286020829878</v>
      </c>
      <c r="R470" s="38">
        <v>33</v>
      </c>
      <c r="S470" s="41">
        <v>9920600</v>
      </c>
      <c r="T470" s="42">
        <v>16</v>
      </c>
      <c r="U470" s="41">
        <v>67783200</v>
      </c>
      <c r="V470" s="42">
        <v>0</v>
      </c>
      <c r="W470" s="41">
        <v>0</v>
      </c>
      <c r="X470" s="43">
        <f t="shared" si="75"/>
        <v>0</v>
      </c>
      <c r="Y470" s="52">
        <f t="shared" si="76"/>
        <v>49</v>
      </c>
      <c r="Z470" s="53">
        <f t="shared" si="77"/>
        <v>77703800</v>
      </c>
      <c r="AA470" s="48">
        <f t="shared" si="78"/>
        <v>1310</v>
      </c>
      <c r="AB470" s="49">
        <f t="shared" si="79"/>
        <v>233706700</v>
      </c>
      <c r="AC470" s="12"/>
    </row>
    <row r="471" spans="1:29" ht="16.5">
      <c r="A471" s="50" t="s">
        <v>956</v>
      </c>
      <c r="B471" s="36" t="s">
        <v>959</v>
      </c>
      <c r="C471" s="37" t="s">
        <v>946</v>
      </c>
      <c r="D471" s="38">
        <v>302</v>
      </c>
      <c r="E471" s="39">
        <v>3654400</v>
      </c>
      <c r="F471" s="38">
        <v>1214</v>
      </c>
      <c r="G471" s="41">
        <v>131674400</v>
      </c>
      <c r="H471" s="42">
        <v>0</v>
      </c>
      <c r="I471" s="41">
        <v>0</v>
      </c>
      <c r="J471" s="42">
        <v>0</v>
      </c>
      <c r="K471" s="41">
        <v>0</v>
      </c>
      <c r="L471" s="43">
        <f t="shared" si="70"/>
        <v>0.7669373505288062</v>
      </c>
      <c r="M471" s="41">
        <f t="shared" si="71"/>
        <v>1214</v>
      </c>
      <c r="N471" s="42">
        <f t="shared" si="72"/>
        <v>135273800</v>
      </c>
      <c r="O471" s="42">
        <f t="shared" si="73"/>
        <v>108463.26194398681</v>
      </c>
      <c r="P471" s="40">
        <v>109330.58053965658</v>
      </c>
      <c r="Q471" s="45">
        <f t="shared" si="74"/>
        <v>-0.007932991770359945</v>
      </c>
      <c r="R471" s="38">
        <v>112</v>
      </c>
      <c r="S471" s="41">
        <v>32760400</v>
      </c>
      <c r="T471" s="42">
        <v>0</v>
      </c>
      <c r="U471" s="41">
        <v>0</v>
      </c>
      <c r="V471" s="42">
        <v>7</v>
      </c>
      <c r="W471" s="41">
        <v>3599400</v>
      </c>
      <c r="X471" s="43">
        <f t="shared" si="75"/>
        <v>0.0209647000441497</v>
      </c>
      <c r="Y471" s="52">
        <f t="shared" si="76"/>
        <v>119</v>
      </c>
      <c r="Z471" s="53">
        <f t="shared" si="77"/>
        <v>36359800</v>
      </c>
      <c r="AA471" s="48">
        <f t="shared" si="78"/>
        <v>1635</v>
      </c>
      <c r="AB471" s="49">
        <f t="shared" si="79"/>
        <v>171688600</v>
      </c>
      <c r="AC471" s="12"/>
    </row>
    <row r="472" spans="1:29" ht="16.5">
      <c r="A472" s="50" t="s">
        <v>958</v>
      </c>
      <c r="B472" s="36" t="s">
        <v>961</v>
      </c>
      <c r="C472" s="37" t="s">
        <v>946</v>
      </c>
      <c r="D472" s="38">
        <v>706</v>
      </c>
      <c r="E472" s="39">
        <v>21416297</v>
      </c>
      <c r="F472" s="38">
        <v>4653</v>
      </c>
      <c r="G472" s="41">
        <v>726819334</v>
      </c>
      <c r="H472" s="42">
        <v>52</v>
      </c>
      <c r="I472" s="41">
        <v>10285200</v>
      </c>
      <c r="J472" s="42">
        <v>153</v>
      </c>
      <c r="K472" s="41">
        <v>1558200</v>
      </c>
      <c r="L472" s="43">
        <f t="shared" si="70"/>
        <v>0.7033440001873436</v>
      </c>
      <c r="M472" s="41">
        <f t="shared" si="71"/>
        <v>4705</v>
      </c>
      <c r="N472" s="42">
        <f t="shared" si="72"/>
        <v>767464634</v>
      </c>
      <c r="O472" s="42">
        <f t="shared" si="73"/>
        <v>156664.0879914984</v>
      </c>
      <c r="P472" s="40">
        <v>157045.09526840653</v>
      </c>
      <c r="Q472" s="45">
        <f t="shared" si="74"/>
        <v>-0.0024261010906258154</v>
      </c>
      <c r="R472" s="38">
        <v>196</v>
      </c>
      <c r="S472" s="41">
        <v>106446400</v>
      </c>
      <c r="T472" s="42">
        <v>3</v>
      </c>
      <c r="U472" s="41">
        <v>151114500</v>
      </c>
      <c r="V472" s="42">
        <v>16</v>
      </c>
      <c r="W472" s="41">
        <v>30360100</v>
      </c>
      <c r="X472" s="43">
        <f t="shared" si="75"/>
        <v>0.028969560211778277</v>
      </c>
      <c r="Y472" s="52">
        <f t="shared" si="76"/>
        <v>215</v>
      </c>
      <c r="Z472" s="53">
        <f t="shared" si="77"/>
        <v>287921000</v>
      </c>
      <c r="AA472" s="48">
        <f t="shared" si="78"/>
        <v>5779</v>
      </c>
      <c r="AB472" s="49">
        <f t="shared" si="79"/>
        <v>1048000031</v>
      </c>
      <c r="AC472" s="12"/>
    </row>
    <row r="473" spans="1:29" ht="16.5">
      <c r="A473" s="50" t="s">
        <v>960</v>
      </c>
      <c r="B473" s="36" t="s">
        <v>963</v>
      </c>
      <c r="C473" s="37" t="s">
        <v>946</v>
      </c>
      <c r="D473" s="38">
        <v>201</v>
      </c>
      <c r="E473" s="39">
        <v>9133300</v>
      </c>
      <c r="F473" s="38">
        <v>1209</v>
      </c>
      <c r="G473" s="41">
        <v>335580800</v>
      </c>
      <c r="H473" s="42">
        <v>218</v>
      </c>
      <c r="I473" s="41">
        <v>63382700</v>
      </c>
      <c r="J473" s="42">
        <v>437</v>
      </c>
      <c r="K473" s="41">
        <v>9525700</v>
      </c>
      <c r="L473" s="43">
        <f t="shared" si="70"/>
        <v>0.8403615612523755</v>
      </c>
      <c r="M473" s="41">
        <f t="shared" si="71"/>
        <v>1427</v>
      </c>
      <c r="N473" s="42">
        <f t="shared" si="72"/>
        <v>406429800</v>
      </c>
      <c r="O473" s="42">
        <f t="shared" si="73"/>
        <v>279581.9901892081</v>
      </c>
      <c r="P473" s="40">
        <v>281171.8990889979</v>
      </c>
      <c r="Q473" s="45">
        <f t="shared" si="74"/>
        <v>-0.00565457965373185</v>
      </c>
      <c r="R473" s="38">
        <v>69</v>
      </c>
      <c r="S473" s="41">
        <v>49663400</v>
      </c>
      <c r="T473" s="42">
        <v>0</v>
      </c>
      <c r="U473" s="41">
        <v>0</v>
      </c>
      <c r="V473" s="42">
        <v>4</v>
      </c>
      <c r="W473" s="41">
        <v>7466300</v>
      </c>
      <c r="X473" s="43">
        <f t="shared" si="75"/>
        <v>0.015726730702880366</v>
      </c>
      <c r="Y473" s="52">
        <f t="shared" si="76"/>
        <v>73</v>
      </c>
      <c r="Z473" s="53">
        <f t="shared" si="77"/>
        <v>57129700</v>
      </c>
      <c r="AA473" s="48">
        <f t="shared" si="78"/>
        <v>2138</v>
      </c>
      <c r="AB473" s="49">
        <f t="shared" si="79"/>
        <v>474752200</v>
      </c>
      <c r="AC473" s="12"/>
    </row>
    <row r="474" spans="1:29" ht="16.5">
      <c r="A474" s="50" t="s">
        <v>962</v>
      </c>
      <c r="B474" s="36" t="s">
        <v>965</v>
      </c>
      <c r="C474" s="37" t="s">
        <v>946</v>
      </c>
      <c r="D474" s="38">
        <v>428</v>
      </c>
      <c r="E474" s="39">
        <v>13990600</v>
      </c>
      <c r="F474" s="38">
        <v>2576</v>
      </c>
      <c r="G474" s="41">
        <v>482332700</v>
      </c>
      <c r="H474" s="42">
        <v>272</v>
      </c>
      <c r="I474" s="41">
        <v>50481500</v>
      </c>
      <c r="J474" s="42">
        <v>613</v>
      </c>
      <c r="K474" s="41">
        <v>5480300</v>
      </c>
      <c r="L474" s="43">
        <f t="shared" si="70"/>
        <v>0.8825708497665258</v>
      </c>
      <c r="M474" s="41">
        <f t="shared" si="71"/>
        <v>2848</v>
      </c>
      <c r="N474" s="42">
        <f t="shared" si="72"/>
        <v>532814200</v>
      </c>
      <c r="O474" s="42">
        <f t="shared" si="73"/>
        <v>187083.63764044945</v>
      </c>
      <c r="P474" s="40">
        <v>187149.45518453428</v>
      </c>
      <c r="Q474" s="45">
        <f t="shared" si="74"/>
        <v>-0.00035168440121789447</v>
      </c>
      <c r="R474" s="38">
        <v>85</v>
      </c>
      <c r="S474" s="41">
        <v>51421900</v>
      </c>
      <c r="T474" s="42">
        <v>0</v>
      </c>
      <c r="U474" s="41">
        <v>0</v>
      </c>
      <c r="V474" s="42">
        <v>0</v>
      </c>
      <c r="W474" s="41">
        <v>0</v>
      </c>
      <c r="X474" s="43">
        <f t="shared" si="75"/>
        <v>0</v>
      </c>
      <c r="Y474" s="52">
        <f t="shared" si="76"/>
        <v>85</v>
      </c>
      <c r="Z474" s="53">
        <f t="shared" si="77"/>
        <v>51421900</v>
      </c>
      <c r="AA474" s="48">
        <f t="shared" si="78"/>
        <v>3974</v>
      </c>
      <c r="AB474" s="49">
        <f t="shared" si="79"/>
        <v>603707000</v>
      </c>
      <c r="AC474" s="12"/>
    </row>
    <row r="475" spans="1:29" ht="16.5">
      <c r="A475" s="50" t="s">
        <v>964</v>
      </c>
      <c r="B475" s="36" t="s">
        <v>967</v>
      </c>
      <c r="C475" s="37" t="s">
        <v>946</v>
      </c>
      <c r="D475" s="38">
        <v>330</v>
      </c>
      <c r="E475" s="39">
        <v>6212300</v>
      </c>
      <c r="F475" s="38">
        <v>882</v>
      </c>
      <c r="G475" s="41">
        <v>142345400</v>
      </c>
      <c r="H475" s="42">
        <v>117</v>
      </c>
      <c r="I475" s="41">
        <v>21347900</v>
      </c>
      <c r="J475" s="42">
        <v>293</v>
      </c>
      <c r="K475" s="41">
        <v>3152100</v>
      </c>
      <c r="L475" s="43">
        <f t="shared" si="70"/>
        <v>0.8654207692567968</v>
      </c>
      <c r="M475" s="41">
        <f t="shared" si="71"/>
        <v>999</v>
      </c>
      <c r="N475" s="42">
        <f t="shared" si="72"/>
        <v>164212300</v>
      </c>
      <c r="O475" s="42">
        <f t="shared" si="73"/>
        <v>163857.15715715717</v>
      </c>
      <c r="P475" s="40">
        <v>163581.5184815185</v>
      </c>
      <c r="Q475" s="45">
        <f t="shared" si="74"/>
        <v>0.0016850233339154388</v>
      </c>
      <c r="R475" s="38">
        <v>53</v>
      </c>
      <c r="S475" s="41">
        <v>15572100</v>
      </c>
      <c r="T475" s="42">
        <v>0</v>
      </c>
      <c r="U475" s="41">
        <v>0</v>
      </c>
      <c r="V475" s="42">
        <v>1</v>
      </c>
      <c r="W475" s="41">
        <v>519000</v>
      </c>
      <c r="X475" s="43">
        <f t="shared" si="75"/>
        <v>0.002743871491651018</v>
      </c>
      <c r="Y475" s="52">
        <f t="shared" si="76"/>
        <v>54</v>
      </c>
      <c r="Z475" s="53">
        <f t="shared" si="77"/>
        <v>16091100</v>
      </c>
      <c r="AA475" s="48">
        <f t="shared" si="78"/>
        <v>1676</v>
      </c>
      <c r="AB475" s="49">
        <f t="shared" si="79"/>
        <v>189148800</v>
      </c>
      <c r="AC475" s="12"/>
    </row>
    <row r="476" spans="1:29" ht="16.5">
      <c r="A476" s="50" t="s">
        <v>966</v>
      </c>
      <c r="B476" s="36" t="s">
        <v>969</v>
      </c>
      <c r="C476" s="37" t="s">
        <v>946</v>
      </c>
      <c r="D476" s="38">
        <v>219</v>
      </c>
      <c r="E476" s="39">
        <v>5272300</v>
      </c>
      <c r="F476" s="38">
        <v>1490</v>
      </c>
      <c r="G476" s="41">
        <v>142121500</v>
      </c>
      <c r="H476" s="42">
        <v>3</v>
      </c>
      <c r="I476" s="41">
        <v>346900</v>
      </c>
      <c r="J476" s="42">
        <v>9</v>
      </c>
      <c r="K476" s="41">
        <v>151100</v>
      </c>
      <c r="L476" s="43">
        <f t="shared" si="70"/>
        <v>0.667952558154346</v>
      </c>
      <c r="M476" s="41">
        <f t="shared" si="71"/>
        <v>1493</v>
      </c>
      <c r="N476" s="42">
        <f t="shared" si="72"/>
        <v>148650300</v>
      </c>
      <c r="O476" s="42">
        <f t="shared" si="73"/>
        <v>95424.24648359009</v>
      </c>
      <c r="P476" s="40">
        <v>96345.77603143419</v>
      </c>
      <c r="Q476" s="45">
        <f t="shared" si="74"/>
        <v>-0.009564815249850025</v>
      </c>
      <c r="R476" s="38">
        <v>110</v>
      </c>
      <c r="S476" s="41">
        <v>36575100</v>
      </c>
      <c r="T476" s="42">
        <v>14</v>
      </c>
      <c r="U476" s="41">
        <v>22642396</v>
      </c>
      <c r="V476" s="42">
        <v>12</v>
      </c>
      <c r="W476" s="41">
        <v>6181900</v>
      </c>
      <c r="X476" s="43">
        <f t="shared" si="75"/>
        <v>0.028983381011188105</v>
      </c>
      <c r="Y476" s="52">
        <f t="shared" si="76"/>
        <v>136</v>
      </c>
      <c r="Z476" s="53">
        <f t="shared" si="77"/>
        <v>65399396</v>
      </c>
      <c r="AA476" s="48">
        <f t="shared" si="78"/>
        <v>1857</v>
      </c>
      <c r="AB476" s="49">
        <f t="shared" si="79"/>
        <v>213291196</v>
      </c>
      <c r="AC476" s="12"/>
    </row>
    <row r="477" spans="1:29" ht="16.5">
      <c r="A477" s="50" t="s">
        <v>968</v>
      </c>
      <c r="B477" s="36" t="s">
        <v>970</v>
      </c>
      <c r="C477" s="37" t="s">
        <v>946</v>
      </c>
      <c r="D477" s="38">
        <v>431</v>
      </c>
      <c r="E477" s="39">
        <v>21466200</v>
      </c>
      <c r="F477" s="38">
        <v>2545</v>
      </c>
      <c r="G477" s="41">
        <v>410069400</v>
      </c>
      <c r="H477" s="42">
        <v>68</v>
      </c>
      <c r="I477" s="41">
        <v>12732100</v>
      </c>
      <c r="J477" s="42">
        <v>152</v>
      </c>
      <c r="K477" s="41">
        <v>2005300</v>
      </c>
      <c r="L477" s="43">
        <f t="shared" si="70"/>
        <v>0.6058876652714676</v>
      </c>
      <c r="M477" s="41">
        <f t="shared" si="71"/>
        <v>2613</v>
      </c>
      <c r="N477" s="42">
        <f t="shared" si="72"/>
        <v>449008000</v>
      </c>
      <c r="O477" s="42">
        <f t="shared" si="73"/>
        <v>161806.92690394184</v>
      </c>
      <c r="P477" s="40">
        <v>170886.93486590037</v>
      </c>
      <c r="Q477" s="45">
        <f t="shared" si="74"/>
        <v>-0.053134594339139266</v>
      </c>
      <c r="R477" s="38">
        <v>152</v>
      </c>
      <c r="S477" s="41">
        <v>120308900</v>
      </c>
      <c r="T477" s="42">
        <v>11</v>
      </c>
      <c r="U477" s="41">
        <v>105033200</v>
      </c>
      <c r="V477" s="42">
        <v>7</v>
      </c>
      <c r="W477" s="41">
        <v>26206500</v>
      </c>
      <c r="X477" s="43">
        <f t="shared" si="75"/>
        <v>0.03755472745469616</v>
      </c>
      <c r="Y477" s="52">
        <f t="shared" si="76"/>
        <v>170</v>
      </c>
      <c r="Z477" s="53">
        <f t="shared" si="77"/>
        <v>251548600</v>
      </c>
      <c r="AA477" s="48">
        <f t="shared" si="78"/>
        <v>3366</v>
      </c>
      <c r="AB477" s="49">
        <f t="shared" si="79"/>
        <v>697821600</v>
      </c>
      <c r="AC477" s="12"/>
    </row>
    <row r="478" spans="1:29" ht="16.5">
      <c r="A478" s="50" t="s">
        <v>971</v>
      </c>
      <c r="B478" s="36" t="s">
        <v>972</v>
      </c>
      <c r="C478" s="37" t="s">
        <v>946</v>
      </c>
      <c r="D478" s="38">
        <v>150</v>
      </c>
      <c r="E478" s="39">
        <v>8817800</v>
      </c>
      <c r="F478" s="38">
        <v>904</v>
      </c>
      <c r="G478" s="41">
        <v>212154800</v>
      </c>
      <c r="H478" s="42">
        <v>306</v>
      </c>
      <c r="I478" s="41">
        <v>83088100</v>
      </c>
      <c r="J478" s="42">
        <v>707</v>
      </c>
      <c r="K478" s="41">
        <v>11006800</v>
      </c>
      <c r="L478" s="43">
        <f t="shared" si="70"/>
        <v>0.868467219243755</v>
      </c>
      <c r="M478" s="41">
        <f t="shared" si="71"/>
        <v>1210</v>
      </c>
      <c r="N478" s="42">
        <f t="shared" si="72"/>
        <v>295242900</v>
      </c>
      <c r="O478" s="42">
        <f t="shared" si="73"/>
        <v>244002.39669421487</v>
      </c>
      <c r="P478" s="40">
        <v>244437.95379537955</v>
      </c>
      <c r="Q478" s="45">
        <f t="shared" si="74"/>
        <v>-0.001781871818192726</v>
      </c>
      <c r="R478" s="38">
        <v>51</v>
      </c>
      <c r="S478" s="41">
        <v>23411100</v>
      </c>
      <c r="T478" s="42">
        <v>1</v>
      </c>
      <c r="U478" s="41">
        <v>1480000</v>
      </c>
      <c r="V478" s="42">
        <v>0</v>
      </c>
      <c r="W478" s="41">
        <v>0</v>
      </c>
      <c r="X478" s="43">
        <f t="shared" si="75"/>
        <v>0</v>
      </c>
      <c r="Y478" s="52">
        <f t="shared" si="76"/>
        <v>52</v>
      </c>
      <c r="Z478" s="53">
        <f t="shared" si="77"/>
        <v>24891100</v>
      </c>
      <c r="AA478" s="48">
        <f t="shared" si="78"/>
        <v>2119</v>
      </c>
      <c r="AB478" s="49">
        <f t="shared" si="79"/>
        <v>339958600</v>
      </c>
      <c r="AC478" s="12"/>
    </row>
    <row r="479" spans="1:29" ht="16.5">
      <c r="A479" s="50" t="s">
        <v>973</v>
      </c>
      <c r="B479" s="36" t="s">
        <v>974</v>
      </c>
      <c r="C479" s="37" t="s">
        <v>946</v>
      </c>
      <c r="D479" s="38">
        <v>61</v>
      </c>
      <c r="E479" s="39">
        <v>2239200</v>
      </c>
      <c r="F479" s="38">
        <v>1101</v>
      </c>
      <c r="G479" s="41">
        <v>234699300</v>
      </c>
      <c r="H479" s="42">
        <v>1</v>
      </c>
      <c r="I479" s="41">
        <v>149500</v>
      </c>
      <c r="J479" s="42">
        <v>9</v>
      </c>
      <c r="K479" s="41">
        <v>46900</v>
      </c>
      <c r="L479" s="43">
        <f t="shared" si="70"/>
        <v>0.8185771428810438</v>
      </c>
      <c r="M479" s="41">
        <f t="shared" si="71"/>
        <v>1102</v>
      </c>
      <c r="N479" s="42">
        <f t="shared" si="72"/>
        <v>245256900</v>
      </c>
      <c r="O479" s="42">
        <f t="shared" si="73"/>
        <v>213111.4337568058</v>
      </c>
      <c r="P479" s="40">
        <v>214950.72727272726</v>
      </c>
      <c r="Q479" s="45">
        <f t="shared" si="74"/>
        <v>-0.00855681457447584</v>
      </c>
      <c r="R479" s="38">
        <v>87</v>
      </c>
      <c r="S479" s="41">
        <v>39355800</v>
      </c>
      <c r="T479" s="42">
        <v>0</v>
      </c>
      <c r="U479" s="41">
        <v>0</v>
      </c>
      <c r="V479" s="42">
        <v>11</v>
      </c>
      <c r="W479" s="41">
        <v>10408100</v>
      </c>
      <c r="X479" s="43">
        <f t="shared" si="75"/>
        <v>0.03627794887953522</v>
      </c>
      <c r="Y479" s="52">
        <f t="shared" si="76"/>
        <v>98</v>
      </c>
      <c r="Z479" s="53">
        <f t="shared" si="77"/>
        <v>49763900</v>
      </c>
      <c r="AA479" s="48">
        <f t="shared" si="78"/>
        <v>1270</v>
      </c>
      <c r="AB479" s="49">
        <f t="shared" si="79"/>
        <v>286898800</v>
      </c>
      <c r="AC479" s="12"/>
    </row>
    <row r="480" spans="1:29" ht="16.5">
      <c r="A480" s="50" t="s">
        <v>975</v>
      </c>
      <c r="B480" s="36" t="s">
        <v>976</v>
      </c>
      <c r="C480" s="37" t="s">
        <v>977</v>
      </c>
      <c r="D480" s="38">
        <v>83</v>
      </c>
      <c r="E480" s="39">
        <v>9168000</v>
      </c>
      <c r="F480" s="38">
        <v>4051</v>
      </c>
      <c r="G480" s="41">
        <v>1507478608</v>
      </c>
      <c r="H480" s="42">
        <v>221</v>
      </c>
      <c r="I480" s="41">
        <v>423039500</v>
      </c>
      <c r="J480" s="42">
        <v>306</v>
      </c>
      <c r="K480" s="41">
        <v>3614360</v>
      </c>
      <c r="L480" s="43">
        <f t="shared" si="70"/>
        <v>0.794605007198243</v>
      </c>
      <c r="M480" s="41">
        <f t="shared" si="71"/>
        <v>4272</v>
      </c>
      <c r="N480" s="42">
        <f t="shared" si="72"/>
        <v>1930518108</v>
      </c>
      <c r="O480" s="42">
        <f t="shared" si="73"/>
        <v>451900.3061797753</v>
      </c>
      <c r="P480" s="40">
        <v>438620.65090142825</v>
      </c>
      <c r="Q480" s="45">
        <f t="shared" si="74"/>
        <v>0.030275946312731585</v>
      </c>
      <c r="R480" s="38">
        <v>127</v>
      </c>
      <c r="S480" s="41">
        <v>485381300</v>
      </c>
      <c r="T480" s="42">
        <v>2</v>
      </c>
      <c r="U480" s="41">
        <v>850000</v>
      </c>
      <c r="V480" s="42">
        <v>0</v>
      </c>
      <c r="W480" s="41">
        <v>0</v>
      </c>
      <c r="X480" s="43">
        <f t="shared" si="75"/>
        <v>0</v>
      </c>
      <c r="Y480" s="52">
        <f t="shared" si="76"/>
        <v>129</v>
      </c>
      <c r="Z480" s="53">
        <f t="shared" si="77"/>
        <v>486231300</v>
      </c>
      <c r="AA480" s="48">
        <f t="shared" si="78"/>
        <v>4790</v>
      </c>
      <c r="AB480" s="49">
        <f t="shared" si="79"/>
        <v>2429531768</v>
      </c>
      <c r="AC480" s="12"/>
    </row>
    <row r="481" spans="1:29" ht="16.5">
      <c r="A481" s="50" t="s">
        <v>978</v>
      </c>
      <c r="B481" s="36" t="s">
        <v>979</v>
      </c>
      <c r="C481" s="37" t="s">
        <v>977</v>
      </c>
      <c r="D481" s="38">
        <v>278</v>
      </c>
      <c r="E481" s="39">
        <v>19396000</v>
      </c>
      <c r="F481" s="38">
        <v>9544</v>
      </c>
      <c r="G481" s="41">
        <v>6031202700</v>
      </c>
      <c r="H481" s="42">
        <v>33</v>
      </c>
      <c r="I481" s="41">
        <v>26258500</v>
      </c>
      <c r="J481" s="42">
        <v>63</v>
      </c>
      <c r="K481" s="41">
        <v>306000</v>
      </c>
      <c r="L481" s="43">
        <f t="shared" si="70"/>
        <v>0.8896330278072354</v>
      </c>
      <c r="M481" s="41">
        <f t="shared" si="71"/>
        <v>9577</v>
      </c>
      <c r="N481" s="42">
        <f t="shared" si="72"/>
        <v>6065474700</v>
      </c>
      <c r="O481" s="42">
        <f t="shared" si="73"/>
        <v>632500.9084264383</v>
      </c>
      <c r="P481" s="40">
        <v>632264.4207667398</v>
      </c>
      <c r="Q481" s="45">
        <f t="shared" si="74"/>
        <v>0.0003740328443783049</v>
      </c>
      <c r="R481" s="38">
        <v>157</v>
      </c>
      <c r="S481" s="41">
        <v>717290500</v>
      </c>
      <c r="T481" s="42">
        <v>7</v>
      </c>
      <c r="U481" s="41">
        <v>6476500</v>
      </c>
      <c r="V481" s="42">
        <v>1</v>
      </c>
      <c r="W481" s="41">
        <v>8013500</v>
      </c>
      <c r="X481" s="43">
        <f t="shared" si="75"/>
        <v>0.0011769079541662242</v>
      </c>
      <c r="Y481" s="52">
        <f t="shared" si="76"/>
        <v>165</v>
      </c>
      <c r="Z481" s="53">
        <f t="shared" si="77"/>
        <v>731780500</v>
      </c>
      <c r="AA481" s="48">
        <f t="shared" si="78"/>
        <v>10083</v>
      </c>
      <c r="AB481" s="49">
        <f t="shared" si="79"/>
        <v>6808943700</v>
      </c>
      <c r="AC481" s="12"/>
    </row>
    <row r="482" spans="1:29" ht="16.5">
      <c r="A482" s="50" t="s">
        <v>980</v>
      </c>
      <c r="B482" s="36" t="s">
        <v>981</v>
      </c>
      <c r="C482" s="37" t="s">
        <v>977</v>
      </c>
      <c r="D482" s="38">
        <v>133</v>
      </c>
      <c r="E482" s="39">
        <v>26497400</v>
      </c>
      <c r="F482" s="38">
        <v>2508</v>
      </c>
      <c r="G482" s="41">
        <v>1930542200</v>
      </c>
      <c r="H482" s="42">
        <v>81</v>
      </c>
      <c r="I482" s="41">
        <v>140920600</v>
      </c>
      <c r="J482" s="42">
        <v>143</v>
      </c>
      <c r="K482" s="41">
        <v>417300</v>
      </c>
      <c r="L482" s="43">
        <f t="shared" si="70"/>
        <v>0.9055300750888727</v>
      </c>
      <c r="M482" s="41">
        <f t="shared" si="71"/>
        <v>2589</v>
      </c>
      <c r="N482" s="42">
        <f t="shared" si="72"/>
        <v>2074946900</v>
      </c>
      <c r="O482" s="42">
        <f t="shared" si="73"/>
        <v>800101.506373117</v>
      </c>
      <c r="P482" s="40">
        <v>806304.7969052225</v>
      </c>
      <c r="Q482" s="45">
        <f t="shared" si="74"/>
        <v>-0.0076934808721405325</v>
      </c>
      <c r="R482" s="38">
        <v>167</v>
      </c>
      <c r="S482" s="41">
        <v>166303300</v>
      </c>
      <c r="T482" s="42">
        <v>26</v>
      </c>
      <c r="U482" s="41">
        <v>19404400</v>
      </c>
      <c r="V482" s="42">
        <v>4</v>
      </c>
      <c r="W482" s="41">
        <v>3484100</v>
      </c>
      <c r="X482" s="43">
        <f t="shared" si="75"/>
        <v>0.001523057683979235</v>
      </c>
      <c r="Y482" s="52">
        <f t="shared" si="76"/>
        <v>197</v>
      </c>
      <c r="Z482" s="53">
        <f t="shared" si="77"/>
        <v>189191800</v>
      </c>
      <c r="AA482" s="48">
        <f t="shared" si="78"/>
        <v>3062</v>
      </c>
      <c r="AB482" s="49">
        <f t="shared" si="79"/>
        <v>2287569300</v>
      </c>
      <c r="AC482" s="12"/>
    </row>
    <row r="483" spans="1:29" ht="16.5">
      <c r="A483" s="50" t="s">
        <v>982</v>
      </c>
      <c r="B483" s="36" t="s">
        <v>983</v>
      </c>
      <c r="C483" s="37" t="s">
        <v>977</v>
      </c>
      <c r="D483" s="38">
        <v>56</v>
      </c>
      <c r="E483" s="39">
        <v>8434300</v>
      </c>
      <c r="F483" s="38">
        <v>2279</v>
      </c>
      <c r="G483" s="41">
        <v>541941300</v>
      </c>
      <c r="H483" s="42">
        <v>0</v>
      </c>
      <c r="I483" s="41">
        <v>0</v>
      </c>
      <c r="J483" s="42">
        <v>0</v>
      </c>
      <c r="K483" s="41">
        <v>0</v>
      </c>
      <c r="L483" s="43">
        <f t="shared" si="70"/>
        <v>0.7497630727257368</v>
      </c>
      <c r="M483" s="41">
        <f t="shared" si="71"/>
        <v>2279</v>
      </c>
      <c r="N483" s="42">
        <f t="shared" si="72"/>
        <v>585034800</v>
      </c>
      <c r="O483" s="42">
        <f t="shared" si="73"/>
        <v>237797.84993418166</v>
      </c>
      <c r="P483" s="40">
        <v>233492.67864971503</v>
      </c>
      <c r="Q483" s="45">
        <f t="shared" si="74"/>
        <v>0.018438142512062387</v>
      </c>
      <c r="R483" s="38">
        <v>233</v>
      </c>
      <c r="S483" s="41">
        <v>127818640</v>
      </c>
      <c r="T483" s="42">
        <v>1</v>
      </c>
      <c r="U483" s="41">
        <v>1529000</v>
      </c>
      <c r="V483" s="42">
        <v>26</v>
      </c>
      <c r="W483" s="41">
        <v>43093500</v>
      </c>
      <c r="X483" s="43">
        <f t="shared" si="75"/>
        <v>0.05961884612688965</v>
      </c>
      <c r="Y483" s="52">
        <f t="shared" si="76"/>
        <v>260</v>
      </c>
      <c r="Z483" s="53">
        <f t="shared" si="77"/>
        <v>172441140</v>
      </c>
      <c r="AA483" s="48">
        <f t="shared" si="78"/>
        <v>2595</v>
      </c>
      <c r="AB483" s="49">
        <f t="shared" si="79"/>
        <v>722816740</v>
      </c>
      <c r="AC483" s="12"/>
    </row>
    <row r="484" spans="1:29" ht="16.5">
      <c r="A484" s="50" t="s">
        <v>984</v>
      </c>
      <c r="B484" s="36" t="s">
        <v>985</v>
      </c>
      <c r="C484" s="37" t="s">
        <v>977</v>
      </c>
      <c r="D484" s="38">
        <v>150</v>
      </c>
      <c r="E484" s="39">
        <v>18910800</v>
      </c>
      <c r="F484" s="38">
        <v>4877</v>
      </c>
      <c r="G484" s="41">
        <v>2045433700</v>
      </c>
      <c r="H484" s="42">
        <v>48</v>
      </c>
      <c r="I484" s="41">
        <v>27597700</v>
      </c>
      <c r="J484" s="42">
        <v>87</v>
      </c>
      <c r="K484" s="41">
        <v>1310300</v>
      </c>
      <c r="L484" s="43">
        <f t="shared" si="70"/>
        <v>0.7008535814292639</v>
      </c>
      <c r="M484" s="41">
        <f t="shared" si="71"/>
        <v>4925</v>
      </c>
      <c r="N484" s="42">
        <f t="shared" si="72"/>
        <v>2101031400</v>
      </c>
      <c r="O484" s="42">
        <f t="shared" si="73"/>
        <v>420920.08121827414</v>
      </c>
      <c r="P484" s="40">
        <v>412515.43788187375</v>
      </c>
      <c r="Q484" s="45">
        <f t="shared" si="74"/>
        <v>0.020374130431470322</v>
      </c>
      <c r="R484" s="38">
        <v>148</v>
      </c>
      <c r="S484" s="41">
        <v>243296400</v>
      </c>
      <c r="T484" s="42">
        <v>223</v>
      </c>
      <c r="U484" s="41">
        <v>593317700</v>
      </c>
      <c r="V484" s="42">
        <v>1</v>
      </c>
      <c r="W484" s="41">
        <v>28000000</v>
      </c>
      <c r="X484" s="43">
        <f t="shared" si="75"/>
        <v>0.00946628221840701</v>
      </c>
      <c r="Y484" s="52">
        <f t="shared" si="76"/>
        <v>372</v>
      </c>
      <c r="Z484" s="53">
        <f t="shared" si="77"/>
        <v>864614100</v>
      </c>
      <c r="AA484" s="48">
        <f t="shared" si="78"/>
        <v>5534</v>
      </c>
      <c r="AB484" s="49">
        <f t="shared" si="79"/>
        <v>2957866600</v>
      </c>
      <c r="AC484" s="12"/>
    </row>
    <row r="485" spans="1:29" ht="16.5">
      <c r="A485" s="50" t="s">
        <v>986</v>
      </c>
      <c r="B485" s="36" t="s">
        <v>987</v>
      </c>
      <c r="C485" s="37" t="s">
        <v>977</v>
      </c>
      <c r="D485" s="38">
        <v>492</v>
      </c>
      <c r="E485" s="39">
        <v>89577900</v>
      </c>
      <c r="F485" s="38">
        <v>14842</v>
      </c>
      <c r="G485" s="41">
        <v>6295354200</v>
      </c>
      <c r="H485" s="42">
        <v>10</v>
      </c>
      <c r="I485" s="41">
        <v>6006600</v>
      </c>
      <c r="J485" s="42">
        <v>33</v>
      </c>
      <c r="K485" s="41">
        <v>116100</v>
      </c>
      <c r="L485" s="43">
        <f t="shared" si="70"/>
        <v>0.7415105579773984</v>
      </c>
      <c r="M485" s="41">
        <f t="shared" si="71"/>
        <v>14852</v>
      </c>
      <c r="N485" s="42">
        <f t="shared" si="72"/>
        <v>6370816200</v>
      </c>
      <c r="O485" s="42">
        <f t="shared" si="73"/>
        <v>424276.91893347696</v>
      </c>
      <c r="P485" s="40">
        <v>419501.4333781965</v>
      </c>
      <c r="Q485" s="45">
        <f t="shared" si="74"/>
        <v>0.011383716896564651</v>
      </c>
      <c r="R485" s="38">
        <v>408</v>
      </c>
      <c r="S485" s="41">
        <v>1685984300</v>
      </c>
      <c r="T485" s="42">
        <v>48</v>
      </c>
      <c r="U485" s="41">
        <v>351511000</v>
      </c>
      <c r="V485" s="42">
        <v>23</v>
      </c>
      <c r="W485" s="41">
        <v>69455400</v>
      </c>
      <c r="X485" s="43">
        <f t="shared" si="75"/>
        <v>0.008173141332986899</v>
      </c>
      <c r="Y485" s="52">
        <f t="shared" si="76"/>
        <v>479</v>
      </c>
      <c r="Z485" s="53">
        <f t="shared" si="77"/>
        <v>2106950700</v>
      </c>
      <c r="AA485" s="48">
        <f t="shared" si="78"/>
        <v>15856</v>
      </c>
      <c r="AB485" s="49">
        <f t="shared" si="79"/>
        <v>8498005500</v>
      </c>
      <c r="AC485" s="12"/>
    </row>
    <row r="486" spans="1:29" ht="16.5">
      <c r="A486" s="50" t="s">
        <v>988</v>
      </c>
      <c r="B486" s="36" t="s">
        <v>989</v>
      </c>
      <c r="C486" s="37" t="s">
        <v>977</v>
      </c>
      <c r="D486" s="38">
        <v>15</v>
      </c>
      <c r="E486" s="39">
        <v>5294300</v>
      </c>
      <c r="F486" s="38">
        <v>299</v>
      </c>
      <c r="G486" s="41">
        <v>281403400</v>
      </c>
      <c r="H486" s="42">
        <v>57</v>
      </c>
      <c r="I486" s="41">
        <v>130496000</v>
      </c>
      <c r="J486" s="42">
        <v>69</v>
      </c>
      <c r="K486" s="41">
        <v>419040</v>
      </c>
      <c r="L486" s="43">
        <f t="shared" si="70"/>
        <v>0.9172726635824229</v>
      </c>
      <c r="M486" s="41">
        <f t="shared" si="71"/>
        <v>356</v>
      </c>
      <c r="N486" s="42">
        <f t="shared" si="72"/>
        <v>414969300</v>
      </c>
      <c r="O486" s="42">
        <f t="shared" si="73"/>
        <v>1157020.7865168538</v>
      </c>
      <c r="P486" s="40">
        <v>1149169.7740112995</v>
      </c>
      <c r="Q486" s="45">
        <f t="shared" si="74"/>
        <v>0.006831899587951714</v>
      </c>
      <c r="R486" s="38">
        <v>30</v>
      </c>
      <c r="S486" s="41">
        <v>28365300</v>
      </c>
      <c r="T486" s="42">
        <v>0</v>
      </c>
      <c r="U486" s="41">
        <v>0</v>
      </c>
      <c r="V486" s="42">
        <v>2</v>
      </c>
      <c r="W486" s="41">
        <v>3069900</v>
      </c>
      <c r="X486" s="43">
        <f t="shared" si="75"/>
        <v>0.006836463830565618</v>
      </c>
      <c r="Y486" s="52">
        <f t="shared" si="76"/>
        <v>32</v>
      </c>
      <c r="Z486" s="53">
        <f t="shared" si="77"/>
        <v>31435200</v>
      </c>
      <c r="AA486" s="48">
        <f t="shared" si="78"/>
        <v>472</v>
      </c>
      <c r="AB486" s="49">
        <f t="shared" si="79"/>
        <v>449047940</v>
      </c>
      <c r="AC486" s="12"/>
    </row>
    <row r="487" spans="1:29" ht="16.5">
      <c r="A487" s="50" t="s">
        <v>990</v>
      </c>
      <c r="B487" s="36" t="s">
        <v>477</v>
      </c>
      <c r="C487" s="37" t="s">
        <v>977</v>
      </c>
      <c r="D487" s="38">
        <v>900</v>
      </c>
      <c r="E487" s="39">
        <v>105991250</v>
      </c>
      <c r="F487" s="38">
        <v>19937</v>
      </c>
      <c r="G487" s="41">
        <v>6264115500</v>
      </c>
      <c r="H487" s="42">
        <v>114</v>
      </c>
      <c r="I487" s="41">
        <v>53070100</v>
      </c>
      <c r="J487" s="42">
        <v>218</v>
      </c>
      <c r="K487" s="41">
        <v>2314900</v>
      </c>
      <c r="L487" s="43">
        <f t="shared" si="70"/>
        <v>0.6843031105937988</v>
      </c>
      <c r="M487" s="41">
        <f t="shared" si="71"/>
        <v>20051</v>
      </c>
      <c r="N487" s="42">
        <f t="shared" si="72"/>
        <v>6791746300</v>
      </c>
      <c r="O487" s="42">
        <f t="shared" si="73"/>
        <v>315055.8874869084</v>
      </c>
      <c r="P487" s="40">
        <v>310405.63642774394</v>
      </c>
      <c r="Q487" s="45">
        <f t="shared" si="74"/>
        <v>0.014981206890059004</v>
      </c>
      <c r="R487" s="38">
        <v>531</v>
      </c>
      <c r="S487" s="41">
        <v>1439253800</v>
      </c>
      <c r="T487" s="42">
        <v>166</v>
      </c>
      <c r="U487" s="41">
        <v>892254300</v>
      </c>
      <c r="V487" s="42">
        <v>30</v>
      </c>
      <c r="W487" s="41">
        <v>474560700</v>
      </c>
      <c r="X487" s="43">
        <f t="shared" si="75"/>
        <v>0.051406335627620404</v>
      </c>
      <c r="Y487" s="52">
        <f t="shared" si="76"/>
        <v>727</v>
      </c>
      <c r="Z487" s="53">
        <f t="shared" si="77"/>
        <v>2806068800</v>
      </c>
      <c r="AA487" s="48">
        <f t="shared" si="78"/>
        <v>21896</v>
      </c>
      <c r="AB487" s="49">
        <f t="shared" si="79"/>
        <v>9231560550</v>
      </c>
      <c r="AC487" s="12"/>
    </row>
    <row r="488" spans="1:29" ht="16.5">
      <c r="A488" s="50" t="s">
        <v>991</v>
      </c>
      <c r="B488" s="36" t="s">
        <v>992</v>
      </c>
      <c r="C488" s="37" t="s">
        <v>977</v>
      </c>
      <c r="D488" s="38">
        <v>139</v>
      </c>
      <c r="E488" s="39">
        <v>11550700</v>
      </c>
      <c r="F488" s="38">
        <v>2356</v>
      </c>
      <c r="G488" s="41">
        <v>1094518100</v>
      </c>
      <c r="H488" s="42">
        <v>1</v>
      </c>
      <c r="I488" s="41">
        <v>80000</v>
      </c>
      <c r="J488" s="42">
        <v>4</v>
      </c>
      <c r="K488" s="41">
        <v>6165</v>
      </c>
      <c r="L488" s="43">
        <f t="shared" si="70"/>
        <v>0.8149916189030628</v>
      </c>
      <c r="M488" s="41">
        <f t="shared" si="71"/>
        <v>2357</v>
      </c>
      <c r="N488" s="42">
        <f t="shared" si="72"/>
        <v>1101018600</v>
      </c>
      <c r="O488" s="42">
        <f t="shared" si="73"/>
        <v>464403.0971574035</v>
      </c>
      <c r="P488" s="40">
        <v>452709.7747556311</v>
      </c>
      <c r="Q488" s="45">
        <f t="shared" si="74"/>
        <v>0.02582962209747807</v>
      </c>
      <c r="R488" s="38">
        <v>176</v>
      </c>
      <c r="S488" s="41">
        <v>218706200</v>
      </c>
      <c r="T488" s="42">
        <v>8</v>
      </c>
      <c r="U488" s="41">
        <v>11797300</v>
      </c>
      <c r="V488" s="42">
        <v>8</v>
      </c>
      <c r="W488" s="41">
        <v>6420500</v>
      </c>
      <c r="X488" s="43">
        <f t="shared" si="75"/>
        <v>0.0047804337401710405</v>
      </c>
      <c r="Y488" s="52">
        <f t="shared" si="76"/>
        <v>192</v>
      </c>
      <c r="Z488" s="53">
        <f t="shared" si="77"/>
        <v>236924000</v>
      </c>
      <c r="AA488" s="48">
        <f t="shared" si="78"/>
        <v>2692</v>
      </c>
      <c r="AB488" s="49">
        <f t="shared" si="79"/>
        <v>1343078965</v>
      </c>
      <c r="AC488" s="12"/>
    </row>
    <row r="489" spans="1:29" ht="16.5">
      <c r="A489" s="50" t="s">
        <v>993</v>
      </c>
      <c r="B489" s="36" t="s">
        <v>994</v>
      </c>
      <c r="C489" s="37" t="s">
        <v>977</v>
      </c>
      <c r="D489" s="38">
        <v>766</v>
      </c>
      <c r="E489" s="39">
        <v>71014800</v>
      </c>
      <c r="F489" s="38">
        <v>12752</v>
      </c>
      <c r="G489" s="41">
        <v>4740155800</v>
      </c>
      <c r="H489" s="42">
        <v>166</v>
      </c>
      <c r="I489" s="41">
        <v>89811000</v>
      </c>
      <c r="J489" s="42">
        <v>298</v>
      </c>
      <c r="K489" s="41">
        <v>3869300</v>
      </c>
      <c r="L489" s="43">
        <f t="shared" si="70"/>
        <v>0.8593700464671518</v>
      </c>
      <c r="M489" s="41">
        <f t="shared" si="71"/>
        <v>12918</v>
      </c>
      <c r="N489" s="42">
        <f t="shared" si="72"/>
        <v>4936748500</v>
      </c>
      <c r="O489" s="42">
        <f t="shared" si="73"/>
        <v>373894.31800588325</v>
      </c>
      <c r="P489" s="40">
        <v>368786.0240963855</v>
      </c>
      <c r="Q489" s="45">
        <f t="shared" si="74"/>
        <v>0.013851647230977048</v>
      </c>
      <c r="R489" s="38">
        <v>346</v>
      </c>
      <c r="S489" s="41">
        <v>417265100</v>
      </c>
      <c r="T489" s="42">
        <v>122</v>
      </c>
      <c r="U489" s="41">
        <v>191459700</v>
      </c>
      <c r="V489" s="42">
        <v>31</v>
      </c>
      <c r="W489" s="41">
        <v>106781700</v>
      </c>
      <c r="X489" s="43">
        <f t="shared" si="75"/>
        <v>0.018999094256888362</v>
      </c>
      <c r="Y489" s="52">
        <f t="shared" si="76"/>
        <v>499</v>
      </c>
      <c r="Z489" s="53">
        <f t="shared" si="77"/>
        <v>715506500</v>
      </c>
      <c r="AA489" s="48">
        <f t="shared" si="78"/>
        <v>14481</v>
      </c>
      <c r="AB489" s="49">
        <f t="shared" si="79"/>
        <v>5620357400</v>
      </c>
      <c r="AC489" s="12"/>
    </row>
    <row r="490" spans="1:29" ht="16.5">
      <c r="A490" s="50" t="s">
        <v>995</v>
      </c>
      <c r="B490" s="36" t="s">
        <v>996</v>
      </c>
      <c r="C490" s="37" t="s">
        <v>977</v>
      </c>
      <c r="D490" s="38">
        <v>107</v>
      </c>
      <c r="E490" s="39">
        <v>8432500</v>
      </c>
      <c r="F490" s="38">
        <v>3191</v>
      </c>
      <c r="G490" s="41">
        <v>732544900</v>
      </c>
      <c r="H490" s="42">
        <v>0</v>
      </c>
      <c r="I490" s="41">
        <v>0</v>
      </c>
      <c r="J490" s="42">
        <v>0</v>
      </c>
      <c r="K490" s="41">
        <v>0</v>
      </c>
      <c r="L490" s="43">
        <f t="shared" si="70"/>
        <v>0.8379163116464143</v>
      </c>
      <c r="M490" s="41">
        <f t="shared" si="71"/>
        <v>3191</v>
      </c>
      <c r="N490" s="42">
        <f t="shared" si="72"/>
        <v>744416300</v>
      </c>
      <c r="O490" s="42">
        <f t="shared" si="73"/>
        <v>229565.93544343466</v>
      </c>
      <c r="P490" s="40">
        <v>287266.2938461538</v>
      </c>
      <c r="Q490" s="45">
        <f t="shared" si="74"/>
        <v>-0.20086017621552474</v>
      </c>
      <c r="R490" s="38">
        <v>137</v>
      </c>
      <c r="S490" s="41">
        <v>88551500</v>
      </c>
      <c r="T490" s="42">
        <v>29</v>
      </c>
      <c r="U490" s="41">
        <v>32845600</v>
      </c>
      <c r="V490" s="42">
        <v>20</v>
      </c>
      <c r="W490" s="41">
        <v>11871400</v>
      </c>
      <c r="X490" s="43">
        <f t="shared" si="75"/>
        <v>0.013579017070597643</v>
      </c>
      <c r="Y490" s="52">
        <f t="shared" si="76"/>
        <v>186</v>
      </c>
      <c r="Z490" s="53">
        <f t="shared" si="77"/>
        <v>133268500</v>
      </c>
      <c r="AA490" s="48">
        <f t="shared" si="78"/>
        <v>3484</v>
      </c>
      <c r="AB490" s="49">
        <f t="shared" si="79"/>
        <v>874245900</v>
      </c>
      <c r="AC490" s="12"/>
    </row>
    <row r="491" spans="1:29" ht="16.5">
      <c r="A491" s="50" t="s">
        <v>997</v>
      </c>
      <c r="B491" s="36" t="s">
        <v>998</v>
      </c>
      <c r="C491" s="37" t="s">
        <v>977</v>
      </c>
      <c r="D491" s="38">
        <v>11</v>
      </c>
      <c r="E491" s="39">
        <v>322600</v>
      </c>
      <c r="F491" s="38">
        <v>153</v>
      </c>
      <c r="G491" s="41">
        <v>48771500</v>
      </c>
      <c r="H491" s="42">
        <v>0</v>
      </c>
      <c r="I491" s="41">
        <v>0</v>
      </c>
      <c r="J491" s="42">
        <v>4</v>
      </c>
      <c r="K491" s="41">
        <v>33100</v>
      </c>
      <c r="L491" s="43">
        <f t="shared" si="70"/>
        <v>0.920385429031351</v>
      </c>
      <c r="M491" s="41">
        <f t="shared" si="71"/>
        <v>153</v>
      </c>
      <c r="N491" s="42">
        <f t="shared" si="72"/>
        <v>48771500</v>
      </c>
      <c r="O491" s="42">
        <f t="shared" si="73"/>
        <v>318767.97385620914</v>
      </c>
      <c r="P491" s="40">
        <v>316287.5</v>
      </c>
      <c r="Q491" s="45">
        <f t="shared" si="74"/>
        <v>0.0078424656561171</v>
      </c>
      <c r="R491" s="38">
        <v>10</v>
      </c>
      <c r="S491" s="41">
        <v>3863100</v>
      </c>
      <c r="T491" s="42">
        <v>0</v>
      </c>
      <c r="U491" s="41">
        <v>0</v>
      </c>
      <c r="V491" s="42">
        <v>0</v>
      </c>
      <c r="W491" s="41">
        <v>0</v>
      </c>
      <c r="X491" s="43">
        <f t="shared" si="75"/>
        <v>0</v>
      </c>
      <c r="Y491" s="52">
        <f t="shared" si="76"/>
        <v>10</v>
      </c>
      <c r="Z491" s="53">
        <f t="shared" si="77"/>
        <v>3863100</v>
      </c>
      <c r="AA491" s="48">
        <f t="shared" si="78"/>
        <v>178</v>
      </c>
      <c r="AB491" s="49">
        <f t="shared" si="79"/>
        <v>52990300</v>
      </c>
      <c r="AC491" s="12"/>
    </row>
    <row r="492" spans="1:29" ht="16.5">
      <c r="A492" s="50" t="s">
        <v>999</v>
      </c>
      <c r="B492" s="36" t="s">
        <v>1000</v>
      </c>
      <c r="C492" s="37" t="s">
        <v>977</v>
      </c>
      <c r="D492" s="38">
        <v>565</v>
      </c>
      <c r="E492" s="39">
        <v>52452100</v>
      </c>
      <c r="F492" s="38">
        <v>6561</v>
      </c>
      <c r="G492" s="41">
        <v>3271467700</v>
      </c>
      <c r="H492" s="42">
        <v>122</v>
      </c>
      <c r="I492" s="41">
        <v>70941600</v>
      </c>
      <c r="J492" s="42">
        <v>226</v>
      </c>
      <c r="K492" s="41">
        <v>1925200</v>
      </c>
      <c r="L492" s="43">
        <f t="shared" si="70"/>
        <v>0.8841269940778945</v>
      </c>
      <c r="M492" s="41">
        <f t="shared" si="71"/>
        <v>6683</v>
      </c>
      <c r="N492" s="42">
        <f t="shared" si="72"/>
        <v>3440341500</v>
      </c>
      <c r="O492" s="42">
        <f t="shared" si="73"/>
        <v>500136.06164896005</v>
      </c>
      <c r="P492" s="40">
        <v>499205.7779799818</v>
      </c>
      <c r="Q492" s="45">
        <f t="shared" si="74"/>
        <v>0.0018635274470231806</v>
      </c>
      <c r="R492" s="38">
        <v>158</v>
      </c>
      <c r="S492" s="41">
        <v>282631200</v>
      </c>
      <c r="T492" s="42">
        <v>1</v>
      </c>
      <c r="U492" s="41">
        <v>3112900</v>
      </c>
      <c r="V492" s="42">
        <v>14</v>
      </c>
      <c r="W492" s="41">
        <v>97932200</v>
      </c>
      <c r="X492" s="43">
        <f t="shared" si="75"/>
        <v>0.02590481710586288</v>
      </c>
      <c r="Y492" s="52">
        <f t="shared" si="76"/>
        <v>173</v>
      </c>
      <c r="Z492" s="53">
        <f t="shared" si="77"/>
        <v>383676300</v>
      </c>
      <c r="AA492" s="48">
        <f t="shared" si="78"/>
        <v>7647</v>
      </c>
      <c r="AB492" s="49">
        <f t="shared" si="79"/>
        <v>3780462900</v>
      </c>
      <c r="AC492" s="12"/>
    </row>
    <row r="493" spans="1:29" ht="16.5">
      <c r="A493" s="50" t="s">
        <v>1001</v>
      </c>
      <c r="B493" s="36" t="s">
        <v>1002</v>
      </c>
      <c r="C493" s="37" t="s">
        <v>977</v>
      </c>
      <c r="D493" s="38">
        <v>93</v>
      </c>
      <c r="E493" s="39">
        <v>9536600</v>
      </c>
      <c r="F493" s="38">
        <v>4957</v>
      </c>
      <c r="G493" s="41">
        <v>1136956500</v>
      </c>
      <c r="H493" s="42">
        <v>0</v>
      </c>
      <c r="I493" s="41">
        <v>0</v>
      </c>
      <c r="J493" s="42">
        <v>0</v>
      </c>
      <c r="K493" s="41">
        <v>0</v>
      </c>
      <c r="L493" s="43">
        <f t="shared" si="70"/>
        <v>0.7469376601489537</v>
      </c>
      <c r="M493" s="41">
        <f t="shared" si="71"/>
        <v>4957</v>
      </c>
      <c r="N493" s="42">
        <f t="shared" si="72"/>
        <v>1269514700</v>
      </c>
      <c r="O493" s="42">
        <f t="shared" si="73"/>
        <v>229363.82892878758</v>
      </c>
      <c r="P493" s="40">
        <v>236467.7705977383</v>
      </c>
      <c r="Q493" s="45">
        <f t="shared" si="74"/>
        <v>-0.03004190233194792</v>
      </c>
      <c r="R493" s="38">
        <v>264</v>
      </c>
      <c r="S493" s="41">
        <v>239733650</v>
      </c>
      <c r="T493" s="42">
        <v>3</v>
      </c>
      <c r="U493" s="41">
        <v>3372200</v>
      </c>
      <c r="V493" s="42">
        <v>35</v>
      </c>
      <c r="W493" s="41">
        <v>132558200</v>
      </c>
      <c r="X493" s="43">
        <f t="shared" si="75"/>
        <v>0.08708575195406072</v>
      </c>
      <c r="Y493" s="52">
        <f t="shared" si="76"/>
        <v>302</v>
      </c>
      <c r="Z493" s="53">
        <f t="shared" si="77"/>
        <v>375664050</v>
      </c>
      <c r="AA493" s="48">
        <f t="shared" si="78"/>
        <v>5352</v>
      </c>
      <c r="AB493" s="49">
        <f t="shared" si="79"/>
        <v>1522157150</v>
      </c>
      <c r="AC493" s="12"/>
    </row>
    <row r="494" spans="1:29" ht="16.5">
      <c r="A494" s="50" t="s">
        <v>1003</v>
      </c>
      <c r="B494" s="36" t="s">
        <v>1004</v>
      </c>
      <c r="C494" s="37" t="s">
        <v>977</v>
      </c>
      <c r="D494" s="38">
        <v>45</v>
      </c>
      <c r="E494" s="39">
        <v>12488500</v>
      </c>
      <c r="F494" s="38">
        <v>733</v>
      </c>
      <c r="G494" s="41">
        <v>483078900</v>
      </c>
      <c r="H494" s="42">
        <v>48</v>
      </c>
      <c r="I494" s="41">
        <v>89067000</v>
      </c>
      <c r="J494" s="42">
        <v>104</v>
      </c>
      <c r="K494" s="41">
        <v>497687</v>
      </c>
      <c r="L494" s="43">
        <f t="shared" si="70"/>
        <v>0.7978926368585721</v>
      </c>
      <c r="M494" s="41">
        <f t="shared" si="71"/>
        <v>781</v>
      </c>
      <c r="N494" s="42">
        <f t="shared" si="72"/>
        <v>578007300</v>
      </c>
      <c r="O494" s="42">
        <f t="shared" si="73"/>
        <v>732581.1779769526</v>
      </c>
      <c r="P494" s="40">
        <v>719636.9845360825</v>
      </c>
      <c r="Q494" s="45">
        <f t="shared" si="74"/>
        <v>0.017987115335956066</v>
      </c>
      <c r="R494" s="38">
        <v>40</v>
      </c>
      <c r="S494" s="41">
        <v>119877800</v>
      </c>
      <c r="T494" s="42">
        <v>1</v>
      </c>
      <c r="U494" s="41">
        <v>6200000</v>
      </c>
      <c r="V494" s="42">
        <v>10</v>
      </c>
      <c r="W494" s="41">
        <v>5861400</v>
      </c>
      <c r="X494" s="43">
        <f t="shared" si="75"/>
        <v>0.008174082697582618</v>
      </c>
      <c r="Y494" s="52">
        <f t="shared" si="76"/>
        <v>51</v>
      </c>
      <c r="Z494" s="53">
        <f t="shared" si="77"/>
        <v>131939200</v>
      </c>
      <c r="AA494" s="48">
        <f t="shared" si="78"/>
        <v>981</v>
      </c>
      <c r="AB494" s="49">
        <f t="shared" si="79"/>
        <v>717071287</v>
      </c>
      <c r="AC494" s="12"/>
    </row>
    <row r="495" spans="1:29" ht="16.5">
      <c r="A495" s="50" t="s">
        <v>1005</v>
      </c>
      <c r="B495" s="36" t="s">
        <v>1006</v>
      </c>
      <c r="C495" s="37" t="s">
        <v>977</v>
      </c>
      <c r="D495" s="38">
        <v>36</v>
      </c>
      <c r="E495" s="39">
        <v>9492900</v>
      </c>
      <c r="F495" s="38">
        <v>1903</v>
      </c>
      <c r="G495" s="41">
        <v>608399984</v>
      </c>
      <c r="H495" s="42">
        <v>0</v>
      </c>
      <c r="I495" s="41">
        <v>0</v>
      </c>
      <c r="J495" s="42">
        <v>0</v>
      </c>
      <c r="K495" s="41">
        <v>0</v>
      </c>
      <c r="L495" s="43">
        <f t="shared" si="70"/>
        <v>0.5133870369322535</v>
      </c>
      <c r="M495" s="41">
        <f t="shared" si="71"/>
        <v>1903</v>
      </c>
      <c r="N495" s="42">
        <f t="shared" si="72"/>
        <v>705311084</v>
      </c>
      <c r="O495" s="42">
        <f t="shared" si="73"/>
        <v>319705.71939043613</v>
      </c>
      <c r="P495" s="40">
        <v>319674.3478717814</v>
      </c>
      <c r="Q495" s="45">
        <f t="shared" si="74"/>
        <v>9.813586502515254E-05</v>
      </c>
      <c r="R495" s="38">
        <v>177</v>
      </c>
      <c r="S495" s="41">
        <v>193732711</v>
      </c>
      <c r="T495" s="42">
        <v>12</v>
      </c>
      <c r="U495" s="41">
        <v>276534100</v>
      </c>
      <c r="V495" s="42">
        <v>6</v>
      </c>
      <c r="W495" s="41">
        <v>96911100</v>
      </c>
      <c r="X495" s="43">
        <f t="shared" si="75"/>
        <v>0.0817766334373298</v>
      </c>
      <c r="Y495" s="52">
        <f t="shared" si="76"/>
        <v>195</v>
      </c>
      <c r="Z495" s="53">
        <f t="shared" si="77"/>
        <v>567177911</v>
      </c>
      <c r="AA495" s="48">
        <f t="shared" si="78"/>
        <v>2134</v>
      </c>
      <c r="AB495" s="49">
        <f t="shared" si="79"/>
        <v>1185070795</v>
      </c>
      <c r="AC495" s="12"/>
    </row>
    <row r="496" spans="1:29" ht="16.5">
      <c r="A496" s="50" t="s">
        <v>1007</v>
      </c>
      <c r="B496" s="36" t="s">
        <v>1008</v>
      </c>
      <c r="C496" s="37" t="s">
        <v>977</v>
      </c>
      <c r="D496" s="38">
        <v>8</v>
      </c>
      <c r="E496" s="39">
        <v>440500</v>
      </c>
      <c r="F496" s="38">
        <v>252</v>
      </c>
      <c r="G496" s="41">
        <v>111283200</v>
      </c>
      <c r="H496" s="42">
        <v>0</v>
      </c>
      <c r="I496" s="41">
        <v>0</v>
      </c>
      <c r="J496" s="42">
        <v>3</v>
      </c>
      <c r="K496" s="41">
        <v>20900</v>
      </c>
      <c r="L496" s="43">
        <f t="shared" si="70"/>
        <v>0.8637062862163333</v>
      </c>
      <c r="M496" s="41">
        <f t="shared" si="71"/>
        <v>252</v>
      </c>
      <c r="N496" s="42">
        <f t="shared" si="72"/>
        <v>112372600</v>
      </c>
      <c r="O496" s="42">
        <f t="shared" si="73"/>
        <v>441600</v>
      </c>
      <c r="P496" s="40">
        <v>439562.4505928854</v>
      </c>
      <c r="Q496" s="45">
        <f t="shared" si="74"/>
        <v>0.004635403693755827</v>
      </c>
      <c r="R496" s="38">
        <v>10</v>
      </c>
      <c r="S496" s="41">
        <v>8070000</v>
      </c>
      <c r="T496" s="42">
        <v>1</v>
      </c>
      <c r="U496" s="41">
        <v>7939800</v>
      </c>
      <c r="V496" s="42">
        <v>2</v>
      </c>
      <c r="W496" s="41">
        <v>1089400</v>
      </c>
      <c r="X496" s="43">
        <f t="shared" si="75"/>
        <v>0.00845519924125181</v>
      </c>
      <c r="Y496" s="52">
        <f t="shared" si="76"/>
        <v>13</v>
      </c>
      <c r="Z496" s="53">
        <f t="shared" si="77"/>
        <v>17099200</v>
      </c>
      <c r="AA496" s="48">
        <f t="shared" si="78"/>
        <v>276</v>
      </c>
      <c r="AB496" s="49">
        <f t="shared" si="79"/>
        <v>128843800</v>
      </c>
      <c r="AC496" s="12"/>
    </row>
    <row r="497" spans="1:29" ht="16.5">
      <c r="A497" s="50" t="s">
        <v>1009</v>
      </c>
      <c r="B497" s="36" t="s">
        <v>1010</v>
      </c>
      <c r="C497" s="37" t="s">
        <v>977</v>
      </c>
      <c r="D497" s="38">
        <v>86</v>
      </c>
      <c r="E497" s="39">
        <v>26174800</v>
      </c>
      <c r="F497" s="38">
        <v>2655</v>
      </c>
      <c r="G497" s="41">
        <v>718279200</v>
      </c>
      <c r="H497" s="42">
        <v>0</v>
      </c>
      <c r="I497" s="41">
        <v>0</v>
      </c>
      <c r="J497" s="42">
        <v>0</v>
      </c>
      <c r="K497" s="41">
        <v>0</v>
      </c>
      <c r="L497" s="43">
        <f t="shared" si="70"/>
        <v>0.6214022209176118</v>
      </c>
      <c r="M497" s="41">
        <f t="shared" si="71"/>
        <v>2655</v>
      </c>
      <c r="N497" s="42">
        <f t="shared" si="72"/>
        <v>798422700</v>
      </c>
      <c r="O497" s="42">
        <f t="shared" si="73"/>
        <v>270538.30508474575</v>
      </c>
      <c r="P497" s="40">
        <v>270803.95182536694</v>
      </c>
      <c r="Q497" s="45">
        <f t="shared" si="74"/>
        <v>-0.0009809559233924917</v>
      </c>
      <c r="R497" s="38">
        <v>396</v>
      </c>
      <c r="S497" s="41">
        <v>312902000</v>
      </c>
      <c r="T497" s="42">
        <v>14</v>
      </c>
      <c r="U497" s="41">
        <v>18401100</v>
      </c>
      <c r="V497" s="42">
        <v>30</v>
      </c>
      <c r="W497" s="41">
        <v>80143500</v>
      </c>
      <c r="X497" s="43">
        <f t="shared" si="75"/>
        <v>0.06933424898300079</v>
      </c>
      <c r="Y497" s="52">
        <f t="shared" si="76"/>
        <v>440</v>
      </c>
      <c r="Z497" s="53">
        <f t="shared" si="77"/>
        <v>411446600</v>
      </c>
      <c r="AA497" s="48">
        <f t="shared" si="78"/>
        <v>3181</v>
      </c>
      <c r="AB497" s="49">
        <f t="shared" si="79"/>
        <v>1155900600</v>
      </c>
      <c r="AC497" s="12"/>
    </row>
    <row r="498" spans="1:29" ht="16.5">
      <c r="A498" s="50" t="s">
        <v>1011</v>
      </c>
      <c r="B498" s="36" t="s">
        <v>1012</v>
      </c>
      <c r="C498" s="37" t="s">
        <v>977</v>
      </c>
      <c r="D498" s="38">
        <v>35</v>
      </c>
      <c r="E498" s="39">
        <v>1832600</v>
      </c>
      <c r="F498" s="38">
        <v>1126</v>
      </c>
      <c r="G498" s="41">
        <v>271935276</v>
      </c>
      <c r="H498" s="42">
        <v>0</v>
      </c>
      <c r="I498" s="41">
        <v>0</v>
      </c>
      <c r="J498" s="42">
        <v>0</v>
      </c>
      <c r="K498" s="41">
        <v>0</v>
      </c>
      <c r="L498" s="43">
        <f t="shared" si="70"/>
        <v>0.8511569926594275</v>
      </c>
      <c r="M498" s="41">
        <f t="shared" si="71"/>
        <v>1126</v>
      </c>
      <c r="N498" s="42">
        <f t="shared" si="72"/>
        <v>292467376</v>
      </c>
      <c r="O498" s="42">
        <f t="shared" si="73"/>
        <v>241505.57371225578</v>
      </c>
      <c r="P498" s="40">
        <v>242934.97417631344</v>
      </c>
      <c r="Q498" s="45">
        <f t="shared" si="74"/>
        <v>-0.005883880939350681</v>
      </c>
      <c r="R498" s="38">
        <v>38</v>
      </c>
      <c r="S498" s="41">
        <v>24801500</v>
      </c>
      <c r="T498" s="42">
        <v>1</v>
      </c>
      <c r="U498" s="41">
        <v>387500</v>
      </c>
      <c r="V498" s="42">
        <v>9</v>
      </c>
      <c r="W498" s="41">
        <v>20532100</v>
      </c>
      <c r="X498" s="43">
        <f t="shared" si="75"/>
        <v>0.06426544119631845</v>
      </c>
      <c r="Y498" s="52">
        <f t="shared" si="76"/>
        <v>48</v>
      </c>
      <c r="Z498" s="53">
        <f t="shared" si="77"/>
        <v>45721100</v>
      </c>
      <c r="AA498" s="48">
        <f t="shared" si="78"/>
        <v>1209</v>
      </c>
      <c r="AB498" s="49">
        <f t="shared" si="79"/>
        <v>319488976</v>
      </c>
      <c r="AC498" s="12"/>
    </row>
    <row r="499" spans="1:29" ht="16.5">
      <c r="A499" s="50" t="s">
        <v>1013</v>
      </c>
      <c r="B499" s="36" t="s">
        <v>1014</v>
      </c>
      <c r="C499" s="37" t="s">
        <v>977</v>
      </c>
      <c r="D499" s="38">
        <v>393</v>
      </c>
      <c r="E499" s="39">
        <v>60040000</v>
      </c>
      <c r="F499" s="38">
        <v>5267</v>
      </c>
      <c r="G499" s="41">
        <v>3776295660</v>
      </c>
      <c r="H499" s="42">
        <v>43</v>
      </c>
      <c r="I499" s="41">
        <v>30311300</v>
      </c>
      <c r="J499" s="42">
        <v>65</v>
      </c>
      <c r="K499" s="41">
        <v>190700</v>
      </c>
      <c r="L499" s="43">
        <f t="shared" si="70"/>
        <v>0.8457820013742054</v>
      </c>
      <c r="M499" s="41">
        <f t="shared" si="71"/>
        <v>5310</v>
      </c>
      <c r="N499" s="42">
        <f t="shared" si="72"/>
        <v>3806606960</v>
      </c>
      <c r="O499" s="42">
        <f t="shared" si="73"/>
        <v>716875.1337099812</v>
      </c>
      <c r="P499" s="40">
        <v>690413.6260836788</v>
      </c>
      <c r="Q499" s="45">
        <f t="shared" si="74"/>
        <v>0.03832703560096779</v>
      </c>
      <c r="R499" s="38">
        <v>207</v>
      </c>
      <c r="S499" s="41">
        <v>593589400</v>
      </c>
      <c r="T499" s="42">
        <v>11</v>
      </c>
      <c r="U499" s="41">
        <v>40268100</v>
      </c>
      <c r="V499" s="42">
        <v>0</v>
      </c>
      <c r="W499" s="41">
        <v>0</v>
      </c>
      <c r="X499" s="43">
        <f t="shared" si="75"/>
        <v>0</v>
      </c>
      <c r="Y499" s="52">
        <f t="shared" si="76"/>
        <v>218</v>
      </c>
      <c r="Z499" s="53">
        <f t="shared" si="77"/>
        <v>633857500</v>
      </c>
      <c r="AA499" s="48">
        <f t="shared" si="78"/>
        <v>5986</v>
      </c>
      <c r="AB499" s="49">
        <f t="shared" si="79"/>
        <v>4500695160</v>
      </c>
      <c r="AC499" s="12"/>
    </row>
    <row r="500" spans="1:29" ht="16.5">
      <c r="A500" s="50" t="s">
        <v>1015</v>
      </c>
      <c r="B500" s="36" t="s">
        <v>1016</v>
      </c>
      <c r="C500" s="37" t="s">
        <v>977</v>
      </c>
      <c r="D500" s="38">
        <v>171</v>
      </c>
      <c r="E500" s="39">
        <v>31504200</v>
      </c>
      <c r="F500" s="38">
        <v>1943</v>
      </c>
      <c r="G500" s="41">
        <v>1334125900</v>
      </c>
      <c r="H500" s="42">
        <v>2</v>
      </c>
      <c r="I500" s="41">
        <v>342600</v>
      </c>
      <c r="J500" s="42">
        <v>5</v>
      </c>
      <c r="K500" s="41">
        <v>5280</v>
      </c>
      <c r="L500" s="43">
        <f t="shared" si="70"/>
        <v>0.7741220051343513</v>
      </c>
      <c r="M500" s="41">
        <f t="shared" si="71"/>
        <v>1945</v>
      </c>
      <c r="N500" s="42">
        <f t="shared" si="72"/>
        <v>1382318500</v>
      </c>
      <c r="O500" s="42">
        <f t="shared" si="73"/>
        <v>686102.0565552699</v>
      </c>
      <c r="P500" s="40">
        <v>660272.0618556701</v>
      </c>
      <c r="Q500" s="45">
        <f t="shared" si="74"/>
        <v>0.039120229662611444</v>
      </c>
      <c r="R500" s="38">
        <v>90</v>
      </c>
      <c r="S500" s="41">
        <v>303605500</v>
      </c>
      <c r="T500" s="42">
        <v>5</v>
      </c>
      <c r="U500" s="41">
        <v>6414300</v>
      </c>
      <c r="V500" s="42">
        <v>1</v>
      </c>
      <c r="W500" s="41">
        <v>47850000</v>
      </c>
      <c r="X500" s="43">
        <f t="shared" si="75"/>
        <v>0.027757671271879933</v>
      </c>
      <c r="Y500" s="52">
        <f t="shared" si="76"/>
        <v>96</v>
      </c>
      <c r="Z500" s="53">
        <f t="shared" si="77"/>
        <v>357869800</v>
      </c>
      <c r="AA500" s="48">
        <f t="shared" si="78"/>
        <v>2217</v>
      </c>
      <c r="AB500" s="49">
        <f t="shared" si="79"/>
        <v>1723847780</v>
      </c>
      <c r="AC500" s="12"/>
    </row>
    <row r="501" spans="1:29" ht="16.5">
      <c r="A501" s="50" t="s">
        <v>1017</v>
      </c>
      <c r="B501" s="36" t="s">
        <v>1018</v>
      </c>
      <c r="C501" s="37" t="s">
        <v>1019</v>
      </c>
      <c r="D501" s="38">
        <v>42</v>
      </c>
      <c r="E501" s="39">
        <v>1812800</v>
      </c>
      <c r="F501" s="38">
        <v>184</v>
      </c>
      <c r="G501" s="41">
        <v>43603900</v>
      </c>
      <c r="H501" s="42">
        <v>2</v>
      </c>
      <c r="I501" s="41">
        <v>460700</v>
      </c>
      <c r="J501" s="42">
        <v>4</v>
      </c>
      <c r="K501" s="41">
        <v>31700</v>
      </c>
      <c r="L501" s="43">
        <f t="shared" si="70"/>
        <v>0.6463776704668807</v>
      </c>
      <c r="M501" s="41">
        <f t="shared" si="71"/>
        <v>186</v>
      </c>
      <c r="N501" s="42">
        <f t="shared" si="72"/>
        <v>45748300</v>
      </c>
      <c r="O501" s="42">
        <f t="shared" si="73"/>
        <v>236906.4516129032</v>
      </c>
      <c r="P501" s="40">
        <v>236361.17021276595</v>
      </c>
      <c r="Q501" s="45">
        <f t="shared" si="74"/>
        <v>0.0023069838402238964</v>
      </c>
      <c r="R501" s="38">
        <v>57</v>
      </c>
      <c r="S501" s="41">
        <v>20322800</v>
      </c>
      <c r="T501" s="42">
        <v>1</v>
      </c>
      <c r="U501" s="41">
        <v>256000</v>
      </c>
      <c r="V501" s="42">
        <v>4</v>
      </c>
      <c r="W501" s="41">
        <v>1683700</v>
      </c>
      <c r="X501" s="43">
        <f t="shared" si="75"/>
        <v>0.02469796806881458</v>
      </c>
      <c r="Y501" s="52">
        <f t="shared" si="76"/>
        <v>62</v>
      </c>
      <c r="Z501" s="53">
        <f t="shared" si="77"/>
        <v>22262500</v>
      </c>
      <c r="AA501" s="48">
        <f t="shared" si="78"/>
        <v>294</v>
      </c>
      <c r="AB501" s="49">
        <f t="shared" si="79"/>
        <v>68171600</v>
      </c>
      <c r="AC501" s="12"/>
    </row>
    <row r="502" spans="1:29" ht="16.5">
      <c r="A502" s="50" t="s">
        <v>1020</v>
      </c>
      <c r="B502" s="36" t="s">
        <v>1021</v>
      </c>
      <c r="C502" s="37" t="s">
        <v>1019</v>
      </c>
      <c r="D502" s="38">
        <v>243</v>
      </c>
      <c r="E502" s="39">
        <v>12886100</v>
      </c>
      <c r="F502" s="38">
        <v>2003</v>
      </c>
      <c r="G502" s="41">
        <v>510391500</v>
      </c>
      <c r="H502" s="42">
        <v>66</v>
      </c>
      <c r="I502" s="41">
        <v>28343500</v>
      </c>
      <c r="J502" s="42">
        <v>142</v>
      </c>
      <c r="K502" s="41">
        <v>1090600</v>
      </c>
      <c r="L502" s="43">
        <f t="shared" si="70"/>
        <v>0.8308263910811408</v>
      </c>
      <c r="M502" s="41">
        <f t="shared" si="71"/>
        <v>2069</v>
      </c>
      <c r="N502" s="42">
        <f t="shared" si="72"/>
        <v>540979700</v>
      </c>
      <c r="O502" s="42">
        <f t="shared" si="73"/>
        <v>260384.24359594006</v>
      </c>
      <c r="P502" s="40">
        <v>244957.37071048815</v>
      </c>
      <c r="Q502" s="45">
        <f t="shared" si="74"/>
        <v>0.06297778605602658</v>
      </c>
      <c r="R502" s="38">
        <v>135</v>
      </c>
      <c r="S502" s="41">
        <v>86704200</v>
      </c>
      <c r="T502" s="42">
        <v>12</v>
      </c>
      <c r="U502" s="41">
        <v>6772100</v>
      </c>
      <c r="V502" s="42">
        <v>1</v>
      </c>
      <c r="W502" s="41">
        <v>2244700</v>
      </c>
      <c r="X502" s="43">
        <f t="shared" si="75"/>
        <v>0.003461731649252112</v>
      </c>
      <c r="Y502" s="52">
        <f t="shared" si="76"/>
        <v>148</v>
      </c>
      <c r="Z502" s="53">
        <f t="shared" si="77"/>
        <v>95721000</v>
      </c>
      <c r="AA502" s="48">
        <f t="shared" si="78"/>
        <v>2602</v>
      </c>
      <c r="AB502" s="49">
        <f t="shared" si="79"/>
        <v>648432700</v>
      </c>
      <c r="AC502" s="12"/>
    </row>
    <row r="503" spans="1:29" ht="16.5">
      <c r="A503" s="50" t="s">
        <v>1022</v>
      </c>
      <c r="B503" s="36" t="s">
        <v>1023</v>
      </c>
      <c r="C503" s="37" t="s">
        <v>1019</v>
      </c>
      <c r="D503" s="38">
        <v>41</v>
      </c>
      <c r="E503" s="39">
        <v>1905150</v>
      </c>
      <c r="F503" s="38">
        <v>280</v>
      </c>
      <c r="G503" s="41">
        <v>71432300</v>
      </c>
      <c r="H503" s="42">
        <v>3</v>
      </c>
      <c r="I503" s="41">
        <v>434000</v>
      </c>
      <c r="J503" s="42">
        <v>4</v>
      </c>
      <c r="K503" s="41">
        <v>6500</v>
      </c>
      <c r="L503" s="43">
        <f t="shared" si="70"/>
        <v>0.5623114561502413</v>
      </c>
      <c r="M503" s="41">
        <f t="shared" si="71"/>
        <v>283</v>
      </c>
      <c r="N503" s="42">
        <f t="shared" si="72"/>
        <v>73254300</v>
      </c>
      <c r="O503" s="42">
        <f t="shared" si="73"/>
        <v>253944.52296819788</v>
      </c>
      <c r="P503" s="40">
        <v>254439.36170212767</v>
      </c>
      <c r="Q503" s="45">
        <f t="shared" si="74"/>
        <v>-0.0019448198997963984</v>
      </c>
      <c r="R503" s="38">
        <v>58</v>
      </c>
      <c r="S503" s="41">
        <v>52639200</v>
      </c>
      <c r="T503" s="42">
        <v>0</v>
      </c>
      <c r="U503" s="41">
        <v>0</v>
      </c>
      <c r="V503" s="42">
        <v>3</v>
      </c>
      <c r="W503" s="41">
        <v>1388000</v>
      </c>
      <c r="X503" s="43">
        <f t="shared" si="75"/>
        <v>0.010860282234323108</v>
      </c>
      <c r="Y503" s="52">
        <f t="shared" si="76"/>
        <v>61</v>
      </c>
      <c r="Z503" s="53">
        <f t="shared" si="77"/>
        <v>54027200</v>
      </c>
      <c r="AA503" s="48">
        <f t="shared" si="78"/>
        <v>389</v>
      </c>
      <c r="AB503" s="49">
        <f t="shared" si="79"/>
        <v>127805150</v>
      </c>
      <c r="AC503" s="12"/>
    </row>
    <row r="504" spans="1:29" ht="16.5">
      <c r="A504" s="50" t="s">
        <v>1024</v>
      </c>
      <c r="B504" s="36" t="s">
        <v>1025</v>
      </c>
      <c r="C504" s="37" t="s">
        <v>1019</v>
      </c>
      <c r="D504" s="38">
        <v>460</v>
      </c>
      <c r="E504" s="39">
        <v>15654400</v>
      </c>
      <c r="F504" s="38">
        <v>3214</v>
      </c>
      <c r="G504" s="41">
        <v>813991600</v>
      </c>
      <c r="H504" s="42">
        <v>35</v>
      </c>
      <c r="I504" s="41">
        <v>14976800</v>
      </c>
      <c r="J504" s="42">
        <v>126</v>
      </c>
      <c r="K504" s="41">
        <v>723400</v>
      </c>
      <c r="L504" s="43">
        <f t="shared" si="70"/>
        <v>0.8957862617889804</v>
      </c>
      <c r="M504" s="41">
        <f t="shared" si="71"/>
        <v>3249</v>
      </c>
      <c r="N504" s="42">
        <f t="shared" si="72"/>
        <v>830084000</v>
      </c>
      <c r="O504" s="42">
        <f t="shared" si="73"/>
        <v>255145.70637119113</v>
      </c>
      <c r="P504" s="40">
        <v>255005.1076923077</v>
      </c>
      <c r="Q504" s="45">
        <f t="shared" si="74"/>
        <v>0.0005513563244116473</v>
      </c>
      <c r="R504" s="38">
        <v>120</v>
      </c>
      <c r="S504" s="41">
        <v>77065800</v>
      </c>
      <c r="T504" s="42">
        <v>3</v>
      </c>
      <c r="U504" s="41">
        <v>1881100</v>
      </c>
      <c r="V504" s="42">
        <v>3</v>
      </c>
      <c r="W504" s="41">
        <v>1115600</v>
      </c>
      <c r="X504" s="43">
        <f t="shared" si="75"/>
        <v>0.0012055214090811984</v>
      </c>
      <c r="Y504" s="52">
        <f t="shared" si="76"/>
        <v>126</v>
      </c>
      <c r="Z504" s="53">
        <f t="shared" si="77"/>
        <v>80062500</v>
      </c>
      <c r="AA504" s="48">
        <f t="shared" si="78"/>
        <v>3961</v>
      </c>
      <c r="AB504" s="49">
        <f t="shared" si="79"/>
        <v>925408700</v>
      </c>
      <c r="AC504" s="12"/>
    </row>
    <row r="505" spans="1:29" ht="16.5">
      <c r="A505" s="50" t="s">
        <v>1026</v>
      </c>
      <c r="B505" s="36" t="s">
        <v>1027</v>
      </c>
      <c r="C505" s="37" t="s">
        <v>1019</v>
      </c>
      <c r="D505" s="38">
        <v>389</v>
      </c>
      <c r="E505" s="39">
        <v>16952900</v>
      </c>
      <c r="F505" s="38">
        <v>2204</v>
      </c>
      <c r="G505" s="41">
        <v>577131100</v>
      </c>
      <c r="H505" s="42">
        <v>219</v>
      </c>
      <c r="I505" s="41">
        <v>66649100</v>
      </c>
      <c r="J505" s="42">
        <v>352</v>
      </c>
      <c r="K505" s="41">
        <v>3008700</v>
      </c>
      <c r="L505" s="43">
        <f t="shared" si="70"/>
        <v>0.8826940574407721</v>
      </c>
      <c r="M505" s="41">
        <f t="shared" si="71"/>
        <v>2423</v>
      </c>
      <c r="N505" s="42">
        <f t="shared" si="72"/>
        <v>644621900</v>
      </c>
      <c r="O505" s="42">
        <f t="shared" si="73"/>
        <v>265695.5014444903</v>
      </c>
      <c r="P505" s="40">
        <v>264812.5567947129</v>
      </c>
      <c r="Q505" s="45">
        <f t="shared" si="74"/>
        <v>0.00333422500981269</v>
      </c>
      <c r="R505" s="38">
        <v>99</v>
      </c>
      <c r="S505" s="41">
        <v>59222500</v>
      </c>
      <c r="T505" s="42">
        <v>10</v>
      </c>
      <c r="U505" s="41">
        <v>5529600</v>
      </c>
      <c r="V505" s="42">
        <v>2</v>
      </c>
      <c r="W505" s="41">
        <v>841700</v>
      </c>
      <c r="X505" s="43">
        <f t="shared" si="75"/>
        <v>0.0011540640550111636</v>
      </c>
      <c r="Y505" s="52">
        <f t="shared" si="76"/>
        <v>111</v>
      </c>
      <c r="Z505" s="53">
        <f t="shared" si="77"/>
        <v>65593800</v>
      </c>
      <c r="AA505" s="48">
        <f t="shared" si="78"/>
        <v>3275</v>
      </c>
      <c r="AB505" s="49">
        <f t="shared" si="79"/>
        <v>729335600</v>
      </c>
      <c r="AC505" s="12"/>
    </row>
    <row r="506" spans="1:29" ht="16.5">
      <c r="A506" s="50" t="s">
        <v>1028</v>
      </c>
      <c r="B506" s="36" t="s">
        <v>1029</v>
      </c>
      <c r="C506" s="37" t="s">
        <v>1019</v>
      </c>
      <c r="D506" s="38">
        <v>115</v>
      </c>
      <c r="E506" s="39">
        <v>12331200</v>
      </c>
      <c r="F506" s="38">
        <v>1431</v>
      </c>
      <c r="G506" s="41">
        <v>248846800</v>
      </c>
      <c r="H506" s="42">
        <v>16</v>
      </c>
      <c r="I506" s="41">
        <v>3950200</v>
      </c>
      <c r="J506" s="42">
        <v>28</v>
      </c>
      <c r="K506" s="41">
        <v>210400</v>
      </c>
      <c r="L506" s="43">
        <f t="shared" si="70"/>
        <v>0.6339046734474543</v>
      </c>
      <c r="M506" s="41">
        <f t="shared" si="71"/>
        <v>1447</v>
      </c>
      <c r="N506" s="42">
        <f t="shared" si="72"/>
        <v>259487800</v>
      </c>
      <c r="O506" s="42">
        <f t="shared" si="73"/>
        <v>174704.2156185211</v>
      </c>
      <c r="P506" s="40">
        <v>174400.4152249135</v>
      </c>
      <c r="Q506" s="45">
        <f t="shared" si="74"/>
        <v>0.0017419705865710877</v>
      </c>
      <c r="R506" s="38">
        <v>131</v>
      </c>
      <c r="S506" s="41">
        <v>116839400</v>
      </c>
      <c r="T506" s="42">
        <v>10</v>
      </c>
      <c r="U506" s="41">
        <v>9924600</v>
      </c>
      <c r="V506" s="42">
        <v>13</v>
      </c>
      <c r="W506" s="41">
        <v>6690800</v>
      </c>
      <c r="X506" s="43">
        <f t="shared" si="75"/>
        <v>0.016777609659537996</v>
      </c>
      <c r="Y506" s="52">
        <f t="shared" si="76"/>
        <v>154</v>
      </c>
      <c r="Z506" s="53">
        <f t="shared" si="77"/>
        <v>133454800</v>
      </c>
      <c r="AA506" s="48">
        <f t="shared" si="78"/>
        <v>1744</v>
      </c>
      <c r="AB506" s="49">
        <f t="shared" si="79"/>
        <v>398793400</v>
      </c>
      <c r="AC506" s="12"/>
    </row>
    <row r="507" spans="1:29" ht="16.5">
      <c r="A507" s="50" t="s">
        <v>1030</v>
      </c>
      <c r="B507" s="36" t="s">
        <v>1031</v>
      </c>
      <c r="C507" s="37" t="s">
        <v>1019</v>
      </c>
      <c r="D507" s="38">
        <v>76</v>
      </c>
      <c r="E507" s="39">
        <v>6220000</v>
      </c>
      <c r="F507" s="38">
        <v>1068</v>
      </c>
      <c r="G507" s="41">
        <v>353501700</v>
      </c>
      <c r="H507" s="42">
        <v>136</v>
      </c>
      <c r="I507" s="41">
        <v>53301500</v>
      </c>
      <c r="J507" s="42">
        <v>214</v>
      </c>
      <c r="K507" s="41">
        <v>1925100</v>
      </c>
      <c r="L507" s="43">
        <f t="shared" si="70"/>
        <v>0.932226433911326</v>
      </c>
      <c r="M507" s="41">
        <f t="shared" si="71"/>
        <v>1204</v>
      </c>
      <c r="N507" s="42">
        <f t="shared" si="72"/>
        <v>406803200</v>
      </c>
      <c r="O507" s="42">
        <f t="shared" si="73"/>
        <v>337876.4119601329</v>
      </c>
      <c r="P507" s="40">
        <v>339380.1996672213</v>
      </c>
      <c r="Q507" s="45">
        <f t="shared" si="74"/>
        <v>-0.004430982445537293</v>
      </c>
      <c r="R507" s="38">
        <v>37</v>
      </c>
      <c r="S507" s="41">
        <v>16093500</v>
      </c>
      <c r="T507" s="42">
        <v>5</v>
      </c>
      <c r="U507" s="41">
        <v>5336300</v>
      </c>
      <c r="V507" s="42">
        <v>0</v>
      </c>
      <c r="W507" s="41">
        <v>0</v>
      </c>
      <c r="X507" s="43">
        <f t="shared" si="75"/>
        <v>0</v>
      </c>
      <c r="Y507" s="52">
        <f t="shared" si="76"/>
        <v>42</v>
      </c>
      <c r="Z507" s="53">
        <f t="shared" si="77"/>
        <v>21429800</v>
      </c>
      <c r="AA507" s="48">
        <f t="shared" si="78"/>
        <v>1536</v>
      </c>
      <c r="AB507" s="49">
        <f t="shared" si="79"/>
        <v>436378100</v>
      </c>
      <c r="AC507" s="12"/>
    </row>
    <row r="508" spans="1:29" ht="16.5">
      <c r="A508" s="50" t="s">
        <v>1032</v>
      </c>
      <c r="B508" s="36" t="s">
        <v>1033</v>
      </c>
      <c r="C508" s="37" t="s">
        <v>1019</v>
      </c>
      <c r="D508" s="38">
        <v>67</v>
      </c>
      <c r="E508" s="39">
        <v>4561300</v>
      </c>
      <c r="F508" s="38">
        <v>1160</v>
      </c>
      <c r="G508" s="41">
        <v>359110900</v>
      </c>
      <c r="H508" s="42">
        <v>92</v>
      </c>
      <c r="I508" s="41">
        <v>30869300</v>
      </c>
      <c r="J508" s="42">
        <v>190</v>
      </c>
      <c r="K508" s="41">
        <v>1592600</v>
      </c>
      <c r="L508" s="43">
        <f t="shared" si="70"/>
        <v>0.9293538446580054</v>
      </c>
      <c r="M508" s="41">
        <f t="shared" si="71"/>
        <v>1252</v>
      </c>
      <c r="N508" s="42">
        <f t="shared" si="72"/>
        <v>389980200</v>
      </c>
      <c r="O508" s="42">
        <f t="shared" si="73"/>
        <v>311485.78274760384</v>
      </c>
      <c r="P508" s="40">
        <v>311371.66934189404</v>
      </c>
      <c r="Q508" s="45">
        <f t="shared" si="74"/>
        <v>0.0003664861544757168</v>
      </c>
      <c r="R508" s="38">
        <v>24</v>
      </c>
      <c r="S508" s="41">
        <v>16341000</v>
      </c>
      <c r="T508" s="42">
        <v>2</v>
      </c>
      <c r="U508" s="41">
        <v>7150000</v>
      </c>
      <c r="V508" s="42">
        <v>0</v>
      </c>
      <c r="W508" s="41">
        <v>0</v>
      </c>
      <c r="X508" s="43">
        <f t="shared" si="75"/>
        <v>0</v>
      </c>
      <c r="Y508" s="52">
        <f t="shared" si="76"/>
        <v>26</v>
      </c>
      <c r="Z508" s="53">
        <f t="shared" si="77"/>
        <v>23491000</v>
      </c>
      <c r="AA508" s="48">
        <f t="shared" si="78"/>
        <v>1535</v>
      </c>
      <c r="AB508" s="49">
        <f t="shared" si="79"/>
        <v>419625100</v>
      </c>
      <c r="AC508" s="12"/>
    </row>
    <row r="509" spans="1:29" ht="16.5">
      <c r="A509" s="50" t="s">
        <v>1034</v>
      </c>
      <c r="B509" s="36" t="s">
        <v>1035</v>
      </c>
      <c r="C509" s="37" t="s">
        <v>1019</v>
      </c>
      <c r="D509" s="38">
        <v>122</v>
      </c>
      <c r="E509" s="39">
        <v>6032600</v>
      </c>
      <c r="F509" s="38">
        <v>1343</v>
      </c>
      <c r="G509" s="41">
        <v>203919500</v>
      </c>
      <c r="H509" s="42">
        <v>0</v>
      </c>
      <c r="I509" s="41">
        <v>0</v>
      </c>
      <c r="J509" s="42">
        <v>0</v>
      </c>
      <c r="K509" s="41">
        <v>0</v>
      </c>
      <c r="L509" s="43">
        <f t="shared" si="70"/>
        <v>0.8365845833723073</v>
      </c>
      <c r="M509" s="41">
        <f t="shared" si="71"/>
        <v>1343</v>
      </c>
      <c r="N509" s="42">
        <f t="shared" si="72"/>
        <v>204610100</v>
      </c>
      <c r="O509" s="42">
        <f t="shared" si="73"/>
        <v>151838.79374534625</v>
      </c>
      <c r="P509" s="40">
        <v>151925.26002971767</v>
      </c>
      <c r="Q509" s="45">
        <f t="shared" si="74"/>
        <v>-0.000569136984557435</v>
      </c>
      <c r="R509" s="38">
        <v>72</v>
      </c>
      <c r="S509" s="41">
        <v>28121100</v>
      </c>
      <c r="T509" s="42">
        <v>2</v>
      </c>
      <c r="U509" s="41">
        <v>4988600</v>
      </c>
      <c r="V509" s="42">
        <v>2</v>
      </c>
      <c r="W509" s="41">
        <v>690600</v>
      </c>
      <c r="X509" s="43">
        <f t="shared" si="75"/>
        <v>0.0028332028730794034</v>
      </c>
      <c r="Y509" s="52">
        <f t="shared" si="76"/>
        <v>76</v>
      </c>
      <c r="Z509" s="53">
        <f t="shared" si="77"/>
        <v>33800300</v>
      </c>
      <c r="AA509" s="48">
        <f t="shared" si="78"/>
        <v>1541</v>
      </c>
      <c r="AB509" s="49">
        <f t="shared" si="79"/>
        <v>243752400</v>
      </c>
      <c r="AC509" s="12"/>
    </row>
    <row r="510" spans="1:29" ht="16.5">
      <c r="A510" s="50" t="s">
        <v>1036</v>
      </c>
      <c r="B510" s="36" t="s">
        <v>1037</v>
      </c>
      <c r="C510" s="37" t="s">
        <v>1019</v>
      </c>
      <c r="D510" s="38">
        <v>398</v>
      </c>
      <c r="E510" s="39">
        <v>13095800</v>
      </c>
      <c r="F510" s="38">
        <v>1915</v>
      </c>
      <c r="G510" s="41">
        <v>433588100</v>
      </c>
      <c r="H510" s="42">
        <v>108</v>
      </c>
      <c r="I510" s="41">
        <v>33709700</v>
      </c>
      <c r="J510" s="42">
        <v>218</v>
      </c>
      <c r="K510" s="41">
        <v>1008400</v>
      </c>
      <c r="L510" s="43">
        <f t="shared" si="70"/>
        <v>0.7730035389932743</v>
      </c>
      <c r="M510" s="41">
        <f t="shared" si="71"/>
        <v>2023</v>
      </c>
      <c r="N510" s="42">
        <f t="shared" si="72"/>
        <v>467297800</v>
      </c>
      <c r="O510" s="42">
        <f t="shared" si="73"/>
        <v>230992.48640632723</v>
      </c>
      <c r="P510" s="40">
        <v>230901.58337456704</v>
      </c>
      <c r="Q510" s="45">
        <f t="shared" si="74"/>
        <v>0.0003936873469279079</v>
      </c>
      <c r="R510" s="38">
        <v>71</v>
      </c>
      <c r="S510" s="41">
        <v>122572200</v>
      </c>
      <c r="T510" s="42">
        <v>2</v>
      </c>
      <c r="U510" s="41">
        <v>548000</v>
      </c>
      <c r="V510" s="42">
        <v>0</v>
      </c>
      <c r="W510" s="41">
        <v>0</v>
      </c>
      <c r="X510" s="43">
        <f t="shared" si="75"/>
        <v>0</v>
      </c>
      <c r="Y510" s="52">
        <f t="shared" si="76"/>
        <v>73</v>
      </c>
      <c r="Z510" s="53">
        <f t="shared" si="77"/>
        <v>123120200</v>
      </c>
      <c r="AA510" s="48">
        <f t="shared" si="78"/>
        <v>2712</v>
      </c>
      <c r="AB510" s="49">
        <f t="shared" si="79"/>
        <v>604522200</v>
      </c>
      <c r="AC510" s="12"/>
    </row>
    <row r="511" spans="1:29" ht="16.5">
      <c r="A511" s="50" t="s">
        <v>1038</v>
      </c>
      <c r="B511" s="36" t="s">
        <v>1039</v>
      </c>
      <c r="C511" s="37" t="s">
        <v>1019</v>
      </c>
      <c r="D511" s="38">
        <v>636</v>
      </c>
      <c r="E511" s="39">
        <v>31300700</v>
      </c>
      <c r="F511" s="38">
        <v>3715</v>
      </c>
      <c r="G511" s="41">
        <v>861892600</v>
      </c>
      <c r="H511" s="42">
        <v>51</v>
      </c>
      <c r="I511" s="41">
        <v>14134500</v>
      </c>
      <c r="J511" s="42">
        <v>130</v>
      </c>
      <c r="K511" s="41">
        <v>1320400</v>
      </c>
      <c r="L511" s="43">
        <f t="shared" si="70"/>
        <v>0.8172365720337236</v>
      </c>
      <c r="M511" s="41">
        <f t="shared" si="71"/>
        <v>3766</v>
      </c>
      <c r="N511" s="42">
        <f t="shared" si="72"/>
        <v>893027100</v>
      </c>
      <c r="O511" s="42">
        <f t="shared" si="73"/>
        <v>232614.73712161445</v>
      </c>
      <c r="P511" s="40">
        <v>232383.10648518815</v>
      </c>
      <c r="Q511" s="45">
        <f t="shared" si="74"/>
        <v>0.0009967619416476987</v>
      </c>
      <c r="R511" s="38">
        <v>125</v>
      </c>
      <c r="S511" s="41">
        <v>105202000</v>
      </c>
      <c r="T511" s="42">
        <v>27</v>
      </c>
      <c r="U511" s="41">
        <v>41088000</v>
      </c>
      <c r="V511" s="42">
        <v>4</v>
      </c>
      <c r="W511" s="41">
        <v>17000000</v>
      </c>
      <c r="X511" s="43">
        <f t="shared" si="75"/>
        <v>0.015859123221842453</v>
      </c>
      <c r="Y511" s="52">
        <f t="shared" si="76"/>
        <v>156</v>
      </c>
      <c r="Z511" s="53">
        <f t="shared" si="77"/>
        <v>163290000</v>
      </c>
      <c r="AA511" s="48">
        <f t="shared" si="78"/>
        <v>4688</v>
      </c>
      <c r="AB511" s="49">
        <f t="shared" si="79"/>
        <v>1071938200</v>
      </c>
      <c r="AC511" s="12"/>
    </row>
    <row r="512" spans="1:29" ht="16.5">
      <c r="A512" s="50" t="s">
        <v>1040</v>
      </c>
      <c r="B512" s="36" t="s">
        <v>1041</v>
      </c>
      <c r="C512" s="37" t="s">
        <v>1019</v>
      </c>
      <c r="D512" s="38">
        <v>764</v>
      </c>
      <c r="E512" s="39">
        <v>15936800</v>
      </c>
      <c r="F512" s="38">
        <v>6095</v>
      </c>
      <c r="G512" s="41">
        <v>1302854200</v>
      </c>
      <c r="H512" s="42">
        <v>11</v>
      </c>
      <c r="I512" s="41">
        <v>3012800</v>
      </c>
      <c r="J512" s="42">
        <v>36</v>
      </c>
      <c r="K512" s="41">
        <v>250300</v>
      </c>
      <c r="L512" s="43">
        <f t="shared" si="70"/>
        <v>0.9337541232196175</v>
      </c>
      <c r="M512" s="41">
        <f t="shared" si="71"/>
        <v>6106</v>
      </c>
      <c r="N512" s="42">
        <f t="shared" si="72"/>
        <v>1305867000</v>
      </c>
      <c r="O512" s="42">
        <f t="shared" si="73"/>
        <v>213866.1971830986</v>
      </c>
      <c r="P512" s="40">
        <v>214364.0183847669</v>
      </c>
      <c r="Q512" s="45">
        <f t="shared" si="74"/>
        <v>-0.0023223169887344334</v>
      </c>
      <c r="R512" s="38">
        <v>80</v>
      </c>
      <c r="S512" s="41">
        <v>76113100</v>
      </c>
      <c r="T512" s="42">
        <v>1</v>
      </c>
      <c r="U512" s="41">
        <v>345500</v>
      </c>
      <c r="V512" s="42">
        <v>0</v>
      </c>
      <c r="W512" s="41">
        <v>0</v>
      </c>
      <c r="X512" s="43">
        <f t="shared" si="75"/>
        <v>0</v>
      </c>
      <c r="Y512" s="52">
        <f t="shared" si="76"/>
        <v>81</v>
      </c>
      <c r="Z512" s="53">
        <f t="shared" si="77"/>
        <v>76458600</v>
      </c>
      <c r="AA512" s="48">
        <f t="shared" si="78"/>
        <v>6987</v>
      </c>
      <c r="AB512" s="49">
        <f t="shared" si="79"/>
        <v>1398512700</v>
      </c>
      <c r="AC512" s="12"/>
    </row>
    <row r="513" spans="1:29" ht="16.5">
      <c r="A513" s="50" t="s">
        <v>1042</v>
      </c>
      <c r="B513" s="36" t="s">
        <v>1043</v>
      </c>
      <c r="C513" s="37" t="s">
        <v>1019</v>
      </c>
      <c r="D513" s="38">
        <v>88</v>
      </c>
      <c r="E513" s="39">
        <v>6715300</v>
      </c>
      <c r="F513" s="38">
        <v>722</v>
      </c>
      <c r="G513" s="41">
        <v>220130800</v>
      </c>
      <c r="H513" s="42">
        <v>152</v>
      </c>
      <c r="I513" s="41">
        <v>45754700</v>
      </c>
      <c r="J513" s="42">
        <v>305</v>
      </c>
      <c r="K513" s="41">
        <v>2201200</v>
      </c>
      <c r="L513" s="43">
        <f t="shared" si="70"/>
        <v>0.8092572019905343</v>
      </c>
      <c r="M513" s="41">
        <f t="shared" si="71"/>
        <v>874</v>
      </c>
      <c r="N513" s="42">
        <f t="shared" si="72"/>
        <v>265885500</v>
      </c>
      <c r="O513" s="42">
        <f t="shared" si="73"/>
        <v>304216.81922196795</v>
      </c>
      <c r="P513" s="40">
        <v>303235.1258581236</v>
      </c>
      <c r="Q513" s="45">
        <f t="shared" si="74"/>
        <v>0.0032373998924638747</v>
      </c>
      <c r="R513" s="38">
        <v>54</v>
      </c>
      <c r="S513" s="41">
        <v>39293100</v>
      </c>
      <c r="T513" s="42">
        <v>17</v>
      </c>
      <c r="U513" s="41">
        <v>14459900</v>
      </c>
      <c r="V513" s="42">
        <v>0</v>
      </c>
      <c r="W513" s="41">
        <v>0</v>
      </c>
      <c r="X513" s="43">
        <f t="shared" si="75"/>
        <v>0</v>
      </c>
      <c r="Y513" s="52">
        <f t="shared" si="76"/>
        <v>71</v>
      </c>
      <c r="Z513" s="53">
        <f t="shared" si="77"/>
        <v>53753000</v>
      </c>
      <c r="AA513" s="48">
        <f t="shared" si="78"/>
        <v>1338</v>
      </c>
      <c r="AB513" s="49">
        <f t="shared" si="79"/>
        <v>328555000</v>
      </c>
      <c r="AC513" s="12"/>
    </row>
    <row r="514" spans="1:29" ht="16.5">
      <c r="A514" s="50" t="s">
        <v>1044</v>
      </c>
      <c r="B514" s="36" t="s">
        <v>1045</v>
      </c>
      <c r="C514" s="37" t="s">
        <v>1019</v>
      </c>
      <c r="D514" s="38">
        <v>792</v>
      </c>
      <c r="E514" s="39">
        <v>16006700</v>
      </c>
      <c r="F514" s="38">
        <v>1700</v>
      </c>
      <c r="G514" s="41">
        <v>262316400</v>
      </c>
      <c r="H514" s="42">
        <v>73</v>
      </c>
      <c r="I514" s="41">
        <v>14597200</v>
      </c>
      <c r="J514" s="42">
        <v>179</v>
      </c>
      <c r="K514" s="41">
        <v>1211100</v>
      </c>
      <c r="L514" s="43">
        <f t="shared" si="70"/>
        <v>0.7751984511349423</v>
      </c>
      <c r="M514" s="41">
        <f t="shared" si="71"/>
        <v>1773</v>
      </c>
      <c r="N514" s="42">
        <f t="shared" si="72"/>
        <v>277361600</v>
      </c>
      <c r="O514" s="42">
        <f t="shared" si="73"/>
        <v>156183.64354201918</v>
      </c>
      <c r="P514" s="40">
        <v>156672.58883248732</v>
      </c>
      <c r="Q514" s="45">
        <f t="shared" si="74"/>
        <v>-0.003120809416067756</v>
      </c>
      <c r="R514" s="38">
        <v>65</v>
      </c>
      <c r="S514" s="41">
        <v>34950200</v>
      </c>
      <c r="T514" s="42">
        <v>6</v>
      </c>
      <c r="U514" s="41">
        <v>27686800</v>
      </c>
      <c r="V514" s="42">
        <v>1</v>
      </c>
      <c r="W514" s="41">
        <v>448000</v>
      </c>
      <c r="X514" s="43">
        <f t="shared" si="75"/>
        <v>0.0012541417471314308</v>
      </c>
      <c r="Y514" s="52">
        <f t="shared" si="76"/>
        <v>72</v>
      </c>
      <c r="Z514" s="53">
        <f t="shared" si="77"/>
        <v>63085000</v>
      </c>
      <c r="AA514" s="48">
        <f t="shared" si="78"/>
        <v>2816</v>
      </c>
      <c r="AB514" s="49">
        <f t="shared" si="79"/>
        <v>357216400</v>
      </c>
      <c r="AC514" s="12"/>
    </row>
    <row r="515" spans="1:29" ht="16.5">
      <c r="A515" s="50" t="s">
        <v>1046</v>
      </c>
      <c r="B515" s="36" t="s">
        <v>1047</v>
      </c>
      <c r="C515" s="37" t="s">
        <v>1019</v>
      </c>
      <c r="D515" s="38">
        <v>118</v>
      </c>
      <c r="E515" s="39">
        <v>8528900</v>
      </c>
      <c r="F515" s="38">
        <v>1971</v>
      </c>
      <c r="G515" s="41">
        <v>369753800</v>
      </c>
      <c r="H515" s="42">
        <v>3</v>
      </c>
      <c r="I515" s="41">
        <v>646200</v>
      </c>
      <c r="J515" s="42">
        <v>10</v>
      </c>
      <c r="K515" s="41">
        <v>41100</v>
      </c>
      <c r="L515" s="43">
        <f t="shared" si="70"/>
        <v>0.617124231073038</v>
      </c>
      <c r="M515" s="41">
        <f t="shared" si="71"/>
        <v>1974</v>
      </c>
      <c r="N515" s="42">
        <f t="shared" si="72"/>
        <v>406278900</v>
      </c>
      <c r="O515" s="42">
        <f t="shared" si="73"/>
        <v>187639.31104356635</v>
      </c>
      <c r="P515" s="40">
        <v>188205.0787201625</v>
      </c>
      <c r="Q515" s="45">
        <f t="shared" si="74"/>
        <v>-0.003006123322725937</v>
      </c>
      <c r="R515" s="38">
        <v>243</v>
      </c>
      <c r="S515" s="41">
        <v>172260500</v>
      </c>
      <c r="T515" s="42">
        <v>10</v>
      </c>
      <c r="U515" s="41">
        <v>13093900</v>
      </c>
      <c r="V515" s="42">
        <v>29</v>
      </c>
      <c r="W515" s="41">
        <v>35878900</v>
      </c>
      <c r="X515" s="43">
        <f t="shared" si="75"/>
        <v>0.05977791191751195</v>
      </c>
      <c r="Y515" s="52">
        <f t="shared" si="76"/>
        <v>282</v>
      </c>
      <c r="Z515" s="53">
        <f t="shared" si="77"/>
        <v>221233300</v>
      </c>
      <c r="AA515" s="48">
        <f t="shared" si="78"/>
        <v>2384</v>
      </c>
      <c r="AB515" s="49">
        <f t="shared" si="79"/>
        <v>600203300</v>
      </c>
      <c r="AC515" s="12"/>
    </row>
    <row r="516" spans="1:29" ht="16.5">
      <c r="A516" s="50" t="s">
        <v>1048</v>
      </c>
      <c r="B516" s="36" t="s">
        <v>1049</v>
      </c>
      <c r="C516" s="37" t="s">
        <v>1019</v>
      </c>
      <c r="D516" s="38">
        <v>32</v>
      </c>
      <c r="E516" s="39">
        <v>2049300</v>
      </c>
      <c r="F516" s="38">
        <v>805</v>
      </c>
      <c r="G516" s="41">
        <v>178136500</v>
      </c>
      <c r="H516" s="42">
        <v>1</v>
      </c>
      <c r="I516" s="41">
        <v>279200</v>
      </c>
      <c r="J516" s="42">
        <v>3</v>
      </c>
      <c r="K516" s="41">
        <v>13500</v>
      </c>
      <c r="L516" s="43">
        <f aca="true" t="shared" si="80" ref="L516:L567">(G516+I516)/AB516</f>
        <v>0.9091667435279801</v>
      </c>
      <c r="M516" s="41">
        <f aca="true" t="shared" si="81" ref="M516:M567">F516+H516</f>
        <v>806</v>
      </c>
      <c r="N516" s="42">
        <f aca="true" t="shared" si="82" ref="N516:N567">W516+I516+G516</f>
        <v>180321600</v>
      </c>
      <c r="O516" s="42">
        <f aca="true" t="shared" si="83" ref="O516:O567">(I516+G516)/(H516+F516)</f>
        <v>221359.42928039702</v>
      </c>
      <c r="P516" s="40">
        <v>221461.66253101738</v>
      </c>
      <c r="Q516" s="45">
        <f aca="true" t="shared" si="84" ref="Q516:Q567">(O516-P516)/P516</f>
        <v>-0.00046162956356407255</v>
      </c>
      <c r="R516" s="38">
        <v>29</v>
      </c>
      <c r="S516" s="41">
        <v>11944200</v>
      </c>
      <c r="T516" s="42">
        <v>2</v>
      </c>
      <c r="U516" s="41">
        <v>1912300</v>
      </c>
      <c r="V516" s="42">
        <v>5</v>
      </c>
      <c r="W516" s="41">
        <v>1905900</v>
      </c>
      <c r="X516" s="43">
        <f aca="true" t="shared" si="85" ref="X516:X567">W516/AB516</f>
        <v>0.009712042698540417</v>
      </c>
      <c r="Y516" s="52">
        <f aca="true" t="shared" si="86" ref="Y516:Y567">R516+T516+V516</f>
        <v>36</v>
      </c>
      <c r="Z516" s="53">
        <f aca="true" t="shared" si="87" ref="Z516:Z567">S516+U516+W516</f>
        <v>15762400</v>
      </c>
      <c r="AA516" s="48">
        <f aca="true" t="shared" si="88" ref="AA516:AA567">V516+T516+R516+J516+H516+F516+D516</f>
        <v>877</v>
      </c>
      <c r="AB516" s="49">
        <f aca="true" t="shared" si="89" ref="AB516:AB567">W516+U516+S516+K516+I516+G516+E516</f>
        <v>196240900</v>
      </c>
      <c r="AC516" s="12"/>
    </row>
    <row r="517" spans="1:29" ht="16.5">
      <c r="A517" s="50" t="s">
        <v>1050</v>
      </c>
      <c r="B517" s="36" t="s">
        <v>1051</v>
      </c>
      <c r="C517" s="37" t="s">
        <v>1019</v>
      </c>
      <c r="D517" s="38">
        <v>131</v>
      </c>
      <c r="E517" s="39">
        <v>5945000</v>
      </c>
      <c r="F517" s="38">
        <v>809</v>
      </c>
      <c r="G517" s="41">
        <v>170411400</v>
      </c>
      <c r="H517" s="42">
        <v>108</v>
      </c>
      <c r="I517" s="41">
        <v>28068100</v>
      </c>
      <c r="J517" s="42">
        <v>197</v>
      </c>
      <c r="K517" s="41">
        <v>1193900</v>
      </c>
      <c r="L517" s="43">
        <f t="shared" si="80"/>
        <v>0.8800959381483618</v>
      </c>
      <c r="M517" s="41">
        <f t="shared" si="81"/>
        <v>917</v>
      </c>
      <c r="N517" s="42">
        <f t="shared" si="82"/>
        <v>198479500</v>
      </c>
      <c r="O517" s="42">
        <f t="shared" si="83"/>
        <v>216444.38386041438</v>
      </c>
      <c r="P517" s="40">
        <v>216402.8384279476</v>
      </c>
      <c r="Q517" s="45">
        <f t="shared" si="84"/>
        <v>0.00019198192023998578</v>
      </c>
      <c r="R517" s="38">
        <v>49</v>
      </c>
      <c r="S517" s="41">
        <v>17938700</v>
      </c>
      <c r="T517" s="42">
        <v>5</v>
      </c>
      <c r="U517" s="41">
        <v>1963200</v>
      </c>
      <c r="V517" s="42">
        <v>0</v>
      </c>
      <c r="W517" s="41">
        <v>0</v>
      </c>
      <c r="X517" s="43">
        <f t="shared" si="85"/>
        <v>0</v>
      </c>
      <c r="Y517" s="52">
        <f t="shared" si="86"/>
        <v>54</v>
      </c>
      <c r="Z517" s="53">
        <f t="shared" si="87"/>
        <v>19901900</v>
      </c>
      <c r="AA517" s="48">
        <f t="shared" si="88"/>
        <v>1299</v>
      </c>
      <c r="AB517" s="49">
        <f t="shared" si="89"/>
        <v>225520300</v>
      </c>
      <c r="AC517" s="12"/>
    </row>
    <row r="518" spans="1:29" ht="16.5">
      <c r="A518" s="50" t="s">
        <v>1052</v>
      </c>
      <c r="B518" s="36" t="s">
        <v>1053</v>
      </c>
      <c r="C518" s="37" t="s">
        <v>1019</v>
      </c>
      <c r="D518" s="38">
        <v>798</v>
      </c>
      <c r="E518" s="39">
        <v>56577700</v>
      </c>
      <c r="F518" s="38">
        <v>6969</v>
      </c>
      <c r="G518" s="41">
        <v>2585713700</v>
      </c>
      <c r="H518" s="42">
        <v>56</v>
      </c>
      <c r="I518" s="41">
        <v>30199100</v>
      </c>
      <c r="J518" s="42">
        <v>202</v>
      </c>
      <c r="K518" s="41">
        <v>839200</v>
      </c>
      <c r="L518" s="43">
        <f t="shared" si="80"/>
        <v>0.8779114086712482</v>
      </c>
      <c r="M518" s="41">
        <f t="shared" si="81"/>
        <v>7025</v>
      </c>
      <c r="N518" s="42">
        <f t="shared" si="82"/>
        <v>2621835700</v>
      </c>
      <c r="O518" s="42">
        <f t="shared" si="83"/>
        <v>372371.9288256228</v>
      </c>
      <c r="P518" s="40">
        <v>293407.23337605014</v>
      </c>
      <c r="Q518" s="45">
        <f t="shared" si="84"/>
        <v>0.2691300229410713</v>
      </c>
      <c r="R518" s="38">
        <v>326</v>
      </c>
      <c r="S518" s="41">
        <v>259597800</v>
      </c>
      <c r="T518" s="42">
        <v>38</v>
      </c>
      <c r="U518" s="41">
        <v>40849800</v>
      </c>
      <c r="V518" s="42">
        <v>4</v>
      </c>
      <c r="W518" s="41">
        <v>5922900</v>
      </c>
      <c r="X518" s="43">
        <f t="shared" si="85"/>
        <v>0.001987750311256146</v>
      </c>
      <c r="Y518" s="52">
        <f t="shared" si="86"/>
        <v>368</v>
      </c>
      <c r="Z518" s="53">
        <f t="shared" si="87"/>
        <v>306370500</v>
      </c>
      <c r="AA518" s="48">
        <f t="shared" si="88"/>
        <v>8393</v>
      </c>
      <c r="AB518" s="49">
        <f t="shared" si="89"/>
        <v>2979700200</v>
      </c>
      <c r="AC518" s="12"/>
    </row>
    <row r="519" spans="1:29" ht="16.5">
      <c r="A519" s="50" t="s">
        <v>1054</v>
      </c>
      <c r="B519" s="36" t="s">
        <v>1055</v>
      </c>
      <c r="C519" s="37" t="s">
        <v>1019</v>
      </c>
      <c r="D519" s="38">
        <v>139</v>
      </c>
      <c r="E519" s="39">
        <v>2881600</v>
      </c>
      <c r="F519" s="38">
        <v>1366</v>
      </c>
      <c r="G519" s="41">
        <v>261375600</v>
      </c>
      <c r="H519" s="42">
        <v>0</v>
      </c>
      <c r="I519" s="41">
        <v>0</v>
      </c>
      <c r="J519" s="42">
        <v>10</v>
      </c>
      <c r="K519" s="41">
        <v>18100</v>
      </c>
      <c r="L519" s="43">
        <f t="shared" si="80"/>
        <v>0.8890241861642134</v>
      </c>
      <c r="M519" s="41">
        <f t="shared" si="81"/>
        <v>1366</v>
      </c>
      <c r="N519" s="42">
        <f t="shared" si="82"/>
        <v>264569800</v>
      </c>
      <c r="O519" s="42">
        <f t="shared" si="83"/>
        <v>191343.77745241582</v>
      </c>
      <c r="P519" s="40">
        <v>191081.25915080527</v>
      </c>
      <c r="Q519" s="45">
        <f t="shared" si="84"/>
        <v>0.0013738568752226978</v>
      </c>
      <c r="R519" s="38">
        <v>57</v>
      </c>
      <c r="S519" s="41">
        <v>22087800</v>
      </c>
      <c r="T519" s="42">
        <v>4</v>
      </c>
      <c r="U519" s="41">
        <v>4445500</v>
      </c>
      <c r="V519" s="42">
        <v>9</v>
      </c>
      <c r="W519" s="41">
        <v>3194200</v>
      </c>
      <c r="X519" s="43">
        <f t="shared" si="85"/>
        <v>0.010864522378698433</v>
      </c>
      <c r="Y519" s="52">
        <f t="shared" si="86"/>
        <v>70</v>
      </c>
      <c r="Z519" s="53">
        <f t="shared" si="87"/>
        <v>29727500</v>
      </c>
      <c r="AA519" s="48">
        <f t="shared" si="88"/>
        <v>1585</v>
      </c>
      <c r="AB519" s="49">
        <f t="shared" si="89"/>
        <v>294002800</v>
      </c>
      <c r="AC519" s="12"/>
    </row>
    <row r="520" spans="1:29" ht="16.5">
      <c r="A520" s="50" t="s">
        <v>1056</v>
      </c>
      <c r="B520" s="36" t="s">
        <v>1057</v>
      </c>
      <c r="C520" s="37" t="s">
        <v>1019</v>
      </c>
      <c r="D520" s="38">
        <v>317</v>
      </c>
      <c r="E520" s="39">
        <v>7421600</v>
      </c>
      <c r="F520" s="38">
        <v>1681</v>
      </c>
      <c r="G520" s="41">
        <v>343742100</v>
      </c>
      <c r="H520" s="42">
        <v>143</v>
      </c>
      <c r="I520" s="41">
        <v>37572500</v>
      </c>
      <c r="J520" s="42">
        <v>253</v>
      </c>
      <c r="K520" s="41">
        <v>1573300</v>
      </c>
      <c r="L520" s="43">
        <f t="shared" si="80"/>
        <v>0.9429967551569165</v>
      </c>
      <c r="M520" s="41">
        <f t="shared" si="81"/>
        <v>1824</v>
      </c>
      <c r="N520" s="42">
        <f t="shared" si="82"/>
        <v>381314600</v>
      </c>
      <c r="O520" s="42">
        <f t="shared" si="83"/>
        <v>209054.05701754385</v>
      </c>
      <c r="P520" s="40">
        <v>209053.86301369863</v>
      </c>
      <c r="Q520" s="45">
        <f t="shared" si="84"/>
        <v>9.28008898850449E-07</v>
      </c>
      <c r="R520" s="38">
        <v>44</v>
      </c>
      <c r="S520" s="41">
        <v>13730500</v>
      </c>
      <c r="T520" s="42">
        <v>1</v>
      </c>
      <c r="U520" s="41">
        <v>324700</v>
      </c>
      <c r="V520" s="42">
        <v>0</v>
      </c>
      <c r="W520" s="41">
        <v>0</v>
      </c>
      <c r="X520" s="43">
        <f t="shared" si="85"/>
        <v>0</v>
      </c>
      <c r="Y520" s="52">
        <f t="shared" si="86"/>
        <v>45</v>
      </c>
      <c r="Z520" s="53">
        <f t="shared" si="87"/>
        <v>14055200</v>
      </c>
      <c r="AA520" s="48">
        <f t="shared" si="88"/>
        <v>2439</v>
      </c>
      <c r="AB520" s="49">
        <f t="shared" si="89"/>
        <v>404364700</v>
      </c>
      <c r="AC520" s="12"/>
    </row>
    <row r="521" spans="1:29" ht="16.5">
      <c r="A521" s="50" t="s">
        <v>1058</v>
      </c>
      <c r="B521" s="36" t="s">
        <v>1059</v>
      </c>
      <c r="C521" s="37" t="s">
        <v>1019</v>
      </c>
      <c r="D521" s="38">
        <v>44</v>
      </c>
      <c r="E521" s="39">
        <v>1791200</v>
      </c>
      <c r="F521" s="38">
        <v>452</v>
      </c>
      <c r="G521" s="41">
        <v>80820200</v>
      </c>
      <c r="H521" s="42">
        <v>1</v>
      </c>
      <c r="I521" s="41">
        <v>640100</v>
      </c>
      <c r="J521" s="42">
        <v>2</v>
      </c>
      <c r="K521" s="41">
        <v>21500</v>
      </c>
      <c r="L521" s="43">
        <f t="shared" si="80"/>
        <v>0.6610905112841875</v>
      </c>
      <c r="M521" s="41">
        <f t="shared" si="81"/>
        <v>453</v>
      </c>
      <c r="N521" s="42">
        <f t="shared" si="82"/>
        <v>95963700</v>
      </c>
      <c r="O521" s="42">
        <f t="shared" si="83"/>
        <v>179824.06181015453</v>
      </c>
      <c r="P521" s="40">
        <v>180329.93348115298</v>
      </c>
      <c r="Q521" s="45">
        <f t="shared" si="84"/>
        <v>-0.0028052562391219925</v>
      </c>
      <c r="R521" s="38">
        <v>66</v>
      </c>
      <c r="S521" s="41">
        <v>24657400</v>
      </c>
      <c r="T521" s="42">
        <v>2</v>
      </c>
      <c r="U521" s="41">
        <v>787300</v>
      </c>
      <c r="V521" s="42">
        <v>12</v>
      </c>
      <c r="W521" s="41">
        <v>14503400</v>
      </c>
      <c r="X521" s="43">
        <f t="shared" si="85"/>
        <v>0.11770224417733652</v>
      </c>
      <c r="Y521" s="52">
        <f t="shared" si="86"/>
        <v>80</v>
      </c>
      <c r="Z521" s="53">
        <f t="shared" si="87"/>
        <v>39948100</v>
      </c>
      <c r="AA521" s="48">
        <f t="shared" si="88"/>
        <v>579</v>
      </c>
      <c r="AB521" s="49">
        <f t="shared" si="89"/>
        <v>123221100</v>
      </c>
      <c r="AC521" s="12"/>
    </row>
    <row r="522" spans="1:29" ht="16.5">
      <c r="A522" s="50" t="s">
        <v>1060</v>
      </c>
      <c r="B522" s="36" t="s">
        <v>1061</v>
      </c>
      <c r="C522" s="37" t="s">
        <v>1019</v>
      </c>
      <c r="D522" s="38">
        <v>2105</v>
      </c>
      <c r="E522" s="39">
        <v>74776500</v>
      </c>
      <c r="F522" s="38">
        <v>10666</v>
      </c>
      <c r="G522" s="41">
        <v>2319119700</v>
      </c>
      <c r="H522" s="42">
        <v>118</v>
      </c>
      <c r="I522" s="41">
        <v>38493800</v>
      </c>
      <c r="J522" s="42">
        <v>198</v>
      </c>
      <c r="K522" s="41">
        <v>1611800</v>
      </c>
      <c r="L522" s="43">
        <f t="shared" si="80"/>
        <v>0.9005570121021778</v>
      </c>
      <c r="M522" s="41">
        <f t="shared" si="81"/>
        <v>10784</v>
      </c>
      <c r="N522" s="42">
        <f t="shared" si="82"/>
        <v>2360300200</v>
      </c>
      <c r="O522" s="42">
        <f t="shared" si="83"/>
        <v>218621.42989614242</v>
      </c>
      <c r="P522" s="40">
        <v>219920.9974969871</v>
      </c>
      <c r="Q522" s="45">
        <f t="shared" si="84"/>
        <v>-0.005909247482667014</v>
      </c>
      <c r="R522" s="38">
        <v>341</v>
      </c>
      <c r="S522" s="41">
        <v>159250900</v>
      </c>
      <c r="T522" s="42">
        <v>22</v>
      </c>
      <c r="U522" s="41">
        <v>22010900</v>
      </c>
      <c r="V522" s="42">
        <v>4</v>
      </c>
      <c r="W522" s="41">
        <v>2686700</v>
      </c>
      <c r="X522" s="43">
        <f t="shared" si="85"/>
        <v>0.0010262608881459667</v>
      </c>
      <c r="Y522" s="52">
        <f t="shared" si="86"/>
        <v>367</v>
      </c>
      <c r="Z522" s="53">
        <f t="shared" si="87"/>
        <v>183948500</v>
      </c>
      <c r="AA522" s="48">
        <f t="shared" si="88"/>
        <v>13454</v>
      </c>
      <c r="AB522" s="49">
        <f t="shared" si="89"/>
        <v>2617950300</v>
      </c>
      <c r="AC522" s="12"/>
    </row>
    <row r="523" spans="1:29" ht="16.5">
      <c r="A523" s="50" t="s">
        <v>1062</v>
      </c>
      <c r="B523" s="36" t="s">
        <v>1063</v>
      </c>
      <c r="C523" s="37" t="s">
        <v>1019</v>
      </c>
      <c r="D523" s="38">
        <v>6</v>
      </c>
      <c r="E523" s="39">
        <v>68000</v>
      </c>
      <c r="F523" s="38">
        <v>9</v>
      </c>
      <c r="G523" s="41">
        <v>561750</v>
      </c>
      <c r="H523" s="42">
        <v>3</v>
      </c>
      <c r="I523" s="41">
        <v>366200</v>
      </c>
      <c r="J523" s="42">
        <v>9</v>
      </c>
      <c r="K523" s="41">
        <v>79500</v>
      </c>
      <c r="L523" s="43">
        <f t="shared" si="80"/>
        <v>0.3670470502145838</v>
      </c>
      <c r="M523" s="41">
        <f t="shared" si="81"/>
        <v>12</v>
      </c>
      <c r="N523" s="42">
        <f t="shared" si="82"/>
        <v>927950</v>
      </c>
      <c r="O523" s="42">
        <f t="shared" si="83"/>
        <v>77329.16666666667</v>
      </c>
      <c r="P523" s="40">
        <v>77329.16666666667</v>
      </c>
      <c r="Q523" s="45">
        <f t="shared" si="84"/>
        <v>0</v>
      </c>
      <c r="R523" s="38">
        <v>2</v>
      </c>
      <c r="S523" s="41">
        <v>1452700</v>
      </c>
      <c r="T523" s="42">
        <v>0</v>
      </c>
      <c r="U523" s="41">
        <v>0</v>
      </c>
      <c r="V523" s="42">
        <v>0</v>
      </c>
      <c r="W523" s="41">
        <v>0</v>
      </c>
      <c r="X523" s="43">
        <f t="shared" si="85"/>
        <v>0</v>
      </c>
      <c r="Y523" s="52">
        <f t="shared" si="86"/>
        <v>2</v>
      </c>
      <c r="Z523" s="53">
        <f t="shared" si="87"/>
        <v>1452700</v>
      </c>
      <c r="AA523" s="48">
        <f t="shared" si="88"/>
        <v>29</v>
      </c>
      <c r="AB523" s="49">
        <f t="shared" si="89"/>
        <v>2528150</v>
      </c>
      <c r="AC523" s="12"/>
    </row>
    <row r="524" spans="1:29" ht="16.5">
      <c r="A524" s="50" t="s">
        <v>1064</v>
      </c>
      <c r="B524" s="36" t="s">
        <v>1065</v>
      </c>
      <c r="C524" s="37" t="s">
        <v>1019</v>
      </c>
      <c r="D524" s="38">
        <v>406</v>
      </c>
      <c r="E524" s="39">
        <v>29938700</v>
      </c>
      <c r="F524" s="38">
        <v>3524</v>
      </c>
      <c r="G524" s="41">
        <v>898143806</v>
      </c>
      <c r="H524" s="42">
        <v>431</v>
      </c>
      <c r="I524" s="41">
        <v>134981300</v>
      </c>
      <c r="J524" s="42">
        <v>818</v>
      </c>
      <c r="K524" s="41">
        <v>7172500</v>
      </c>
      <c r="L524" s="43">
        <f t="shared" si="80"/>
        <v>0.8609103720867705</v>
      </c>
      <c r="M524" s="41">
        <f t="shared" si="81"/>
        <v>3955</v>
      </c>
      <c r="N524" s="42">
        <f t="shared" si="82"/>
        <v>1044746306</v>
      </c>
      <c r="O524" s="42">
        <f t="shared" si="83"/>
        <v>261220.001517067</v>
      </c>
      <c r="P524" s="40">
        <v>261043.98837796866</v>
      </c>
      <c r="Q524" s="45">
        <f t="shared" si="84"/>
        <v>0.000674266203914561</v>
      </c>
      <c r="R524" s="38">
        <v>155</v>
      </c>
      <c r="S524" s="41">
        <v>116639030</v>
      </c>
      <c r="T524" s="42">
        <v>2</v>
      </c>
      <c r="U524" s="41">
        <v>1541400</v>
      </c>
      <c r="V524" s="42">
        <v>11</v>
      </c>
      <c r="W524" s="41">
        <v>11621200</v>
      </c>
      <c r="X524" s="43">
        <f t="shared" si="85"/>
        <v>0.0096840271889538</v>
      </c>
      <c r="Y524" s="52">
        <f t="shared" si="86"/>
        <v>168</v>
      </c>
      <c r="Z524" s="53">
        <f t="shared" si="87"/>
        <v>129801630</v>
      </c>
      <c r="AA524" s="48">
        <f t="shared" si="88"/>
        <v>5347</v>
      </c>
      <c r="AB524" s="49">
        <f t="shared" si="89"/>
        <v>1200037936</v>
      </c>
      <c r="AC524" s="12"/>
    </row>
    <row r="525" spans="1:29" ht="16.5">
      <c r="A525" s="50" t="s">
        <v>1066</v>
      </c>
      <c r="B525" s="36" t="s">
        <v>1067</v>
      </c>
      <c r="C525" s="37" t="s">
        <v>1068</v>
      </c>
      <c r="D525" s="38">
        <v>119</v>
      </c>
      <c r="E525" s="39">
        <v>21514700</v>
      </c>
      <c r="F525" s="38">
        <v>4418</v>
      </c>
      <c r="G525" s="41">
        <v>1370401350</v>
      </c>
      <c r="H525" s="42">
        <v>0</v>
      </c>
      <c r="I525" s="41">
        <v>0</v>
      </c>
      <c r="J525" s="42">
        <v>1</v>
      </c>
      <c r="K525" s="41">
        <v>420</v>
      </c>
      <c r="L525" s="43">
        <f t="shared" si="80"/>
        <v>0.7564243346900164</v>
      </c>
      <c r="M525" s="41">
        <f t="shared" si="81"/>
        <v>4418</v>
      </c>
      <c r="N525" s="42">
        <f t="shared" si="82"/>
        <v>1376224250</v>
      </c>
      <c r="O525" s="42">
        <f t="shared" si="83"/>
        <v>310185.9099139882</v>
      </c>
      <c r="P525" s="40">
        <v>309011.7493768411</v>
      </c>
      <c r="Q525" s="45">
        <f t="shared" si="84"/>
        <v>0.00379972780813323</v>
      </c>
      <c r="R525" s="38">
        <v>108</v>
      </c>
      <c r="S525" s="41">
        <v>376331600</v>
      </c>
      <c r="T525" s="42">
        <v>32</v>
      </c>
      <c r="U525" s="41">
        <v>37612350</v>
      </c>
      <c r="V525" s="42">
        <v>3</v>
      </c>
      <c r="W525" s="41">
        <v>5822900</v>
      </c>
      <c r="X525" s="43">
        <f t="shared" si="85"/>
        <v>0.003214082690787262</v>
      </c>
      <c r="Y525" s="52">
        <f t="shared" si="86"/>
        <v>143</v>
      </c>
      <c r="Z525" s="53">
        <f t="shared" si="87"/>
        <v>419766850</v>
      </c>
      <c r="AA525" s="48">
        <f t="shared" si="88"/>
        <v>4681</v>
      </c>
      <c r="AB525" s="49">
        <f t="shared" si="89"/>
        <v>1811683320</v>
      </c>
      <c r="AC525" s="12"/>
    </row>
    <row r="526" spans="1:29" ht="16.5">
      <c r="A526" s="50" t="s">
        <v>1069</v>
      </c>
      <c r="B526" s="36" t="s">
        <v>1070</v>
      </c>
      <c r="C526" s="37" t="s">
        <v>1068</v>
      </c>
      <c r="D526" s="38">
        <v>115</v>
      </c>
      <c r="E526" s="39">
        <v>5402800</v>
      </c>
      <c r="F526" s="38">
        <v>4857</v>
      </c>
      <c r="G526" s="41">
        <v>591176900</v>
      </c>
      <c r="H526" s="42">
        <v>0</v>
      </c>
      <c r="I526" s="41">
        <v>0</v>
      </c>
      <c r="J526" s="42">
        <v>0</v>
      </c>
      <c r="K526" s="41">
        <v>0</v>
      </c>
      <c r="L526" s="43">
        <f t="shared" si="80"/>
        <v>0.7868661949100599</v>
      </c>
      <c r="M526" s="41">
        <f t="shared" si="81"/>
        <v>4857</v>
      </c>
      <c r="N526" s="42">
        <f t="shared" si="82"/>
        <v>607534600</v>
      </c>
      <c r="O526" s="42">
        <f t="shared" si="83"/>
        <v>121716.47107267861</v>
      </c>
      <c r="P526" s="40">
        <v>121249.93806771263</v>
      </c>
      <c r="Q526" s="45">
        <f t="shared" si="84"/>
        <v>0.0038476968516507177</v>
      </c>
      <c r="R526" s="38">
        <v>211</v>
      </c>
      <c r="S526" s="41">
        <v>115793400</v>
      </c>
      <c r="T526" s="42">
        <v>18</v>
      </c>
      <c r="U526" s="41">
        <v>22574700</v>
      </c>
      <c r="V526" s="42">
        <v>6</v>
      </c>
      <c r="W526" s="41">
        <v>16357700</v>
      </c>
      <c r="X526" s="43">
        <f t="shared" si="85"/>
        <v>0.021772368231032516</v>
      </c>
      <c r="Y526" s="52">
        <f t="shared" si="86"/>
        <v>235</v>
      </c>
      <c r="Z526" s="53">
        <f t="shared" si="87"/>
        <v>154725800</v>
      </c>
      <c r="AA526" s="48">
        <f t="shared" si="88"/>
        <v>5207</v>
      </c>
      <c r="AB526" s="49">
        <f t="shared" si="89"/>
        <v>751305500</v>
      </c>
      <c r="AC526" s="12"/>
    </row>
    <row r="527" spans="1:29" ht="16.5">
      <c r="A527" s="50" t="s">
        <v>1071</v>
      </c>
      <c r="B527" s="36" t="s">
        <v>1072</v>
      </c>
      <c r="C527" s="37" t="s">
        <v>1068</v>
      </c>
      <c r="D527" s="38">
        <v>69</v>
      </c>
      <c r="E527" s="39">
        <v>3982700</v>
      </c>
      <c r="F527" s="38">
        <v>7489</v>
      </c>
      <c r="G527" s="41">
        <v>1363423500</v>
      </c>
      <c r="H527" s="42">
        <v>1</v>
      </c>
      <c r="I527" s="41">
        <v>197200</v>
      </c>
      <c r="J527" s="42">
        <v>1</v>
      </c>
      <c r="K527" s="41">
        <v>4900</v>
      </c>
      <c r="L527" s="43">
        <f t="shared" si="80"/>
        <v>0.8233374463353466</v>
      </c>
      <c r="M527" s="41">
        <f t="shared" si="81"/>
        <v>7490</v>
      </c>
      <c r="N527" s="42">
        <f t="shared" si="82"/>
        <v>1385353200</v>
      </c>
      <c r="O527" s="42">
        <f t="shared" si="83"/>
        <v>182058.83845126836</v>
      </c>
      <c r="P527" s="40">
        <v>181420.18422106528</v>
      </c>
      <c r="Q527" s="45">
        <f t="shared" si="84"/>
        <v>0.0035203041654111376</v>
      </c>
      <c r="R527" s="38">
        <v>283</v>
      </c>
      <c r="S527" s="41">
        <v>220678000</v>
      </c>
      <c r="T527" s="42">
        <v>42</v>
      </c>
      <c r="U527" s="41">
        <v>46192400</v>
      </c>
      <c r="V527" s="42">
        <v>12</v>
      </c>
      <c r="W527" s="41">
        <v>21732500</v>
      </c>
      <c r="X527" s="43">
        <f t="shared" si="85"/>
        <v>0.01312181683109014</v>
      </c>
      <c r="Y527" s="52">
        <f t="shared" si="86"/>
        <v>337</v>
      </c>
      <c r="Z527" s="53">
        <f t="shared" si="87"/>
        <v>288602900</v>
      </c>
      <c r="AA527" s="48">
        <f t="shared" si="88"/>
        <v>7897</v>
      </c>
      <c r="AB527" s="49">
        <f t="shared" si="89"/>
        <v>1656211200</v>
      </c>
      <c r="AC527" s="12"/>
    </row>
    <row r="528" spans="1:29" ht="16.5">
      <c r="A528" s="50" t="s">
        <v>1073</v>
      </c>
      <c r="B528" s="36" t="s">
        <v>1074</v>
      </c>
      <c r="C528" s="37" t="s">
        <v>1068</v>
      </c>
      <c r="D528" s="38">
        <v>802</v>
      </c>
      <c r="E528" s="39">
        <v>59428400</v>
      </c>
      <c r="F528" s="38">
        <v>15115</v>
      </c>
      <c r="G528" s="41">
        <v>524341700</v>
      </c>
      <c r="H528" s="42">
        <v>0</v>
      </c>
      <c r="I528" s="41">
        <v>0</v>
      </c>
      <c r="J528" s="42">
        <v>0</v>
      </c>
      <c r="K528" s="41">
        <v>0</v>
      </c>
      <c r="L528" s="43">
        <f t="shared" si="80"/>
        <v>0.5727546455468127</v>
      </c>
      <c r="M528" s="41">
        <f t="shared" si="81"/>
        <v>15115</v>
      </c>
      <c r="N528" s="42">
        <f t="shared" si="82"/>
        <v>618274800</v>
      </c>
      <c r="O528" s="42">
        <f t="shared" si="83"/>
        <v>34690.15547469401</v>
      </c>
      <c r="P528" s="40">
        <v>34766.42663671797</v>
      </c>
      <c r="Q528" s="45">
        <f t="shared" si="84"/>
        <v>-0.0021938165466626296</v>
      </c>
      <c r="R528" s="38">
        <v>1776</v>
      </c>
      <c r="S528" s="41">
        <v>164492900</v>
      </c>
      <c r="T528" s="42">
        <v>178</v>
      </c>
      <c r="U528" s="41">
        <v>73277400</v>
      </c>
      <c r="V528" s="42">
        <v>624</v>
      </c>
      <c r="W528" s="41">
        <v>93933100</v>
      </c>
      <c r="X528" s="43">
        <f t="shared" si="85"/>
        <v>0.10260602846505115</v>
      </c>
      <c r="Y528" s="52">
        <f t="shared" si="86"/>
        <v>2578</v>
      </c>
      <c r="Z528" s="53">
        <f t="shared" si="87"/>
        <v>331703400</v>
      </c>
      <c r="AA528" s="48">
        <f t="shared" si="88"/>
        <v>18495</v>
      </c>
      <c r="AB528" s="49">
        <f t="shared" si="89"/>
        <v>915473500</v>
      </c>
      <c r="AC528" s="12"/>
    </row>
    <row r="529" spans="1:29" ht="16.5">
      <c r="A529" s="50" t="s">
        <v>1075</v>
      </c>
      <c r="B529" s="36" t="s">
        <v>1076</v>
      </c>
      <c r="C529" s="37" t="s">
        <v>1068</v>
      </c>
      <c r="D529" s="38">
        <v>37</v>
      </c>
      <c r="E529" s="39">
        <v>1559000</v>
      </c>
      <c r="F529" s="38">
        <v>2481</v>
      </c>
      <c r="G529" s="41">
        <v>210529400</v>
      </c>
      <c r="H529" s="42">
        <v>0</v>
      </c>
      <c r="I529" s="41">
        <v>0</v>
      </c>
      <c r="J529" s="42">
        <v>0</v>
      </c>
      <c r="K529" s="41">
        <v>0</v>
      </c>
      <c r="L529" s="43">
        <f t="shared" si="80"/>
        <v>0.9186964623125227</v>
      </c>
      <c r="M529" s="41">
        <f t="shared" si="81"/>
        <v>2481</v>
      </c>
      <c r="N529" s="42">
        <f t="shared" si="82"/>
        <v>210529400</v>
      </c>
      <c r="O529" s="42">
        <f t="shared" si="83"/>
        <v>84856.67069729947</v>
      </c>
      <c r="P529" s="40">
        <v>84720.50040355125</v>
      </c>
      <c r="Q529" s="45">
        <f t="shared" si="84"/>
        <v>0.001607288591304293</v>
      </c>
      <c r="R529" s="38">
        <v>75</v>
      </c>
      <c r="S529" s="41">
        <v>14985800</v>
      </c>
      <c r="T529" s="42">
        <v>16</v>
      </c>
      <c r="U529" s="41">
        <v>2086800</v>
      </c>
      <c r="V529" s="42">
        <v>0</v>
      </c>
      <c r="W529" s="41">
        <v>0</v>
      </c>
      <c r="X529" s="43">
        <f t="shared" si="85"/>
        <v>0</v>
      </c>
      <c r="Y529" s="52">
        <f t="shared" si="86"/>
        <v>91</v>
      </c>
      <c r="Z529" s="53">
        <f t="shared" si="87"/>
        <v>17072600</v>
      </c>
      <c r="AA529" s="48">
        <f t="shared" si="88"/>
        <v>2609</v>
      </c>
      <c r="AB529" s="49">
        <f t="shared" si="89"/>
        <v>229161000</v>
      </c>
      <c r="AC529" s="12"/>
    </row>
    <row r="530" spans="1:29" ht="16.5">
      <c r="A530" s="50" t="s">
        <v>1077</v>
      </c>
      <c r="B530" s="36" t="s">
        <v>1078</v>
      </c>
      <c r="C530" s="37" t="s">
        <v>1068</v>
      </c>
      <c r="D530" s="38">
        <v>44</v>
      </c>
      <c r="E530" s="39">
        <v>845400</v>
      </c>
      <c r="F530" s="38">
        <v>1309</v>
      </c>
      <c r="G530" s="41">
        <v>133637600</v>
      </c>
      <c r="H530" s="42">
        <v>0</v>
      </c>
      <c r="I530" s="41">
        <v>0</v>
      </c>
      <c r="J530" s="42">
        <v>0</v>
      </c>
      <c r="K530" s="41">
        <v>0</v>
      </c>
      <c r="L530" s="43">
        <f t="shared" si="80"/>
        <v>0.7161607435686924</v>
      </c>
      <c r="M530" s="41">
        <f t="shared" si="81"/>
        <v>1309</v>
      </c>
      <c r="N530" s="42">
        <f t="shared" si="82"/>
        <v>135729600</v>
      </c>
      <c r="O530" s="42">
        <f t="shared" si="83"/>
        <v>102091.36745607333</v>
      </c>
      <c r="P530" s="40">
        <v>102155.54705432287</v>
      </c>
      <c r="Q530" s="45">
        <f t="shared" si="84"/>
        <v>-0.0006282536788277404</v>
      </c>
      <c r="R530" s="38">
        <v>121</v>
      </c>
      <c r="S530" s="41">
        <v>43561500</v>
      </c>
      <c r="T530" s="42">
        <v>21</v>
      </c>
      <c r="U530" s="41">
        <v>6466300</v>
      </c>
      <c r="V530" s="42">
        <v>8</v>
      </c>
      <c r="W530" s="41">
        <v>2092000</v>
      </c>
      <c r="X530" s="43">
        <f t="shared" si="85"/>
        <v>0.011210978613397012</v>
      </c>
      <c r="Y530" s="52">
        <f t="shared" si="86"/>
        <v>150</v>
      </c>
      <c r="Z530" s="53">
        <f t="shared" si="87"/>
        <v>52119800</v>
      </c>
      <c r="AA530" s="48">
        <f t="shared" si="88"/>
        <v>1503</v>
      </c>
      <c r="AB530" s="49">
        <f t="shared" si="89"/>
        <v>186602800</v>
      </c>
      <c r="AC530" s="12"/>
    </row>
    <row r="531" spans="1:29" ht="16.5">
      <c r="A531" s="50" t="s">
        <v>1079</v>
      </c>
      <c r="B531" s="36" t="s">
        <v>1080</v>
      </c>
      <c r="C531" s="37" t="s">
        <v>1068</v>
      </c>
      <c r="D531" s="38">
        <v>169</v>
      </c>
      <c r="E531" s="39">
        <v>6264660</v>
      </c>
      <c r="F531" s="38">
        <v>5660</v>
      </c>
      <c r="G531" s="41">
        <v>686893492</v>
      </c>
      <c r="H531" s="42">
        <v>0</v>
      </c>
      <c r="I531" s="41">
        <v>0</v>
      </c>
      <c r="J531" s="42">
        <v>0</v>
      </c>
      <c r="K531" s="41">
        <v>0</v>
      </c>
      <c r="L531" s="43">
        <f t="shared" si="80"/>
        <v>0.7733132140749445</v>
      </c>
      <c r="M531" s="41">
        <f t="shared" si="81"/>
        <v>5660</v>
      </c>
      <c r="N531" s="42">
        <f t="shared" si="82"/>
        <v>698213392</v>
      </c>
      <c r="O531" s="42">
        <f t="shared" si="83"/>
        <v>121359.274204947</v>
      </c>
      <c r="P531" s="40">
        <v>121447.20650636492</v>
      </c>
      <c r="Q531" s="45">
        <f t="shared" si="84"/>
        <v>-0.0007240372499907276</v>
      </c>
      <c r="R531" s="38">
        <v>256</v>
      </c>
      <c r="S531" s="41">
        <v>71359100</v>
      </c>
      <c r="T531" s="42">
        <v>161</v>
      </c>
      <c r="U531" s="41">
        <v>112410300</v>
      </c>
      <c r="V531" s="42">
        <v>22</v>
      </c>
      <c r="W531" s="41">
        <v>11319900</v>
      </c>
      <c r="X531" s="43">
        <f t="shared" si="85"/>
        <v>0.012744083841177176</v>
      </c>
      <c r="Y531" s="52">
        <f t="shared" si="86"/>
        <v>439</v>
      </c>
      <c r="Z531" s="53">
        <f t="shared" si="87"/>
        <v>195089300</v>
      </c>
      <c r="AA531" s="48">
        <f t="shared" si="88"/>
        <v>6268</v>
      </c>
      <c r="AB531" s="49">
        <f t="shared" si="89"/>
        <v>888247452</v>
      </c>
      <c r="AC531" s="12"/>
    </row>
    <row r="532" spans="1:29" ht="16.5">
      <c r="A532" s="50" t="s">
        <v>1081</v>
      </c>
      <c r="B532" s="36" t="s">
        <v>1082</v>
      </c>
      <c r="C532" s="37" t="s">
        <v>1068</v>
      </c>
      <c r="D532" s="38">
        <v>97</v>
      </c>
      <c r="E532" s="39">
        <v>7977900</v>
      </c>
      <c r="F532" s="38">
        <v>2523</v>
      </c>
      <c r="G532" s="41">
        <v>452547700</v>
      </c>
      <c r="H532" s="42">
        <v>0</v>
      </c>
      <c r="I532" s="41">
        <v>0</v>
      </c>
      <c r="J532" s="42">
        <v>0</v>
      </c>
      <c r="K532" s="41">
        <v>0</v>
      </c>
      <c r="L532" s="43">
        <f t="shared" si="80"/>
        <v>0.5522901393589301</v>
      </c>
      <c r="M532" s="41">
        <f t="shared" si="81"/>
        <v>2523</v>
      </c>
      <c r="N532" s="42">
        <f t="shared" si="82"/>
        <v>452547700</v>
      </c>
      <c r="O532" s="42">
        <f t="shared" si="83"/>
        <v>179368.8862465319</v>
      </c>
      <c r="P532" s="40">
        <v>178650.23752969122</v>
      </c>
      <c r="Q532" s="45">
        <f t="shared" si="84"/>
        <v>0.004022657494207091</v>
      </c>
      <c r="R532" s="38">
        <v>176</v>
      </c>
      <c r="S532" s="41">
        <v>89797200</v>
      </c>
      <c r="T532" s="42">
        <v>153</v>
      </c>
      <c r="U532" s="41">
        <v>269079300</v>
      </c>
      <c r="V532" s="42">
        <v>0</v>
      </c>
      <c r="W532" s="41">
        <v>0</v>
      </c>
      <c r="X532" s="43">
        <f t="shared" si="85"/>
        <v>0</v>
      </c>
      <c r="Y532" s="52">
        <f t="shared" si="86"/>
        <v>329</v>
      </c>
      <c r="Z532" s="53">
        <f t="shared" si="87"/>
        <v>358876500</v>
      </c>
      <c r="AA532" s="48">
        <f t="shared" si="88"/>
        <v>2949</v>
      </c>
      <c r="AB532" s="49">
        <f t="shared" si="89"/>
        <v>819402100</v>
      </c>
      <c r="AC532" s="12"/>
    </row>
    <row r="533" spans="1:29" ht="16.5">
      <c r="A533" s="50" t="s">
        <v>1083</v>
      </c>
      <c r="B533" s="36" t="s">
        <v>1084</v>
      </c>
      <c r="C533" s="37" t="s">
        <v>1068</v>
      </c>
      <c r="D533" s="38">
        <v>457</v>
      </c>
      <c r="E533" s="39">
        <v>84879000</v>
      </c>
      <c r="F533" s="38">
        <v>10165</v>
      </c>
      <c r="G533" s="41">
        <v>1352966900</v>
      </c>
      <c r="H533" s="42">
        <v>0</v>
      </c>
      <c r="I533" s="41">
        <v>0</v>
      </c>
      <c r="J533" s="42">
        <v>0</v>
      </c>
      <c r="K533" s="41">
        <v>0</v>
      </c>
      <c r="L533" s="43">
        <f t="shared" si="80"/>
        <v>0.5006132014227828</v>
      </c>
      <c r="M533" s="41">
        <f t="shared" si="81"/>
        <v>10165</v>
      </c>
      <c r="N533" s="42">
        <f t="shared" si="82"/>
        <v>1424442800</v>
      </c>
      <c r="O533" s="42">
        <f t="shared" si="83"/>
        <v>133100.53123462864</v>
      </c>
      <c r="P533" s="40">
        <v>133951.5845591865</v>
      </c>
      <c r="Q533" s="45">
        <f t="shared" si="84"/>
        <v>-0.006353439769738834</v>
      </c>
      <c r="R533" s="38">
        <v>876</v>
      </c>
      <c r="S533" s="41">
        <v>401929100</v>
      </c>
      <c r="T533" s="42">
        <v>244</v>
      </c>
      <c r="U533" s="41">
        <v>791368400</v>
      </c>
      <c r="V533" s="42">
        <v>98</v>
      </c>
      <c r="W533" s="41">
        <v>71475900</v>
      </c>
      <c r="X533" s="43">
        <f t="shared" si="85"/>
        <v>0.026446899124860094</v>
      </c>
      <c r="Y533" s="52">
        <f t="shared" si="86"/>
        <v>1218</v>
      </c>
      <c r="Z533" s="53">
        <f t="shared" si="87"/>
        <v>1264773400</v>
      </c>
      <c r="AA533" s="48">
        <f t="shared" si="88"/>
        <v>11840</v>
      </c>
      <c r="AB533" s="49">
        <f t="shared" si="89"/>
        <v>2702619300</v>
      </c>
      <c r="AC533" s="12"/>
    </row>
    <row r="534" spans="1:29" ht="16.5">
      <c r="A534" s="50" t="s">
        <v>1085</v>
      </c>
      <c r="B534" s="36" t="s">
        <v>1086</v>
      </c>
      <c r="C534" s="37" t="s">
        <v>1068</v>
      </c>
      <c r="D534" s="38">
        <v>107</v>
      </c>
      <c r="E534" s="39">
        <v>5975400</v>
      </c>
      <c r="F534" s="38">
        <v>2416</v>
      </c>
      <c r="G534" s="41">
        <v>398232000</v>
      </c>
      <c r="H534" s="42">
        <v>0</v>
      </c>
      <c r="I534" s="41">
        <v>0</v>
      </c>
      <c r="J534" s="42">
        <v>0</v>
      </c>
      <c r="K534" s="41">
        <v>0</v>
      </c>
      <c r="L534" s="43">
        <f t="shared" si="80"/>
        <v>0.8331168073144372</v>
      </c>
      <c r="M534" s="41">
        <f t="shared" si="81"/>
        <v>2416</v>
      </c>
      <c r="N534" s="42">
        <f t="shared" si="82"/>
        <v>398232000</v>
      </c>
      <c r="O534" s="42">
        <f t="shared" si="83"/>
        <v>164831.12582781457</v>
      </c>
      <c r="P534" s="40">
        <v>164540.64703442555</v>
      </c>
      <c r="Q534" s="45">
        <f t="shared" si="84"/>
        <v>0.0017653923126256079</v>
      </c>
      <c r="R534" s="38">
        <v>108</v>
      </c>
      <c r="S534" s="41">
        <v>50183500</v>
      </c>
      <c r="T534" s="42">
        <v>53</v>
      </c>
      <c r="U534" s="41">
        <v>23611700</v>
      </c>
      <c r="V534" s="42">
        <v>0</v>
      </c>
      <c r="W534" s="41">
        <v>0</v>
      </c>
      <c r="X534" s="43">
        <f t="shared" si="85"/>
        <v>0</v>
      </c>
      <c r="Y534" s="52">
        <f t="shared" si="86"/>
        <v>161</v>
      </c>
      <c r="Z534" s="53">
        <f t="shared" si="87"/>
        <v>73795200</v>
      </c>
      <c r="AA534" s="48">
        <f t="shared" si="88"/>
        <v>2684</v>
      </c>
      <c r="AB534" s="49">
        <f t="shared" si="89"/>
        <v>478002600</v>
      </c>
      <c r="AC534" s="12"/>
    </row>
    <row r="535" spans="1:29" ht="16.5">
      <c r="A535" s="50" t="s">
        <v>1087</v>
      </c>
      <c r="B535" s="36" t="s">
        <v>1088</v>
      </c>
      <c r="C535" s="37" t="s">
        <v>1068</v>
      </c>
      <c r="D535" s="38">
        <v>93</v>
      </c>
      <c r="E535" s="39">
        <v>10671200</v>
      </c>
      <c r="F535" s="38">
        <v>3703</v>
      </c>
      <c r="G535" s="41">
        <v>1072696100</v>
      </c>
      <c r="H535" s="42">
        <v>0</v>
      </c>
      <c r="I535" s="41">
        <v>0</v>
      </c>
      <c r="J535" s="42">
        <v>0</v>
      </c>
      <c r="K535" s="41">
        <v>0</v>
      </c>
      <c r="L535" s="43">
        <f t="shared" si="80"/>
        <v>0.8173376066411157</v>
      </c>
      <c r="M535" s="41">
        <f t="shared" si="81"/>
        <v>3703</v>
      </c>
      <c r="N535" s="42">
        <f t="shared" si="82"/>
        <v>1123503200</v>
      </c>
      <c r="O535" s="42">
        <f t="shared" si="83"/>
        <v>289682.9867674858</v>
      </c>
      <c r="P535" s="40">
        <v>288388.5613845322</v>
      </c>
      <c r="Q535" s="45">
        <f t="shared" si="84"/>
        <v>0.004488476854765536</v>
      </c>
      <c r="R535" s="38">
        <v>128</v>
      </c>
      <c r="S535" s="41">
        <v>120542792</v>
      </c>
      <c r="T535" s="42">
        <v>26</v>
      </c>
      <c r="U535" s="41">
        <v>57710000</v>
      </c>
      <c r="V535" s="42">
        <v>14</v>
      </c>
      <c r="W535" s="41">
        <v>50807100</v>
      </c>
      <c r="X535" s="43">
        <f t="shared" si="85"/>
        <v>0.03871231890782098</v>
      </c>
      <c r="Y535" s="52">
        <f t="shared" si="86"/>
        <v>168</v>
      </c>
      <c r="Z535" s="53">
        <f t="shared" si="87"/>
        <v>229059892</v>
      </c>
      <c r="AA535" s="48">
        <f t="shared" si="88"/>
        <v>3964</v>
      </c>
      <c r="AB535" s="49">
        <f t="shared" si="89"/>
        <v>1312427192</v>
      </c>
      <c r="AC535" s="12"/>
    </row>
    <row r="536" spans="1:29" ht="16.5">
      <c r="A536" s="50" t="s">
        <v>1089</v>
      </c>
      <c r="B536" s="36" t="s">
        <v>1090</v>
      </c>
      <c r="C536" s="37" t="s">
        <v>1068</v>
      </c>
      <c r="D536" s="38">
        <v>264</v>
      </c>
      <c r="E536" s="39">
        <v>6642900</v>
      </c>
      <c r="F536" s="38">
        <v>9193</v>
      </c>
      <c r="G536" s="41">
        <v>1001838056</v>
      </c>
      <c r="H536" s="42">
        <v>0</v>
      </c>
      <c r="I536" s="41">
        <v>0</v>
      </c>
      <c r="J536" s="42">
        <v>0</v>
      </c>
      <c r="K536" s="41">
        <v>0</v>
      </c>
      <c r="L536" s="43">
        <f t="shared" si="80"/>
        <v>0.8269321105182812</v>
      </c>
      <c r="M536" s="41">
        <f t="shared" si="81"/>
        <v>9193</v>
      </c>
      <c r="N536" s="42">
        <f t="shared" si="82"/>
        <v>1060004856</v>
      </c>
      <c r="O536" s="42">
        <f t="shared" si="83"/>
        <v>108978.35918633743</v>
      </c>
      <c r="P536" s="40">
        <v>109557.05263157895</v>
      </c>
      <c r="Q536" s="45">
        <f t="shared" si="84"/>
        <v>-0.005282119510713375</v>
      </c>
      <c r="R536" s="38">
        <v>616</v>
      </c>
      <c r="S536" s="41">
        <v>124379700</v>
      </c>
      <c r="T536" s="42">
        <v>60</v>
      </c>
      <c r="U536" s="41">
        <v>20484400</v>
      </c>
      <c r="V536" s="42">
        <v>117</v>
      </c>
      <c r="W536" s="41">
        <v>58166800</v>
      </c>
      <c r="X536" s="43">
        <f t="shared" si="85"/>
        <v>0.048011746407539906</v>
      </c>
      <c r="Y536" s="52">
        <f t="shared" si="86"/>
        <v>793</v>
      </c>
      <c r="Z536" s="53">
        <f t="shared" si="87"/>
        <v>203030900</v>
      </c>
      <c r="AA536" s="48">
        <f t="shared" si="88"/>
        <v>10250</v>
      </c>
      <c r="AB536" s="49">
        <f t="shared" si="89"/>
        <v>1211511856</v>
      </c>
      <c r="AC536" s="12"/>
    </row>
    <row r="537" spans="1:29" ht="16.5">
      <c r="A537" s="50" t="s">
        <v>1091</v>
      </c>
      <c r="B537" s="36" t="s">
        <v>1092</v>
      </c>
      <c r="C537" s="37" t="s">
        <v>1068</v>
      </c>
      <c r="D537" s="38">
        <v>236</v>
      </c>
      <c r="E537" s="39">
        <v>9648500</v>
      </c>
      <c r="F537" s="38">
        <v>7337</v>
      </c>
      <c r="G537" s="41">
        <v>967400100</v>
      </c>
      <c r="H537" s="42">
        <v>0</v>
      </c>
      <c r="I537" s="41">
        <v>0</v>
      </c>
      <c r="J537" s="42">
        <v>0</v>
      </c>
      <c r="K537" s="41">
        <v>0</v>
      </c>
      <c r="L537" s="43">
        <f t="shared" si="80"/>
        <v>0.6653772032879838</v>
      </c>
      <c r="M537" s="41">
        <f t="shared" si="81"/>
        <v>7337</v>
      </c>
      <c r="N537" s="42">
        <f t="shared" si="82"/>
        <v>1039661100</v>
      </c>
      <c r="O537" s="42">
        <f t="shared" si="83"/>
        <v>131852.2693198855</v>
      </c>
      <c r="P537" s="40">
        <v>131612.69256987047</v>
      </c>
      <c r="Q537" s="45">
        <f t="shared" si="84"/>
        <v>0.0018203164553284908</v>
      </c>
      <c r="R537" s="38">
        <v>359</v>
      </c>
      <c r="S537" s="41">
        <v>132439900</v>
      </c>
      <c r="T537" s="42">
        <v>91</v>
      </c>
      <c r="U537" s="41">
        <v>272162800</v>
      </c>
      <c r="V537" s="42">
        <v>79</v>
      </c>
      <c r="W537" s="41">
        <v>72261000</v>
      </c>
      <c r="X537" s="43">
        <f t="shared" si="85"/>
        <v>0.049701072066038646</v>
      </c>
      <c r="Y537" s="52">
        <f t="shared" si="86"/>
        <v>529</v>
      </c>
      <c r="Z537" s="53">
        <f t="shared" si="87"/>
        <v>476863700</v>
      </c>
      <c r="AA537" s="48">
        <f t="shared" si="88"/>
        <v>8102</v>
      </c>
      <c r="AB537" s="49">
        <f t="shared" si="89"/>
        <v>1453912300</v>
      </c>
      <c r="AC537" s="12"/>
    </row>
    <row r="538" spans="1:29" ht="16.5">
      <c r="A538" s="50" t="s">
        <v>1093</v>
      </c>
      <c r="B538" s="36" t="s">
        <v>1094</v>
      </c>
      <c r="C538" s="37" t="s">
        <v>1068</v>
      </c>
      <c r="D538" s="38">
        <v>90</v>
      </c>
      <c r="E538" s="39">
        <v>3608800</v>
      </c>
      <c r="F538" s="38">
        <v>5180</v>
      </c>
      <c r="G538" s="41">
        <v>610679250</v>
      </c>
      <c r="H538" s="42">
        <v>0</v>
      </c>
      <c r="I538" s="41">
        <v>0</v>
      </c>
      <c r="J538" s="42">
        <v>0</v>
      </c>
      <c r="K538" s="41">
        <v>0</v>
      </c>
      <c r="L538" s="43">
        <f t="shared" si="80"/>
        <v>0.7924178720891327</v>
      </c>
      <c r="M538" s="41">
        <f t="shared" si="81"/>
        <v>5180</v>
      </c>
      <c r="N538" s="42">
        <f t="shared" si="82"/>
        <v>654161350</v>
      </c>
      <c r="O538" s="42">
        <f t="shared" si="83"/>
        <v>117891.7471042471</v>
      </c>
      <c r="P538" s="40">
        <v>118010.68672839506</v>
      </c>
      <c r="Q538" s="45">
        <f t="shared" si="84"/>
        <v>-0.0010078716381144214</v>
      </c>
      <c r="R538" s="38">
        <v>228</v>
      </c>
      <c r="S538" s="41">
        <v>78490000</v>
      </c>
      <c r="T538" s="42">
        <v>87</v>
      </c>
      <c r="U538" s="41">
        <v>34392900</v>
      </c>
      <c r="V538" s="42">
        <v>49</v>
      </c>
      <c r="W538" s="41">
        <v>43482100</v>
      </c>
      <c r="X538" s="43">
        <f t="shared" si="85"/>
        <v>0.05642240694434415</v>
      </c>
      <c r="Y538" s="52">
        <f t="shared" si="86"/>
        <v>364</v>
      </c>
      <c r="Z538" s="53">
        <f t="shared" si="87"/>
        <v>156365000</v>
      </c>
      <c r="AA538" s="48">
        <f t="shared" si="88"/>
        <v>5634</v>
      </c>
      <c r="AB538" s="49">
        <f t="shared" si="89"/>
        <v>770653050</v>
      </c>
      <c r="AC538" s="12"/>
    </row>
    <row r="539" spans="1:29" ht="16.5">
      <c r="A539" s="50" t="s">
        <v>1095</v>
      </c>
      <c r="B539" s="36" t="s">
        <v>1096</v>
      </c>
      <c r="C539" s="37" t="s">
        <v>1068</v>
      </c>
      <c r="D539" s="38">
        <v>24</v>
      </c>
      <c r="E539" s="39">
        <v>1242200</v>
      </c>
      <c r="F539" s="38">
        <v>3308</v>
      </c>
      <c r="G539" s="41">
        <v>837525900</v>
      </c>
      <c r="H539" s="42">
        <v>0</v>
      </c>
      <c r="I539" s="41">
        <v>0</v>
      </c>
      <c r="J539" s="42">
        <v>0</v>
      </c>
      <c r="K539" s="41">
        <v>0</v>
      </c>
      <c r="L539" s="43">
        <f t="shared" si="80"/>
        <v>0.7949886792366864</v>
      </c>
      <c r="M539" s="41">
        <f t="shared" si="81"/>
        <v>3308</v>
      </c>
      <c r="N539" s="42">
        <f t="shared" si="82"/>
        <v>941778200</v>
      </c>
      <c r="O539" s="42">
        <f t="shared" si="83"/>
        <v>253181.95284159612</v>
      </c>
      <c r="P539" s="40">
        <v>70024.67089371981</v>
      </c>
      <c r="Q539" s="45">
        <f t="shared" si="84"/>
        <v>2.615610749900759</v>
      </c>
      <c r="R539" s="38">
        <v>183</v>
      </c>
      <c r="S539" s="41">
        <v>90718800</v>
      </c>
      <c r="T539" s="42">
        <v>24</v>
      </c>
      <c r="U539" s="41">
        <v>19767500</v>
      </c>
      <c r="V539" s="42">
        <v>35</v>
      </c>
      <c r="W539" s="41">
        <v>104252300</v>
      </c>
      <c r="X539" s="43">
        <f t="shared" si="85"/>
        <v>0.09895741526845533</v>
      </c>
      <c r="Y539" s="52">
        <f t="shared" si="86"/>
        <v>242</v>
      </c>
      <c r="Z539" s="53">
        <f t="shared" si="87"/>
        <v>214738600</v>
      </c>
      <c r="AA539" s="48">
        <f t="shared" si="88"/>
        <v>3574</v>
      </c>
      <c r="AB539" s="49">
        <f t="shared" si="89"/>
        <v>1053506700</v>
      </c>
      <c r="AC539" s="12"/>
    </row>
    <row r="540" spans="1:29" ht="16.5">
      <c r="A540" s="50" t="s">
        <v>1097</v>
      </c>
      <c r="B540" s="36" t="s">
        <v>1098</v>
      </c>
      <c r="C540" s="37" t="s">
        <v>1068</v>
      </c>
      <c r="D540" s="38">
        <v>325</v>
      </c>
      <c r="E540" s="39">
        <v>9837400</v>
      </c>
      <c r="F540" s="38">
        <v>7321</v>
      </c>
      <c r="G540" s="41">
        <v>892804700</v>
      </c>
      <c r="H540" s="42">
        <v>4</v>
      </c>
      <c r="I540" s="41">
        <v>1047100</v>
      </c>
      <c r="J540" s="42">
        <v>4</v>
      </c>
      <c r="K540" s="41">
        <v>14500</v>
      </c>
      <c r="L540" s="43">
        <f t="shared" si="80"/>
        <v>0.902794977324878</v>
      </c>
      <c r="M540" s="41">
        <f t="shared" si="81"/>
        <v>7325</v>
      </c>
      <c r="N540" s="42">
        <f t="shared" si="82"/>
        <v>919007300</v>
      </c>
      <c r="O540" s="42">
        <f t="shared" si="83"/>
        <v>122027.5494880546</v>
      </c>
      <c r="P540" s="40">
        <v>121713.62021857924</v>
      </c>
      <c r="Q540" s="45">
        <f t="shared" si="84"/>
        <v>0.0025792451897462105</v>
      </c>
      <c r="R540" s="38">
        <v>238</v>
      </c>
      <c r="S540" s="41">
        <v>54803200</v>
      </c>
      <c r="T540" s="42">
        <v>26</v>
      </c>
      <c r="U540" s="41">
        <v>6431500</v>
      </c>
      <c r="V540" s="42">
        <v>9</v>
      </c>
      <c r="W540" s="41">
        <v>25155500</v>
      </c>
      <c r="X540" s="43">
        <f t="shared" si="85"/>
        <v>0.0254071861264876</v>
      </c>
      <c r="Y540" s="52">
        <f t="shared" si="86"/>
        <v>273</v>
      </c>
      <c r="Z540" s="53">
        <f t="shared" si="87"/>
        <v>86390200</v>
      </c>
      <c r="AA540" s="48">
        <f t="shared" si="88"/>
        <v>7927</v>
      </c>
      <c r="AB540" s="49">
        <f t="shared" si="89"/>
        <v>990093900</v>
      </c>
      <c r="AC540" s="12"/>
    </row>
    <row r="541" spans="1:29" ht="16.5">
      <c r="A541" s="50" t="s">
        <v>1099</v>
      </c>
      <c r="B541" s="36" t="s">
        <v>274</v>
      </c>
      <c r="C541" s="37" t="s">
        <v>1068</v>
      </c>
      <c r="D541" s="38">
        <v>90</v>
      </c>
      <c r="E541" s="39">
        <v>5902300</v>
      </c>
      <c r="F541" s="38">
        <v>4804</v>
      </c>
      <c r="G541" s="41">
        <v>769963600</v>
      </c>
      <c r="H541" s="42">
        <v>0</v>
      </c>
      <c r="I541" s="41">
        <v>0</v>
      </c>
      <c r="J541" s="42">
        <v>1</v>
      </c>
      <c r="K541" s="41">
        <v>25400</v>
      </c>
      <c r="L541" s="43">
        <f t="shared" si="80"/>
        <v>0.6929129918418687</v>
      </c>
      <c r="M541" s="41">
        <f t="shared" si="81"/>
        <v>4804</v>
      </c>
      <c r="N541" s="42">
        <f t="shared" si="82"/>
        <v>856095400</v>
      </c>
      <c r="O541" s="42">
        <f t="shared" si="83"/>
        <v>160275.52039966694</v>
      </c>
      <c r="P541" s="40">
        <v>159912.46092936027</v>
      </c>
      <c r="Q541" s="45">
        <f t="shared" si="84"/>
        <v>0.0022703638490502148</v>
      </c>
      <c r="R541" s="38">
        <v>239</v>
      </c>
      <c r="S541" s="41">
        <v>204468500</v>
      </c>
      <c r="T541" s="42">
        <v>66</v>
      </c>
      <c r="U541" s="41">
        <v>44706500</v>
      </c>
      <c r="V541" s="42">
        <v>19</v>
      </c>
      <c r="W541" s="41">
        <v>86131800</v>
      </c>
      <c r="X541" s="43">
        <f t="shared" si="85"/>
        <v>0.07751255154233976</v>
      </c>
      <c r="Y541" s="52">
        <f t="shared" si="86"/>
        <v>324</v>
      </c>
      <c r="Z541" s="53">
        <f t="shared" si="87"/>
        <v>335306800</v>
      </c>
      <c r="AA541" s="48">
        <f t="shared" si="88"/>
        <v>5219</v>
      </c>
      <c r="AB541" s="49">
        <f t="shared" si="89"/>
        <v>1111198100</v>
      </c>
      <c r="AC541" s="12"/>
    </row>
    <row r="542" spans="1:29" ht="16.5">
      <c r="A542" s="50" t="s">
        <v>1100</v>
      </c>
      <c r="B542" s="36" t="s">
        <v>1101</v>
      </c>
      <c r="C542" s="37" t="s">
        <v>1068</v>
      </c>
      <c r="D542" s="38">
        <v>106</v>
      </c>
      <c r="E542" s="39">
        <v>11306200</v>
      </c>
      <c r="F542" s="38">
        <v>6234</v>
      </c>
      <c r="G542" s="41">
        <v>2548081600</v>
      </c>
      <c r="H542" s="42">
        <v>0</v>
      </c>
      <c r="I542" s="41">
        <v>0</v>
      </c>
      <c r="J542" s="42">
        <v>0</v>
      </c>
      <c r="K542" s="41">
        <v>0</v>
      </c>
      <c r="L542" s="43">
        <f t="shared" si="80"/>
        <v>0.8193532763579485</v>
      </c>
      <c r="M542" s="41">
        <f t="shared" si="81"/>
        <v>6234</v>
      </c>
      <c r="N542" s="42">
        <f t="shared" si="82"/>
        <v>2612776400</v>
      </c>
      <c r="O542" s="42">
        <f t="shared" si="83"/>
        <v>408739.4289380815</v>
      </c>
      <c r="P542" s="40">
        <v>405904.9919743178</v>
      </c>
      <c r="Q542" s="45">
        <f t="shared" si="84"/>
        <v>0.006983005924556377</v>
      </c>
      <c r="R542" s="38">
        <v>352</v>
      </c>
      <c r="S542" s="41">
        <v>282815800</v>
      </c>
      <c r="T542" s="42">
        <v>10</v>
      </c>
      <c r="U542" s="41">
        <v>202970900</v>
      </c>
      <c r="V542" s="42">
        <v>39</v>
      </c>
      <c r="W542" s="41">
        <v>64694800</v>
      </c>
      <c r="X542" s="43">
        <f t="shared" si="85"/>
        <v>0.020803060758855685</v>
      </c>
      <c r="Y542" s="52">
        <f t="shared" si="86"/>
        <v>401</v>
      </c>
      <c r="Z542" s="53">
        <f t="shared" si="87"/>
        <v>550481500</v>
      </c>
      <c r="AA542" s="48">
        <f t="shared" si="88"/>
        <v>6741</v>
      </c>
      <c r="AB542" s="49">
        <f t="shared" si="89"/>
        <v>3109869300</v>
      </c>
      <c r="AC542" s="12"/>
    </row>
    <row r="543" spans="1:29" ht="16.5">
      <c r="A543" s="50" t="s">
        <v>1102</v>
      </c>
      <c r="B543" s="36" t="s">
        <v>588</v>
      </c>
      <c r="C543" s="37" t="s">
        <v>1068</v>
      </c>
      <c r="D543" s="38">
        <v>166</v>
      </c>
      <c r="E543" s="39">
        <v>8171500</v>
      </c>
      <c r="F543" s="38">
        <v>16181</v>
      </c>
      <c r="G543" s="41">
        <v>741892000</v>
      </c>
      <c r="H543" s="42">
        <v>0</v>
      </c>
      <c r="I543" s="41">
        <v>0</v>
      </c>
      <c r="J543" s="42">
        <v>0</v>
      </c>
      <c r="K543" s="41">
        <v>0</v>
      </c>
      <c r="L543" s="43">
        <f t="shared" si="80"/>
        <v>0.7202083976874645</v>
      </c>
      <c r="M543" s="41">
        <f t="shared" si="81"/>
        <v>16181</v>
      </c>
      <c r="N543" s="42">
        <f t="shared" si="82"/>
        <v>762699900</v>
      </c>
      <c r="O543" s="42">
        <f t="shared" si="83"/>
        <v>45849.57666398863</v>
      </c>
      <c r="P543" s="40">
        <v>45826.60697746218</v>
      </c>
      <c r="Q543" s="45">
        <f t="shared" si="84"/>
        <v>0.0005012303559315505</v>
      </c>
      <c r="R543" s="38">
        <v>726</v>
      </c>
      <c r="S543" s="41">
        <v>188646000</v>
      </c>
      <c r="T543" s="42">
        <v>193</v>
      </c>
      <c r="U543" s="41">
        <v>70590000</v>
      </c>
      <c r="V543" s="42">
        <v>48</v>
      </c>
      <c r="W543" s="41">
        <v>20807900</v>
      </c>
      <c r="X543" s="43">
        <f t="shared" si="85"/>
        <v>0.02019973839620995</v>
      </c>
      <c r="Y543" s="52">
        <f t="shared" si="86"/>
        <v>967</v>
      </c>
      <c r="Z543" s="53">
        <f t="shared" si="87"/>
        <v>280043900</v>
      </c>
      <c r="AA543" s="48">
        <f t="shared" si="88"/>
        <v>17314</v>
      </c>
      <c r="AB543" s="49">
        <f t="shared" si="89"/>
        <v>1030107400</v>
      </c>
      <c r="AC543" s="12"/>
    </row>
    <row r="544" spans="1:29" ht="16.5">
      <c r="A544" s="50" t="s">
        <v>1103</v>
      </c>
      <c r="B544" s="36" t="s">
        <v>1104</v>
      </c>
      <c r="C544" s="37" t="s">
        <v>1068</v>
      </c>
      <c r="D544" s="38">
        <v>260</v>
      </c>
      <c r="E544" s="39">
        <v>13486700</v>
      </c>
      <c r="F544" s="38">
        <v>9163</v>
      </c>
      <c r="G544" s="41">
        <v>1652471400</v>
      </c>
      <c r="H544" s="42">
        <v>0</v>
      </c>
      <c r="I544" s="41">
        <v>0</v>
      </c>
      <c r="J544" s="42">
        <v>1</v>
      </c>
      <c r="K544" s="41">
        <v>4200</v>
      </c>
      <c r="L544" s="43">
        <f t="shared" si="80"/>
        <v>0.893715704249347</v>
      </c>
      <c r="M544" s="41">
        <f t="shared" si="81"/>
        <v>9163</v>
      </c>
      <c r="N544" s="42">
        <f t="shared" si="82"/>
        <v>1671545500</v>
      </c>
      <c r="O544" s="42">
        <f t="shared" si="83"/>
        <v>180341.7439703154</v>
      </c>
      <c r="P544" s="40">
        <v>179838.00065480737</v>
      </c>
      <c r="Q544" s="45">
        <f t="shared" si="84"/>
        <v>0.0028010949503100486</v>
      </c>
      <c r="R544" s="38">
        <v>412</v>
      </c>
      <c r="S544" s="41">
        <v>162612000</v>
      </c>
      <c r="T544" s="42">
        <v>3</v>
      </c>
      <c r="U544" s="41">
        <v>1341600</v>
      </c>
      <c r="V544" s="42">
        <v>11</v>
      </c>
      <c r="W544" s="41">
        <v>19074100</v>
      </c>
      <c r="X544" s="43">
        <f t="shared" si="85"/>
        <v>0.010315956278833308</v>
      </c>
      <c r="Y544" s="52">
        <f t="shared" si="86"/>
        <v>426</v>
      </c>
      <c r="Z544" s="53">
        <f t="shared" si="87"/>
        <v>183027700</v>
      </c>
      <c r="AA544" s="48">
        <f t="shared" si="88"/>
        <v>9850</v>
      </c>
      <c r="AB544" s="49">
        <f t="shared" si="89"/>
        <v>1848990000</v>
      </c>
      <c r="AC544" s="12"/>
    </row>
    <row r="545" spans="1:29" ht="16.5">
      <c r="A545" s="50" t="s">
        <v>1105</v>
      </c>
      <c r="B545" s="36" t="s">
        <v>1106</v>
      </c>
      <c r="C545" s="37" t="s">
        <v>1068</v>
      </c>
      <c r="D545" s="38">
        <v>1</v>
      </c>
      <c r="E545" s="39">
        <v>220200</v>
      </c>
      <c r="F545" s="38">
        <v>696</v>
      </c>
      <c r="G545" s="41">
        <v>1072000</v>
      </c>
      <c r="H545" s="42">
        <v>0</v>
      </c>
      <c r="I545" s="41">
        <v>0</v>
      </c>
      <c r="J545" s="42">
        <v>0</v>
      </c>
      <c r="K545" s="41">
        <v>0</v>
      </c>
      <c r="L545" s="43">
        <f t="shared" si="80"/>
        <v>0.7755751700188106</v>
      </c>
      <c r="M545" s="41">
        <f t="shared" si="81"/>
        <v>696</v>
      </c>
      <c r="N545" s="42">
        <f t="shared" si="82"/>
        <v>1072000</v>
      </c>
      <c r="O545" s="42">
        <f t="shared" si="83"/>
        <v>1540.2298850574712</v>
      </c>
      <c r="P545" s="40">
        <v>1540.2298850574712</v>
      </c>
      <c r="Q545" s="45">
        <f t="shared" si="84"/>
        <v>0</v>
      </c>
      <c r="R545" s="38">
        <v>1</v>
      </c>
      <c r="S545" s="41">
        <v>90000</v>
      </c>
      <c r="T545" s="42">
        <v>0</v>
      </c>
      <c r="U545" s="41">
        <v>0</v>
      </c>
      <c r="V545" s="42">
        <v>0</v>
      </c>
      <c r="W545" s="41">
        <v>0</v>
      </c>
      <c r="X545" s="43">
        <f t="shared" si="85"/>
        <v>0</v>
      </c>
      <c r="Y545" s="52">
        <f t="shared" si="86"/>
        <v>1</v>
      </c>
      <c r="Z545" s="53">
        <f t="shared" si="87"/>
        <v>90000</v>
      </c>
      <c r="AA545" s="48">
        <f t="shared" si="88"/>
        <v>698</v>
      </c>
      <c r="AB545" s="49">
        <f t="shared" si="89"/>
        <v>1382200</v>
      </c>
      <c r="AC545" s="12"/>
    </row>
    <row r="546" spans="1:29" ht="16.5">
      <c r="A546" s="50" t="s">
        <v>1107</v>
      </c>
      <c r="B546" s="36" t="s">
        <v>1108</v>
      </c>
      <c r="C546" s="37" t="s">
        <v>1109</v>
      </c>
      <c r="D546" s="38">
        <v>199</v>
      </c>
      <c r="E546" s="39">
        <v>7160000</v>
      </c>
      <c r="F546" s="38">
        <v>2192</v>
      </c>
      <c r="G546" s="41">
        <v>501673600</v>
      </c>
      <c r="H546" s="42">
        <v>68</v>
      </c>
      <c r="I546" s="41">
        <v>21048500</v>
      </c>
      <c r="J546" s="42">
        <v>117</v>
      </c>
      <c r="K546" s="41">
        <v>1323700</v>
      </c>
      <c r="L546" s="43">
        <f t="shared" si="80"/>
        <v>0.9517059249245559</v>
      </c>
      <c r="M546" s="41">
        <f t="shared" si="81"/>
        <v>2260</v>
      </c>
      <c r="N546" s="42">
        <f t="shared" si="82"/>
        <v>527059900</v>
      </c>
      <c r="O546" s="42">
        <f t="shared" si="83"/>
        <v>231292.9646017699</v>
      </c>
      <c r="P546" s="40">
        <v>229699.50760966877</v>
      </c>
      <c r="Q546" s="45">
        <f t="shared" si="84"/>
        <v>0.006937137169701336</v>
      </c>
      <c r="R546" s="38">
        <v>18</v>
      </c>
      <c r="S546" s="41">
        <v>13703900</v>
      </c>
      <c r="T546" s="42">
        <v>0</v>
      </c>
      <c r="U546" s="41">
        <v>0</v>
      </c>
      <c r="V546" s="42">
        <v>1</v>
      </c>
      <c r="W546" s="41">
        <v>4337800</v>
      </c>
      <c r="X546" s="43">
        <f t="shared" si="85"/>
        <v>0.007897714600430589</v>
      </c>
      <c r="Y546" s="52">
        <f t="shared" si="86"/>
        <v>19</v>
      </c>
      <c r="Z546" s="53">
        <f t="shared" si="87"/>
        <v>18041700</v>
      </c>
      <c r="AA546" s="48">
        <f t="shared" si="88"/>
        <v>2595</v>
      </c>
      <c r="AB546" s="49">
        <f t="shared" si="89"/>
        <v>549247500</v>
      </c>
      <c r="AC546" s="12"/>
    </row>
    <row r="547" spans="1:29" ht="16.5">
      <c r="A547" s="50" t="s">
        <v>1110</v>
      </c>
      <c r="B547" s="36" t="s">
        <v>1111</v>
      </c>
      <c r="C547" s="37" t="s">
        <v>1109</v>
      </c>
      <c r="D547" s="38">
        <v>143</v>
      </c>
      <c r="E547" s="39">
        <v>8498300</v>
      </c>
      <c r="F547" s="38">
        <v>801</v>
      </c>
      <c r="G547" s="41">
        <v>145484900</v>
      </c>
      <c r="H547" s="42">
        <v>3</v>
      </c>
      <c r="I547" s="41">
        <v>911000</v>
      </c>
      <c r="J547" s="42">
        <v>14</v>
      </c>
      <c r="K547" s="41">
        <v>590208</v>
      </c>
      <c r="L547" s="43">
        <f t="shared" si="80"/>
        <v>0.692582275827405</v>
      </c>
      <c r="M547" s="41">
        <f t="shared" si="81"/>
        <v>804</v>
      </c>
      <c r="N547" s="42">
        <f t="shared" si="82"/>
        <v>153009900</v>
      </c>
      <c r="O547" s="42">
        <f t="shared" si="83"/>
        <v>182084.4527363184</v>
      </c>
      <c r="P547" s="40">
        <v>182056.0945273632</v>
      </c>
      <c r="Q547" s="45">
        <f t="shared" si="84"/>
        <v>0.00015576632591635163</v>
      </c>
      <c r="R547" s="38">
        <v>53</v>
      </c>
      <c r="S547" s="41">
        <v>28274300</v>
      </c>
      <c r="T547" s="42">
        <v>16</v>
      </c>
      <c r="U547" s="41">
        <v>21004200</v>
      </c>
      <c r="V547" s="42">
        <v>9</v>
      </c>
      <c r="W547" s="41">
        <v>6614000</v>
      </c>
      <c r="X547" s="43">
        <f t="shared" si="85"/>
        <v>0.031290078289914244</v>
      </c>
      <c r="Y547" s="52">
        <f t="shared" si="86"/>
        <v>78</v>
      </c>
      <c r="Z547" s="53">
        <f t="shared" si="87"/>
        <v>55892500</v>
      </c>
      <c r="AA547" s="48">
        <f t="shared" si="88"/>
        <v>1039</v>
      </c>
      <c r="AB547" s="49">
        <f t="shared" si="89"/>
        <v>211376908</v>
      </c>
      <c r="AC547" s="12"/>
    </row>
    <row r="548" spans="1:29" ht="16.5">
      <c r="A548" s="50" t="s">
        <v>1112</v>
      </c>
      <c r="B548" s="36" t="s">
        <v>1113</v>
      </c>
      <c r="C548" s="37" t="s">
        <v>1109</v>
      </c>
      <c r="D548" s="38">
        <v>93</v>
      </c>
      <c r="E548" s="39">
        <v>1758800</v>
      </c>
      <c r="F548" s="38">
        <v>832</v>
      </c>
      <c r="G548" s="41">
        <v>100686699</v>
      </c>
      <c r="H548" s="42">
        <v>1</v>
      </c>
      <c r="I548" s="41">
        <v>296100</v>
      </c>
      <c r="J548" s="42">
        <v>8</v>
      </c>
      <c r="K548" s="41">
        <v>41600</v>
      </c>
      <c r="L548" s="43">
        <f t="shared" si="80"/>
        <v>0.7905243092873745</v>
      </c>
      <c r="M548" s="41">
        <f t="shared" si="81"/>
        <v>833</v>
      </c>
      <c r="N548" s="42">
        <f t="shared" si="82"/>
        <v>103860999</v>
      </c>
      <c r="O548" s="42">
        <f t="shared" si="83"/>
        <v>121227.84993997599</v>
      </c>
      <c r="P548" s="40">
        <v>121176.37769784173</v>
      </c>
      <c r="Q548" s="45">
        <f t="shared" si="84"/>
        <v>0.00042477125585159496</v>
      </c>
      <c r="R548" s="38">
        <v>75</v>
      </c>
      <c r="S548" s="41">
        <v>13086799</v>
      </c>
      <c r="T548" s="42">
        <v>7</v>
      </c>
      <c r="U548" s="41">
        <v>8993350</v>
      </c>
      <c r="V548" s="42">
        <v>9</v>
      </c>
      <c r="W548" s="41">
        <v>2878200</v>
      </c>
      <c r="X548" s="43">
        <f t="shared" si="85"/>
        <v>0.022531431981707314</v>
      </c>
      <c r="Y548" s="52">
        <f t="shared" si="86"/>
        <v>91</v>
      </c>
      <c r="Z548" s="53">
        <f t="shared" si="87"/>
        <v>24958349</v>
      </c>
      <c r="AA548" s="48">
        <f t="shared" si="88"/>
        <v>1025</v>
      </c>
      <c r="AB548" s="49">
        <f t="shared" si="89"/>
        <v>127741548</v>
      </c>
      <c r="AC548" s="12"/>
    </row>
    <row r="549" spans="1:29" ht="16.5">
      <c r="A549" s="50" t="s">
        <v>1114</v>
      </c>
      <c r="B549" s="36" t="s">
        <v>1115</v>
      </c>
      <c r="C549" s="37" t="s">
        <v>1109</v>
      </c>
      <c r="D549" s="38">
        <v>173</v>
      </c>
      <c r="E549" s="39">
        <v>16383200</v>
      </c>
      <c r="F549" s="38">
        <v>1875</v>
      </c>
      <c r="G549" s="41">
        <v>554080200</v>
      </c>
      <c r="H549" s="42">
        <v>211</v>
      </c>
      <c r="I549" s="41">
        <v>73348600</v>
      </c>
      <c r="J549" s="42">
        <v>378</v>
      </c>
      <c r="K549" s="41">
        <v>2154600</v>
      </c>
      <c r="L549" s="43">
        <f t="shared" si="80"/>
        <v>0.8809915628640207</v>
      </c>
      <c r="M549" s="41">
        <f t="shared" si="81"/>
        <v>2086</v>
      </c>
      <c r="N549" s="42">
        <f t="shared" si="82"/>
        <v>627428800</v>
      </c>
      <c r="O549" s="42">
        <f t="shared" si="83"/>
        <v>300780.8245445829</v>
      </c>
      <c r="P549" s="40">
        <v>300827.7085330777</v>
      </c>
      <c r="Q549" s="45">
        <f t="shared" si="84"/>
        <v>-0.00015584996715685458</v>
      </c>
      <c r="R549" s="38">
        <v>121</v>
      </c>
      <c r="S549" s="41">
        <v>58811400</v>
      </c>
      <c r="T549" s="42">
        <v>6</v>
      </c>
      <c r="U549" s="41">
        <v>7406800</v>
      </c>
      <c r="V549" s="42">
        <v>0</v>
      </c>
      <c r="W549" s="41">
        <v>0</v>
      </c>
      <c r="X549" s="43">
        <f t="shared" si="85"/>
        <v>0</v>
      </c>
      <c r="Y549" s="52">
        <f t="shared" si="86"/>
        <v>127</v>
      </c>
      <c r="Z549" s="53">
        <f t="shared" si="87"/>
        <v>66218200</v>
      </c>
      <c r="AA549" s="48">
        <f t="shared" si="88"/>
        <v>2764</v>
      </c>
      <c r="AB549" s="49">
        <f t="shared" si="89"/>
        <v>712184800</v>
      </c>
      <c r="AC549" s="12"/>
    </row>
    <row r="550" spans="1:29" ht="16.5">
      <c r="A550" s="50" t="s">
        <v>1116</v>
      </c>
      <c r="B550" s="36" t="s">
        <v>477</v>
      </c>
      <c r="C550" s="37" t="s">
        <v>1109</v>
      </c>
      <c r="D550" s="38">
        <v>92</v>
      </c>
      <c r="E550" s="39">
        <v>4403700</v>
      </c>
      <c r="F550" s="38">
        <v>968</v>
      </c>
      <c r="G550" s="41">
        <v>288535000</v>
      </c>
      <c r="H550" s="42">
        <v>147</v>
      </c>
      <c r="I550" s="41">
        <v>52484600</v>
      </c>
      <c r="J550" s="42">
        <v>402</v>
      </c>
      <c r="K550" s="41">
        <v>5050195</v>
      </c>
      <c r="L550" s="43">
        <f t="shared" si="80"/>
        <v>0.8239525027622869</v>
      </c>
      <c r="M550" s="41">
        <f t="shared" si="81"/>
        <v>1115</v>
      </c>
      <c r="N550" s="42">
        <f t="shared" si="82"/>
        <v>341325900</v>
      </c>
      <c r="O550" s="42">
        <f t="shared" si="83"/>
        <v>305847.1748878924</v>
      </c>
      <c r="P550" s="40">
        <v>306607.0207020702</v>
      </c>
      <c r="Q550" s="45">
        <f t="shared" si="84"/>
        <v>-0.0024782401017365034</v>
      </c>
      <c r="R550" s="38">
        <v>44</v>
      </c>
      <c r="S550" s="41">
        <v>32273800</v>
      </c>
      <c r="T550" s="42">
        <v>14</v>
      </c>
      <c r="U550" s="41">
        <v>30829000</v>
      </c>
      <c r="V550" s="42">
        <v>1</v>
      </c>
      <c r="W550" s="41">
        <v>306300</v>
      </c>
      <c r="X550" s="43">
        <f t="shared" si="85"/>
        <v>0.0007400649452292141</v>
      </c>
      <c r="Y550" s="52">
        <f t="shared" si="86"/>
        <v>59</v>
      </c>
      <c r="Z550" s="53">
        <f t="shared" si="87"/>
        <v>63409100</v>
      </c>
      <c r="AA550" s="48">
        <f t="shared" si="88"/>
        <v>1668</v>
      </c>
      <c r="AB550" s="49">
        <f t="shared" si="89"/>
        <v>413882595</v>
      </c>
      <c r="AC550" s="12"/>
    </row>
    <row r="551" spans="1:29" ht="16.5">
      <c r="A551" s="50" t="s">
        <v>1117</v>
      </c>
      <c r="B551" s="36" t="s">
        <v>1118</v>
      </c>
      <c r="C551" s="37" t="s">
        <v>1109</v>
      </c>
      <c r="D551" s="38">
        <v>90</v>
      </c>
      <c r="E551" s="39">
        <v>5132100</v>
      </c>
      <c r="F551" s="38">
        <v>612</v>
      </c>
      <c r="G551" s="41">
        <v>192084000</v>
      </c>
      <c r="H551" s="42">
        <v>197</v>
      </c>
      <c r="I551" s="41">
        <v>71205900</v>
      </c>
      <c r="J551" s="42">
        <v>406</v>
      </c>
      <c r="K551" s="41">
        <v>2319300</v>
      </c>
      <c r="L551" s="43">
        <f t="shared" si="80"/>
        <v>0.9075316983546174</v>
      </c>
      <c r="M551" s="41">
        <f t="shared" si="81"/>
        <v>809</v>
      </c>
      <c r="N551" s="42">
        <f t="shared" si="82"/>
        <v>263289900</v>
      </c>
      <c r="O551" s="42">
        <f t="shared" si="83"/>
        <v>325451.0506798517</v>
      </c>
      <c r="P551" s="40">
        <v>326535.1920693928</v>
      </c>
      <c r="Q551" s="45">
        <f t="shared" si="84"/>
        <v>-0.0033201364381905876</v>
      </c>
      <c r="R551" s="38">
        <v>23</v>
      </c>
      <c r="S551" s="41">
        <v>19375178</v>
      </c>
      <c r="T551" s="42">
        <v>0</v>
      </c>
      <c r="U551" s="41">
        <v>0</v>
      </c>
      <c r="V551" s="42">
        <v>0</v>
      </c>
      <c r="W551" s="41">
        <v>0</v>
      </c>
      <c r="X551" s="43">
        <f t="shared" si="85"/>
        <v>0</v>
      </c>
      <c r="Y551" s="52">
        <f t="shared" si="86"/>
        <v>23</v>
      </c>
      <c r="Z551" s="53">
        <f t="shared" si="87"/>
        <v>19375178</v>
      </c>
      <c r="AA551" s="48">
        <f t="shared" si="88"/>
        <v>1328</v>
      </c>
      <c r="AB551" s="49">
        <f t="shared" si="89"/>
        <v>290116478</v>
      </c>
      <c r="AC551" s="12"/>
    </row>
    <row r="552" spans="1:29" ht="16.5">
      <c r="A552" s="50" t="s">
        <v>1119</v>
      </c>
      <c r="B552" s="36" t="s">
        <v>406</v>
      </c>
      <c r="C552" s="37" t="s">
        <v>1109</v>
      </c>
      <c r="D552" s="38">
        <v>69</v>
      </c>
      <c r="E552" s="39">
        <v>1584900</v>
      </c>
      <c r="F552" s="38">
        <v>1757</v>
      </c>
      <c r="G552" s="41">
        <v>477897690</v>
      </c>
      <c r="H552" s="42">
        <v>43</v>
      </c>
      <c r="I552" s="41">
        <v>11109300</v>
      </c>
      <c r="J552" s="42">
        <v>102</v>
      </c>
      <c r="K552" s="41">
        <v>2080000</v>
      </c>
      <c r="L552" s="43">
        <f t="shared" si="80"/>
        <v>0.8220410739307117</v>
      </c>
      <c r="M552" s="41">
        <f t="shared" si="81"/>
        <v>1800</v>
      </c>
      <c r="N552" s="42">
        <f t="shared" si="82"/>
        <v>489006990</v>
      </c>
      <c r="O552" s="42">
        <f t="shared" si="83"/>
        <v>271670.55</v>
      </c>
      <c r="P552" s="40">
        <v>271024.869516935</v>
      </c>
      <c r="Q552" s="45">
        <f t="shared" si="84"/>
        <v>0.002382366179959061</v>
      </c>
      <c r="R552" s="38">
        <v>54</v>
      </c>
      <c r="S552" s="41">
        <v>89248300</v>
      </c>
      <c r="T552" s="42">
        <v>5</v>
      </c>
      <c r="U552" s="41">
        <v>12949100</v>
      </c>
      <c r="V552" s="42">
        <v>0</v>
      </c>
      <c r="W552" s="41">
        <v>0</v>
      </c>
      <c r="X552" s="43">
        <f t="shared" si="85"/>
        <v>0</v>
      </c>
      <c r="Y552" s="52">
        <f t="shared" si="86"/>
        <v>59</v>
      </c>
      <c r="Z552" s="53">
        <f t="shared" si="87"/>
        <v>102197400</v>
      </c>
      <c r="AA552" s="48">
        <f t="shared" si="88"/>
        <v>2030</v>
      </c>
      <c r="AB552" s="49">
        <f t="shared" si="89"/>
        <v>594869290</v>
      </c>
      <c r="AC552" s="12"/>
    </row>
    <row r="553" spans="1:29" ht="16.5">
      <c r="A553" s="50" t="s">
        <v>1120</v>
      </c>
      <c r="B553" s="36" t="s">
        <v>1121</v>
      </c>
      <c r="C553" s="37" t="s">
        <v>1109</v>
      </c>
      <c r="D553" s="38">
        <v>54</v>
      </c>
      <c r="E553" s="39">
        <v>15186800</v>
      </c>
      <c r="F553" s="38">
        <v>2373</v>
      </c>
      <c r="G553" s="41">
        <v>659000560</v>
      </c>
      <c r="H553" s="42">
        <v>0</v>
      </c>
      <c r="I553" s="41">
        <v>0</v>
      </c>
      <c r="J553" s="42">
        <v>0</v>
      </c>
      <c r="K553" s="41">
        <v>0</v>
      </c>
      <c r="L553" s="43">
        <f t="shared" si="80"/>
        <v>0.6382193652229101</v>
      </c>
      <c r="M553" s="41">
        <f t="shared" si="81"/>
        <v>2373</v>
      </c>
      <c r="N553" s="42">
        <f t="shared" si="82"/>
        <v>729560660</v>
      </c>
      <c r="O553" s="42">
        <f t="shared" si="83"/>
        <v>277707.7791824695</v>
      </c>
      <c r="P553" s="40">
        <v>278536.67088607594</v>
      </c>
      <c r="Q553" s="45">
        <f t="shared" si="84"/>
        <v>-0.0029758799836646682</v>
      </c>
      <c r="R553" s="38">
        <v>261</v>
      </c>
      <c r="S553" s="41">
        <v>192531850</v>
      </c>
      <c r="T553" s="42">
        <v>34</v>
      </c>
      <c r="U553" s="41">
        <v>95281900</v>
      </c>
      <c r="V553" s="42">
        <v>31</v>
      </c>
      <c r="W553" s="41">
        <v>70560100</v>
      </c>
      <c r="X553" s="43">
        <f t="shared" si="85"/>
        <v>0.068335028777616</v>
      </c>
      <c r="Y553" s="52">
        <f t="shared" si="86"/>
        <v>326</v>
      </c>
      <c r="Z553" s="53">
        <f t="shared" si="87"/>
        <v>358373850</v>
      </c>
      <c r="AA553" s="48">
        <f t="shared" si="88"/>
        <v>2753</v>
      </c>
      <c r="AB553" s="49">
        <f t="shared" si="89"/>
        <v>1032561210</v>
      </c>
      <c r="AC553" s="12"/>
    </row>
    <row r="554" spans="1:29" ht="16.5">
      <c r="A554" s="50" t="s">
        <v>1122</v>
      </c>
      <c r="B554" s="36" t="s">
        <v>1123</v>
      </c>
      <c r="C554" s="37" t="s">
        <v>1109</v>
      </c>
      <c r="D554" s="38">
        <v>71</v>
      </c>
      <c r="E554" s="39">
        <v>5384300</v>
      </c>
      <c r="F554" s="38">
        <v>452</v>
      </c>
      <c r="G554" s="41">
        <v>112005350</v>
      </c>
      <c r="H554" s="42">
        <v>139</v>
      </c>
      <c r="I554" s="41">
        <v>37710800</v>
      </c>
      <c r="J554" s="42">
        <v>263</v>
      </c>
      <c r="K554" s="41">
        <v>1002050</v>
      </c>
      <c r="L554" s="43">
        <f t="shared" si="80"/>
        <v>0.9509699863816986</v>
      </c>
      <c r="M554" s="41">
        <f t="shared" si="81"/>
        <v>591</v>
      </c>
      <c r="N554" s="42">
        <f t="shared" si="82"/>
        <v>149716150</v>
      </c>
      <c r="O554" s="42">
        <f t="shared" si="83"/>
        <v>253326.81895093064</v>
      </c>
      <c r="P554" s="40">
        <v>254523.0964467005</v>
      </c>
      <c r="Q554" s="45">
        <f t="shared" si="84"/>
        <v>-0.004700074423384924</v>
      </c>
      <c r="R554" s="38">
        <v>2</v>
      </c>
      <c r="S554" s="41">
        <v>705700</v>
      </c>
      <c r="T554" s="42">
        <v>1</v>
      </c>
      <c r="U554" s="41">
        <v>627000</v>
      </c>
      <c r="V554" s="42">
        <v>0</v>
      </c>
      <c r="W554" s="41">
        <v>0</v>
      </c>
      <c r="X554" s="43">
        <f t="shared" si="85"/>
        <v>0</v>
      </c>
      <c r="Y554" s="52">
        <f t="shared" si="86"/>
        <v>3</v>
      </c>
      <c r="Z554" s="53">
        <f t="shared" si="87"/>
        <v>1332700</v>
      </c>
      <c r="AA554" s="48">
        <f t="shared" si="88"/>
        <v>928</v>
      </c>
      <c r="AB554" s="49">
        <f t="shared" si="89"/>
        <v>157435200</v>
      </c>
      <c r="AC554" s="12"/>
    </row>
    <row r="555" spans="1:29" ht="16.5">
      <c r="A555" s="50" t="s">
        <v>1124</v>
      </c>
      <c r="B555" s="36" t="s">
        <v>1125</v>
      </c>
      <c r="C555" s="37" t="s">
        <v>1109</v>
      </c>
      <c r="D555" s="38">
        <v>223</v>
      </c>
      <c r="E555" s="39">
        <v>7485900</v>
      </c>
      <c r="F555" s="38">
        <v>953</v>
      </c>
      <c r="G555" s="41">
        <v>195055200</v>
      </c>
      <c r="H555" s="42">
        <v>110</v>
      </c>
      <c r="I555" s="41">
        <v>27222000</v>
      </c>
      <c r="J555" s="42">
        <v>276</v>
      </c>
      <c r="K555" s="41">
        <v>3893700</v>
      </c>
      <c r="L555" s="43">
        <f t="shared" si="80"/>
        <v>0.4661647733290326</v>
      </c>
      <c r="M555" s="41">
        <f t="shared" si="81"/>
        <v>1063</v>
      </c>
      <c r="N555" s="42">
        <f t="shared" si="82"/>
        <v>222277200</v>
      </c>
      <c r="O555" s="42">
        <f t="shared" si="83"/>
        <v>209103.66886171213</v>
      </c>
      <c r="P555" s="40">
        <v>209625.82159624412</v>
      </c>
      <c r="Q555" s="45">
        <f t="shared" si="84"/>
        <v>-0.002490879847510863</v>
      </c>
      <c r="R555" s="38">
        <v>39</v>
      </c>
      <c r="S555" s="41">
        <v>19020800</v>
      </c>
      <c r="T555" s="42">
        <v>7</v>
      </c>
      <c r="U555" s="41">
        <v>224143500</v>
      </c>
      <c r="V555" s="42">
        <v>0</v>
      </c>
      <c r="W555" s="41">
        <v>0</v>
      </c>
      <c r="X555" s="43">
        <f t="shared" si="85"/>
        <v>0</v>
      </c>
      <c r="Y555" s="52">
        <f t="shared" si="86"/>
        <v>46</v>
      </c>
      <c r="Z555" s="53">
        <f t="shared" si="87"/>
        <v>243164300</v>
      </c>
      <c r="AA555" s="48">
        <f t="shared" si="88"/>
        <v>1608</v>
      </c>
      <c r="AB555" s="49">
        <f t="shared" si="89"/>
        <v>476821100</v>
      </c>
      <c r="AC555" s="12"/>
    </row>
    <row r="556" spans="1:29" ht="16.5">
      <c r="A556" s="50" t="s">
        <v>1126</v>
      </c>
      <c r="B556" s="36" t="s">
        <v>1127</v>
      </c>
      <c r="C556" s="37" t="s">
        <v>1109</v>
      </c>
      <c r="D556" s="38">
        <v>111</v>
      </c>
      <c r="E556" s="39">
        <v>6673700</v>
      </c>
      <c r="F556" s="38">
        <v>648</v>
      </c>
      <c r="G556" s="41">
        <v>187820100</v>
      </c>
      <c r="H556" s="42">
        <v>123</v>
      </c>
      <c r="I556" s="41">
        <v>42291900</v>
      </c>
      <c r="J556" s="42">
        <v>232</v>
      </c>
      <c r="K556" s="41">
        <v>1809700</v>
      </c>
      <c r="L556" s="43">
        <f t="shared" si="80"/>
        <v>0.9116144559221148</v>
      </c>
      <c r="M556" s="41">
        <f t="shared" si="81"/>
        <v>771</v>
      </c>
      <c r="N556" s="42">
        <f t="shared" si="82"/>
        <v>230561200</v>
      </c>
      <c r="O556" s="42">
        <f t="shared" si="83"/>
        <v>298459.1439688716</v>
      </c>
      <c r="P556" s="40">
        <v>300535.9273670558</v>
      </c>
      <c r="Q556" s="45">
        <f t="shared" si="84"/>
        <v>-0.006910266657229687</v>
      </c>
      <c r="R556" s="38">
        <v>30</v>
      </c>
      <c r="S556" s="41">
        <v>13086600</v>
      </c>
      <c r="T556" s="42">
        <v>1</v>
      </c>
      <c r="U556" s="41">
        <v>291300</v>
      </c>
      <c r="V556" s="42">
        <v>1</v>
      </c>
      <c r="W556" s="41">
        <v>449200</v>
      </c>
      <c r="X556" s="43">
        <f t="shared" si="85"/>
        <v>0.0017795561013776505</v>
      </c>
      <c r="Y556" s="52">
        <f t="shared" si="86"/>
        <v>32</v>
      </c>
      <c r="Z556" s="53">
        <f t="shared" si="87"/>
        <v>13827100</v>
      </c>
      <c r="AA556" s="48">
        <f t="shared" si="88"/>
        <v>1146</v>
      </c>
      <c r="AB556" s="49">
        <f t="shared" si="89"/>
        <v>252422500</v>
      </c>
      <c r="AC556" s="12"/>
    </row>
    <row r="557" spans="1:29" ht="16.5">
      <c r="A557" s="50" t="s">
        <v>1128</v>
      </c>
      <c r="B557" s="36" t="s">
        <v>1129</v>
      </c>
      <c r="C557" s="37" t="s">
        <v>1109</v>
      </c>
      <c r="D557" s="38">
        <v>113</v>
      </c>
      <c r="E557" s="39">
        <v>6480400</v>
      </c>
      <c r="F557" s="38">
        <v>1887</v>
      </c>
      <c r="G557" s="41">
        <v>428718500</v>
      </c>
      <c r="H557" s="42">
        <v>88</v>
      </c>
      <c r="I557" s="41">
        <v>20930400</v>
      </c>
      <c r="J557" s="42">
        <v>200</v>
      </c>
      <c r="K557" s="41">
        <v>1949200</v>
      </c>
      <c r="L557" s="43">
        <f t="shared" si="80"/>
        <v>0.8988463993382523</v>
      </c>
      <c r="M557" s="41">
        <f t="shared" si="81"/>
        <v>1975</v>
      </c>
      <c r="N557" s="42">
        <f t="shared" si="82"/>
        <v>464810500</v>
      </c>
      <c r="O557" s="42">
        <f t="shared" si="83"/>
        <v>227670.32911392406</v>
      </c>
      <c r="P557" s="40">
        <v>227525.7345491388</v>
      </c>
      <c r="Q557" s="45">
        <f t="shared" si="84"/>
        <v>0.0006355086165166138</v>
      </c>
      <c r="R557" s="38">
        <v>64</v>
      </c>
      <c r="S557" s="41">
        <v>24597500</v>
      </c>
      <c r="T557" s="42">
        <v>4</v>
      </c>
      <c r="U557" s="41">
        <v>2413500</v>
      </c>
      <c r="V557" s="42">
        <v>9</v>
      </c>
      <c r="W557" s="41">
        <v>15161600</v>
      </c>
      <c r="X557" s="43">
        <f t="shared" si="85"/>
        <v>0.030307979332779077</v>
      </c>
      <c r="Y557" s="52">
        <f t="shared" si="86"/>
        <v>77</v>
      </c>
      <c r="Z557" s="53">
        <f t="shared" si="87"/>
        <v>42172600</v>
      </c>
      <c r="AA557" s="48">
        <f t="shared" si="88"/>
        <v>2365</v>
      </c>
      <c r="AB557" s="49">
        <f t="shared" si="89"/>
        <v>500251100</v>
      </c>
      <c r="AC557" s="12"/>
    </row>
    <row r="558" spans="1:29" ht="16.5">
      <c r="A558" s="50" t="s">
        <v>1130</v>
      </c>
      <c r="B558" s="36" t="s">
        <v>1131</v>
      </c>
      <c r="C558" s="37" t="s">
        <v>1109</v>
      </c>
      <c r="D558" s="38">
        <v>148</v>
      </c>
      <c r="E558" s="39">
        <v>5934500</v>
      </c>
      <c r="F558" s="38">
        <v>942</v>
      </c>
      <c r="G558" s="41">
        <v>194680700</v>
      </c>
      <c r="H558" s="42">
        <v>144</v>
      </c>
      <c r="I558" s="41">
        <v>33861300</v>
      </c>
      <c r="J558" s="42">
        <v>333</v>
      </c>
      <c r="K558" s="41">
        <v>2749640</v>
      </c>
      <c r="L558" s="43">
        <f t="shared" si="80"/>
        <v>0.8858706686656402</v>
      </c>
      <c r="M558" s="41">
        <f t="shared" si="81"/>
        <v>1086</v>
      </c>
      <c r="N558" s="42">
        <f t="shared" si="82"/>
        <v>229207700</v>
      </c>
      <c r="O558" s="42">
        <f t="shared" si="83"/>
        <v>210443.83057090238</v>
      </c>
      <c r="P558" s="40">
        <v>210139.19043238272</v>
      </c>
      <c r="Q558" s="45">
        <f t="shared" si="84"/>
        <v>0.0014497064440613763</v>
      </c>
      <c r="R558" s="38">
        <v>59</v>
      </c>
      <c r="S558" s="41">
        <v>20093900</v>
      </c>
      <c r="T558" s="42">
        <v>0</v>
      </c>
      <c r="U558" s="41">
        <v>0</v>
      </c>
      <c r="V558" s="42">
        <v>3</v>
      </c>
      <c r="W558" s="41">
        <v>665700</v>
      </c>
      <c r="X558" s="43">
        <f t="shared" si="85"/>
        <v>0.002580375178876166</v>
      </c>
      <c r="Y558" s="52">
        <f t="shared" si="86"/>
        <v>62</v>
      </c>
      <c r="Z558" s="53">
        <f t="shared" si="87"/>
        <v>20759600</v>
      </c>
      <c r="AA558" s="48">
        <f t="shared" si="88"/>
        <v>1629</v>
      </c>
      <c r="AB558" s="49">
        <f t="shared" si="89"/>
        <v>257985740</v>
      </c>
      <c r="AC558" s="12"/>
    </row>
    <row r="559" spans="1:29" ht="16.5">
      <c r="A559" s="50" t="s">
        <v>1132</v>
      </c>
      <c r="B559" s="36" t="s">
        <v>1133</v>
      </c>
      <c r="C559" s="37" t="s">
        <v>1109</v>
      </c>
      <c r="D559" s="38">
        <v>238</v>
      </c>
      <c r="E559" s="39">
        <v>5440900</v>
      </c>
      <c r="F559" s="38">
        <v>1025</v>
      </c>
      <c r="G559" s="41">
        <v>233169400</v>
      </c>
      <c r="H559" s="42">
        <v>84</v>
      </c>
      <c r="I559" s="41">
        <v>22881400</v>
      </c>
      <c r="J559" s="42">
        <v>175</v>
      </c>
      <c r="K559" s="41">
        <v>662300</v>
      </c>
      <c r="L559" s="43">
        <f t="shared" si="80"/>
        <v>0.9523856991950962</v>
      </c>
      <c r="M559" s="41">
        <f t="shared" si="81"/>
        <v>1109</v>
      </c>
      <c r="N559" s="42">
        <f t="shared" si="82"/>
        <v>256359600</v>
      </c>
      <c r="O559" s="42">
        <f t="shared" si="83"/>
        <v>230884.4003606853</v>
      </c>
      <c r="P559" s="40">
        <v>230793.14079422381</v>
      </c>
      <c r="Q559" s="45">
        <f t="shared" si="84"/>
        <v>0.00039541715211917946</v>
      </c>
      <c r="R559" s="38">
        <v>22</v>
      </c>
      <c r="S559" s="41">
        <v>6389200</v>
      </c>
      <c r="T559" s="42">
        <v>0</v>
      </c>
      <c r="U559" s="41">
        <v>0</v>
      </c>
      <c r="V559" s="42">
        <v>1</v>
      </c>
      <c r="W559" s="41">
        <v>308800</v>
      </c>
      <c r="X559" s="43">
        <f t="shared" si="85"/>
        <v>0.0011485873268564117</v>
      </c>
      <c r="Y559" s="52">
        <f t="shared" si="86"/>
        <v>23</v>
      </c>
      <c r="Z559" s="53">
        <f t="shared" si="87"/>
        <v>6698000</v>
      </c>
      <c r="AA559" s="48">
        <f t="shared" si="88"/>
        <v>1545</v>
      </c>
      <c r="AB559" s="49">
        <f t="shared" si="89"/>
        <v>268852000</v>
      </c>
      <c r="AC559" s="12"/>
    </row>
    <row r="560" spans="1:29" ht="16.5">
      <c r="A560" s="50" t="s">
        <v>1134</v>
      </c>
      <c r="B560" s="36" t="s">
        <v>1135</v>
      </c>
      <c r="C560" s="37" t="s">
        <v>1109</v>
      </c>
      <c r="D560" s="38">
        <v>134</v>
      </c>
      <c r="E560" s="39">
        <v>17209874</v>
      </c>
      <c r="F560" s="38">
        <v>2990</v>
      </c>
      <c r="G560" s="41">
        <v>693597571</v>
      </c>
      <c r="H560" s="42">
        <v>35</v>
      </c>
      <c r="I560" s="41">
        <v>10696400</v>
      </c>
      <c r="J560" s="42">
        <v>79</v>
      </c>
      <c r="K560" s="41">
        <v>642778</v>
      </c>
      <c r="L560" s="43">
        <f t="shared" si="80"/>
        <v>0.8131969879775527</v>
      </c>
      <c r="M560" s="41">
        <f t="shared" si="81"/>
        <v>3025</v>
      </c>
      <c r="N560" s="42">
        <f t="shared" si="82"/>
        <v>720613971</v>
      </c>
      <c r="O560" s="42">
        <f t="shared" si="83"/>
        <v>232824.4532231405</v>
      </c>
      <c r="P560" s="40">
        <v>232663.40883427433</v>
      </c>
      <c r="Q560" s="45">
        <f t="shared" si="84"/>
        <v>0.0006921775524267335</v>
      </c>
      <c r="R560" s="38">
        <v>135</v>
      </c>
      <c r="S560" s="41">
        <v>112929575</v>
      </c>
      <c r="T560" s="42">
        <v>11</v>
      </c>
      <c r="U560" s="41">
        <v>14684200</v>
      </c>
      <c r="V560" s="42">
        <v>1</v>
      </c>
      <c r="W560" s="41">
        <v>16320000</v>
      </c>
      <c r="X560" s="43">
        <f t="shared" si="85"/>
        <v>0.018843516188204967</v>
      </c>
      <c r="Y560" s="52">
        <f t="shared" si="86"/>
        <v>147</v>
      </c>
      <c r="Z560" s="53">
        <f t="shared" si="87"/>
        <v>143933775</v>
      </c>
      <c r="AA560" s="48">
        <f t="shared" si="88"/>
        <v>3385</v>
      </c>
      <c r="AB560" s="49">
        <f t="shared" si="89"/>
        <v>866080398</v>
      </c>
      <c r="AC560" s="12"/>
    </row>
    <row r="561" spans="1:29" ht="16.5">
      <c r="A561" s="50" t="s">
        <v>1136</v>
      </c>
      <c r="B561" s="36" t="s">
        <v>242</v>
      </c>
      <c r="C561" s="37" t="s">
        <v>1109</v>
      </c>
      <c r="D561" s="38">
        <v>507</v>
      </c>
      <c r="E561" s="39">
        <v>9501000</v>
      </c>
      <c r="F561" s="38">
        <v>1794</v>
      </c>
      <c r="G561" s="41">
        <v>408991800</v>
      </c>
      <c r="H561" s="42">
        <v>188</v>
      </c>
      <c r="I561" s="41">
        <v>52751300</v>
      </c>
      <c r="J561" s="42">
        <v>300</v>
      </c>
      <c r="K561" s="41">
        <v>4246265</v>
      </c>
      <c r="L561" s="43">
        <f t="shared" si="80"/>
        <v>0.684073109641269</v>
      </c>
      <c r="M561" s="41">
        <f t="shared" si="81"/>
        <v>1982</v>
      </c>
      <c r="N561" s="42">
        <f t="shared" si="82"/>
        <v>527744100</v>
      </c>
      <c r="O561" s="42">
        <f t="shared" si="83"/>
        <v>232968.26437941473</v>
      </c>
      <c r="P561" s="40">
        <v>231230.61018658598</v>
      </c>
      <c r="Q561" s="45">
        <f t="shared" si="84"/>
        <v>0.007514810393946501</v>
      </c>
      <c r="R561" s="38">
        <v>63</v>
      </c>
      <c r="S561" s="41">
        <v>116176000</v>
      </c>
      <c r="T561" s="42">
        <v>14</v>
      </c>
      <c r="U561" s="41">
        <v>17323500</v>
      </c>
      <c r="V561" s="42">
        <v>4</v>
      </c>
      <c r="W561" s="41">
        <v>66001000</v>
      </c>
      <c r="X561" s="43">
        <f t="shared" si="85"/>
        <v>0.09778058255647652</v>
      </c>
      <c r="Y561" s="52">
        <f t="shared" si="86"/>
        <v>81</v>
      </c>
      <c r="Z561" s="53">
        <f t="shared" si="87"/>
        <v>199500500</v>
      </c>
      <c r="AA561" s="48">
        <f t="shared" si="88"/>
        <v>2870</v>
      </c>
      <c r="AB561" s="49">
        <f t="shared" si="89"/>
        <v>674990865</v>
      </c>
      <c r="AC561" s="12"/>
    </row>
    <row r="562" spans="1:29" ht="16.5">
      <c r="A562" s="50" t="s">
        <v>1137</v>
      </c>
      <c r="B562" s="36" t="s">
        <v>1138</v>
      </c>
      <c r="C562" s="37" t="s">
        <v>1109</v>
      </c>
      <c r="D562" s="38">
        <v>176</v>
      </c>
      <c r="E562" s="39">
        <v>4259200</v>
      </c>
      <c r="F562" s="38">
        <v>851</v>
      </c>
      <c r="G562" s="41">
        <v>140571600</v>
      </c>
      <c r="H562" s="42">
        <v>19</v>
      </c>
      <c r="I562" s="41">
        <v>3825400</v>
      </c>
      <c r="J562" s="42">
        <v>52</v>
      </c>
      <c r="K562" s="41">
        <v>256900</v>
      </c>
      <c r="L562" s="43">
        <f t="shared" si="80"/>
        <v>0.9093250577156323</v>
      </c>
      <c r="M562" s="41">
        <f t="shared" si="81"/>
        <v>870</v>
      </c>
      <c r="N562" s="42">
        <f t="shared" si="82"/>
        <v>145368200</v>
      </c>
      <c r="O562" s="42">
        <f t="shared" si="83"/>
        <v>165973.5632183908</v>
      </c>
      <c r="P562" s="40">
        <v>209957.72675086107</v>
      </c>
      <c r="Q562" s="45">
        <f t="shared" si="84"/>
        <v>-0.20949056847363623</v>
      </c>
      <c r="R562" s="38">
        <v>25</v>
      </c>
      <c r="S562" s="41">
        <v>6729000</v>
      </c>
      <c r="T562" s="42">
        <v>2</v>
      </c>
      <c r="U562" s="41">
        <v>2182500</v>
      </c>
      <c r="V562" s="42">
        <v>1</v>
      </c>
      <c r="W562" s="41">
        <v>971200</v>
      </c>
      <c r="X562" s="43">
        <f t="shared" si="85"/>
        <v>0.006116030776632631</v>
      </c>
      <c r="Y562" s="52">
        <f t="shared" si="86"/>
        <v>28</v>
      </c>
      <c r="Z562" s="53">
        <f t="shared" si="87"/>
        <v>9882700</v>
      </c>
      <c r="AA562" s="48">
        <f t="shared" si="88"/>
        <v>1126</v>
      </c>
      <c r="AB562" s="49">
        <f t="shared" si="89"/>
        <v>158795800</v>
      </c>
      <c r="AC562" s="12"/>
    </row>
    <row r="563" spans="1:29" ht="16.5">
      <c r="A563" s="50" t="s">
        <v>1139</v>
      </c>
      <c r="B563" s="36" t="s">
        <v>1140</v>
      </c>
      <c r="C563" s="37" t="s">
        <v>1109</v>
      </c>
      <c r="D563" s="38">
        <v>151</v>
      </c>
      <c r="E563" s="39">
        <v>7015600</v>
      </c>
      <c r="F563" s="38">
        <v>4496</v>
      </c>
      <c r="G563" s="41">
        <v>495818300</v>
      </c>
      <c r="H563" s="42">
        <v>0</v>
      </c>
      <c r="I563" s="41">
        <v>0</v>
      </c>
      <c r="J563" s="42">
        <v>1</v>
      </c>
      <c r="K563" s="41">
        <v>225</v>
      </c>
      <c r="L563" s="43">
        <f t="shared" si="80"/>
        <v>0.6999376777770614</v>
      </c>
      <c r="M563" s="41">
        <f t="shared" si="81"/>
        <v>4496</v>
      </c>
      <c r="N563" s="42">
        <f t="shared" si="82"/>
        <v>529746400</v>
      </c>
      <c r="O563" s="42">
        <f t="shared" si="83"/>
        <v>110279.87099644128</v>
      </c>
      <c r="P563" s="40">
        <v>110358.9948854792</v>
      </c>
      <c r="Q563" s="45">
        <f t="shared" si="84"/>
        <v>-0.0007169681920356834</v>
      </c>
      <c r="R563" s="38">
        <v>346</v>
      </c>
      <c r="S563" s="41">
        <v>123014000</v>
      </c>
      <c r="T563" s="42">
        <v>31</v>
      </c>
      <c r="U563" s="41">
        <v>48598700</v>
      </c>
      <c r="V563" s="42">
        <v>36</v>
      </c>
      <c r="W563" s="41">
        <v>33928100</v>
      </c>
      <c r="X563" s="43">
        <f t="shared" si="85"/>
        <v>0.047895681795907724</v>
      </c>
      <c r="Y563" s="52">
        <f t="shared" si="86"/>
        <v>413</v>
      </c>
      <c r="Z563" s="53">
        <f t="shared" si="87"/>
        <v>205540800</v>
      </c>
      <c r="AA563" s="48">
        <f t="shared" si="88"/>
        <v>5061</v>
      </c>
      <c r="AB563" s="49">
        <f t="shared" si="89"/>
        <v>708374925</v>
      </c>
      <c r="AC563" s="12"/>
    </row>
    <row r="564" spans="1:29" ht="16.5">
      <c r="A564" s="50" t="s">
        <v>1141</v>
      </c>
      <c r="B564" s="36" t="s">
        <v>1142</v>
      </c>
      <c r="C564" s="37" t="s">
        <v>1109</v>
      </c>
      <c r="D564" s="38">
        <v>132</v>
      </c>
      <c r="E564" s="39">
        <v>4786335</v>
      </c>
      <c r="F564" s="38">
        <v>1230</v>
      </c>
      <c r="G564" s="41">
        <v>207819020</v>
      </c>
      <c r="H564" s="42">
        <v>109</v>
      </c>
      <c r="I564" s="41">
        <v>28187050</v>
      </c>
      <c r="J564" s="42">
        <v>191</v>
      </c>
      <c r="K564" s="41">
        <v>2460200</v>
      </c>
      <c r="L564" s="43">
        <f t="shared" si="80"/>
        <v>0.6718616941089252</v>
      </c>
      <c r="M564" s="41">
        <f t="shared" si="81"/>
        <v>1339</v>
      </c>
      <c r="N564" s="42">
        <f t="shared" si="82"/>
        <v>236426670</v>
      </c>
      <c r="O564" s="42">
        <f t="shared" si="83"/>
        <v>176255.46676624345</v>
      </c>
      <c r="P564" s="40">
        <v>176171.77827380953</v>
      </c>
      <c r="Q564" s="45">
        <f t="shared" si="84"/>
        <v>0.0004750391535689357</v>
      </c>
      <c r="R564" s="38">
        <v>58</v>
      </c>
      <c r="S564" s="41">
        <v>102223000</v>
      </c>
      <c r="T564" s="42">
        <v>4</v>
      </c>
      <c r="U564" s="41">
        <v>5375600</v>
      </c>
      <c r="V564" s="42">
        <v>2</v>
      </c>
      <c r="W564" s="41">
        <v>420600</v>
      </c>
      <c r="X564" s="43">
        <f t="shared" si="85"/>
        <v>0.0011973633921458626</v>
      </c>
      <c r="Y564" s="52">
        <f t="shared" si="86"/>
        <v>64</v>
      </c>
      <c r="Z564" s="53">
        <f t="shared" si="87"/>
        <v>108019200</v>
      </c>
      <c r="AA564" s="48">
        <f t="shared" si="88"/>
        <v>1726</v>
      </c>
      <c r="AB564" s="49">
        <f t="shared" si="89"/>
        <v>351271805</v>
      </c>
      <c r="AC564" s="12"/>
    </row>
    <row r="565" spans="1:29" ht="16.5">
      <c r="A565" s="50" t="s">
        <v>1143</v>
      </c>
      <c r="B565" s="36" t="s">
        <v>1144</v>
      </c>
      <c r="C565" s="37" t="s">
        <v>1109</v>
      </c>
      <c r="D565" s="38">
        <v>71</v>
      </c>
      <c r="E565" s="39">
        <v>1792100</v>
      </c>
      <c r="F565" s="38">
        <v>2045</v>
      </c>
      <c r="G565" s="41">
        <v>287893160</v>
      </c>
      <c r="H565" s="42">
        <v>1</v>
      </c>
      <c r="I565" s="41">
        <v>437600</v>
      </c>
      <c r="J565" s="42">
        <v>4</v>
      </c>
      <c r="K565" s="41">
        <v>10100</v>
      </c>
      <c r="L565" s="43">
        <f t="shared" si="80"/>
        <v>0.7867424223613365</v>
      </c>
      <c r="M565" s="41">
        <f t="shared" si="81"/>
        <v>2046</v>
      </c>
      <c r="N565" s="42">
        <f t="shared" si="82"/>
        <v>306720460</v>
      </c>
      <c r="O565" s="42">
        <f t="shared" si="83"/>
        <v>140924.12512218964</v>
      </c>
      <c r="P565" s="40">
        <v>142735.01968503938</v>
      </c>
      <c r="Q565" s="45">
        <f t="shared" si="84"/>
        <v>-0.01268710766878153</v>
      </c>
      <c r="R565" s="38">
        <v>162</v>
      </c>
      <c r="S565" s="41">
        <v>44069600</v>
      </c>
      <c r="T565" s="42">
        <v>14</v>
      </c>
      <c r="U565" s="41">
        <v>13894600</v>
      </c>
      <c r="V565" s="42">
        <v>19</v>
      </c>
      <c r="W565" s="41">
        <v>18389700</v>
      </c>
      <c r="X565" s="43">
        <f t="shared" si="85"/>
        <v>0.050178333815296954</v>
      </c>
      <c r="Y565" s="52">
        <f t="shared" si="86"/>
        <v>195</v>
      </c>
      <c r="Z565" s="53">
        <f t="shared" si="87"/>
        <v>76353900</v>
      </c>
      <c r="AA565" s="48">
        <f t="shared" si="88"/>
        <v>2316</v>
      </c>
      <c r="AB565" s="49">
        <f t="shared" si="89"/>
        <v>366486860</v>
      </c>
      <c r="AC565" s="12"/>
    </row>
    <row r="566" spans="1:29" ht="16.5">
      <c r="A566" s="50" t="s">
        <v>1145</v>
      </c>
      <c r="B566" s="36" t="s">
        <v>197</v>
      </c>
      <c r="C566" s="37" t="s">
        <v>1109</v>
      </c>
      <c r="D566" s="38">
        <v>263</v>
      </c>
      <c r="E566" s="39">
        <v>10778500</v>
      </c>
      <c r="F566" s="38">
        <v>2268</v>
      </c>
      <c r="G566" s="41">
        <v>557463501</v>
      </c>
      <c r="H566" s="42">
        <v>105</v>
      </c>
      <c r="I566" s="41">
        <v>26272400</v>
      </c>
      <c r="J566" s="42">
        <v>197</v>
      </c>
      <c r="K566" s="41">
        <v>2595000</v>
      </c>
      <c r="L566" s="43">
        <f t="shared" si="80"/>
        <v>0.8581537233258009</v>
      </c>
      <c r="M566" s="41">
        <f t="shared" si="81"/>
        <v>2373</v>
      </c>
      <c r="N566" s="42">
        <f t="shared" si="82"/>
        <v>585421801</v>
      </c>
      <c r="O566" s="42">
        <f t="shared" si="83"/>
        <v>245990.68731563422</v>
      </c>
      <c r="P566" s="40">
        <v>245919.77276559864</v>
      </c>
      <c r="Q566" s="45">
        <f t="shared" si="84"/>
        <v>0.000288364572063808</v>
      </c>
      <c r="R566" s="38">
        <v>107</v>
      </c>
      <c r="S566" s="41">
        <v>77981800</v>
      </c>
      <c r="T566" s="42">
        <v>6</v>
      </c>
      <c r="U566" s="41">
        <v>3445900</v>
      </c>
      <c r="V566" s="42">
        <v>3</v>
      </c>
      <c r="W566" s="41">
        <v>1685900</v>
      </c>
      <c r="X566" s="43">
        <f t="shared" si="85"/>
        <v>0.002478451915800477</v>
      </c>
      <c r="Y566" s="52">
        <f t="shared" si="86"/>
        <v>116</v>
      </c>
      <c r="Z566" s="53">
        <f t="shared" si="87"/>
        <v>83113600</v>
      </c>
      <c r="AA566" s="48">
        <f t="shared" si="88"/>
        <v>2949</v>
      </c>
      <c r="AB566" s="49">
        <f t="shared" si="89"/>
        <v>680223001</v>
      </c>
      <c r="AC566" s="12"/>
    </row>
    <row r="567" spans="1:29" ht="16.5">
      <c r="A567" s="50" t="s">
        <v>1146</v>
      </c>
      <c r="B567" s="36" t="s">
        <v>1147</v>
      </c>
      <c r="C567" s="37" t="s">
        <v>1109</v>
      </c>
      <c r="D567" s="54">
        <v>210</v>
      </c>
      <c r="E567" s="55">
        <v>12739027</v>
      </c>
      <c r="F567" s="54">
        <v>1550</v>
      </c>
      <c r="G567" s="57">
        <v>400945200</v>
      </c>
      <c r="H567" s="58">
        <v>152</v>
      </c>
      <c r="I567" s="57">
        <v>41943200</v>
      </c>
      <c r="J567" s="58">
        <v>333</v>
      </c>
      <c r="K567" s="57">
        <v>3310071</v>
      </c>
      <c r="L567" s="59">
        <f t="shared" si="80"/>
        <v>0.7891157993676781</v>
      </c>
      <c r="M567" s="57">
        <f t="shared" si="81"/>
        <v>1702</v>
      </c>
      <c r="N567" s="42">
        <f t="shared" si="82"/>
        <v>447816000</v>
      </c>
      <c r="O567" s="58">
        <f t="shared" si="83"/>
        <v>260216.45123384253</v>
      </c>
      <c r="P567" s="56">
        <v>261373.91304347827</v>
      </c>
      <c r="Q567" s="45">
        <f t="shared" si="84"/>
        <v>-0.0044283754111421455</v>
      </c>
      <c r="R567" s="54">
        <v>77</v>
      </c>
      <c r="S567" s="57">
        <v>47555000</v>
      </c>
      <c r="T567" s="58">
        <v>10</v>
      </c>
      <c r="U567" s="57">
        <v>49826300</v>
      </c>
      <c r="V567" s="58">
        <v>2</v>
      </c>
      <c r="W567" s="57">
        <v>4927600</v>
      </c>
      <c r="X567" s="59">
        <f t="shared" si="85"/>
        <v>0.00877974454278814</v>
      </c>
      <c r="Y567" s="60">
        <f t="shared" si="86"/>
        <v>89</v>
      </c>
      <c r="Z567" s="61">
        <f t="shared" si="87"/>
        <v>102308900</v>
      </c>
      <c r="AA567" s="62">
        <f t="shared" si="88"/>
        <v>2334</v>
      </c>
      <c r="AB567" s="63">
        <f t="shared" si="89"/>
        <v>561246398</v>
      </c>
      <c r="AC567" s="12"/>
    </row>
    <row r="568" spans="1:29" ht="17.25" thickBot="1">
      <c r="A568" s="31"/>
      <c r="B568" s="32" t="s">
        <v>1160</v>
      </c>
      <c r="C568" s="33"/>
      <c r="D568" s="18">
        <f aca="true" t="shared" si="90" ref="D568:K568">SUM(D3:D567)</f>
        <v>198632</v>
      </c>
      <c r="E568" s="25">
        <f t="shared" si="90"/>
        <v>16835766432</v>
      </c>
      <c r="F568" s="22">
        <f t="shared" si="90"/>
        <v>2549531</v>
      </c>
      <c r="G568" s="19">
        <f t="shared" si="90"/>
        <v>767209143202</v>
      </c>
      <c r="H568" s="20">
        <f t="shared" si="90"/>
        <v>18358</v>
      </c>
      <c r="I568" s="19">
        <f t="shared" si="90"/>
        <v>7658994560</v>
      </c>
      <c r="J568" s="20">
        <f t="shared" si="90"/>
        <v>36746</v>
      </c>
      <c r="K568" s="19">
        <f t="shared" si="90"/>
        <v>418063749</v>
      </c>
      <c r="L568" s="21">
        <f>(G568+H568)/AB568</f>
        <v>0.7675590755654752</v>
      </c>
      <c r="M568" s="19">
        <f>F568+H568</f>
        <v>2567889</v>
      </c>
      <c r="N568" s="20">
        <f>W568+I568+G568</f>
        <v>805957427605</v>
      </c>
      <c r="O568" s="20">
        <f>(G568+I568)/(F568+H568)</f>
        <v>301752.9720957565</v>
      </c>
      <c r="P568" s="22">
        <v>296884.3826214437</v>
      </c>
      <c r="Q568" s="23">
        <f>(O568-P568)/P568</f>
        <v>0.016398940999603567</v>
      </c>
      <c r="R568" s="18">
        <f aca="true" t="shared" si="91" ref="R568:W568">SUM(R3:R567)</f>
        <v>128495</v>
      </c>
      <c r="S568" s="19">
        <f t="shared" si="91"/>
        <v>137641851926</v>
      </c>
      <c r="T568" s="20">
        <f t="shared" si="91"/>
        <v>17283</v>
      </c>
      <c r="U568" s="19">
        <f t="shared" si="91"/>
        <v>38691011364</v>
      </c>
      <c r="V568" s="20">
        <f t="shared" si="91"/>
        <v>16293</v>
      </c>
      <c r="W568" s="19">
        <f t="shared" si="91"/>
        <v>31089289843</v>
      </c>
      <c r="X568" s="21">
        <f>W568/AB568</f>
        <v>0.031103469259098505</v>
      </c>
      <c r="Y568" s="20">
        <f>R568+T568+V568</f>
        <v>162071</v>
      </c>
      <c r="Z568" s="25">
        <f>S568+U568+W568</f>
        <v>207422153133</v>
      </c>
      <c r="AA568" s="18">
        <f>SUM(AA3:AA567)</f>
        <v>2965338</v>
      </c>
      <c r="AB568" s="25">
        <f>SUM(AB3:AB567)</f>
        <v>999544121076</v>
      </c>
      <c r="AC568" s="12"/>
    </row>
    <row r="569" spans="11:28" ht="12.75">
      <c r="K569" s="1"/>
      <c r="M569" s="4"/>
      <c r="X569" s="2"/>
      <c r="AA569" s="14"/>
      <c r="AB569" s="14"/>
    </row>
    <row r="570" spans="2:28" ht="18.75">
      <c r="B570" s="97" t="s">
        <v>1159</v>
      </c>
      <c r="C570" s="97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5"/>
      <c r="AB570" s="15"/>
    </row>
    <row r="571" spans="13:28" ht="13.5" thickBot="1">
      <c r="M571" s="5"/>
      <c r="X571" s="2"/>
      <c r="AA571" s="14"/>
      <c r="AB571" s="14"/>
    </row>
    <row r="572" spans="3:28" ht="16.5">
      <c r="C572" s="64" t="s">
        <v>20</v>
      </c>
      <c r="D572" s="65">
        <f aca="true" t="shared" si="92" ref="D572:K581">SUMIF($C$2:$C$567,$C572,D$2:D$567)</f>
        <v>22945</v>
      </c>
      <c r="E572" s="66">
        <f t="shared" si="92"/>
        <v>1154383160</v>
      </c>
      <c r="F572" s="67">
        <f t="shared" si="92"/>
        <v>103344</v>
      </c>
      <c r="G572" s="67">
        <f t="shared" si="92"/>
        <v>24973176899</v>
      </c>
      <c r="H572" s="67">
        <f t="shared" si="92"/>
        <v>669</v>
      </c>
      <c r="I572" s="67">
        <f t="shared" si="92"/>
        <v>150173400</v>
      </c>
      <c r="J572" s="67">
        <f t="shared" si="92"/>
        <v>1714</v>
      </c>
      <c r="K572" s="67">
        <f t="shared" si="92"/>
        <v>18812754</v>
      </c>
      <c r="L572" s="68">
        <f aca="true" t="shared" si="93" ref="L572:L592">(G572+I572)/AB572</f>
        <v>0.7301541083661988</v>
      </c>
      <c r="M572" s="67">
        <f aca="true" t="shared" si="94" ref="M572:N592">SUMIF($C$2:$C$567,$C572,M$2:M$567)</f>
        <v>104013</v>
      </c>
      <c r="N572" s="67">
        <f t="shared" si="94"/>
        <v>25646702799</v>
      </c>
      <c r="O572" s="67">
        <f aca="true" t="shared" si="95" ref="O572:O592">(G572+I572)/(H572+F572)</f>
        <v>241540.48339149915</v>
      </c>
      <c r="P572" s="67">
        <v>243733.54012229765</v>
      </c>
      <c r="Q572" s="69">
        <f aca="true" t="shared" si="96" ref="Q572:Q592">(O572-P572)/P572</f>
        <v>-0.00899776341695976</v>
      </c>
      <c r="R572" s="65">
        <f aca="true" t="shared" si="97" ref="R572:W581">SUMIF($C$2:$C$567,$C572,R$2:R$567)</f>
        <v>5894</v>
      </c>
      <c r="S572" s="67">
        <f t="shared" si="97"/>
        <v>7381012700</v>
      </c>
      <c r="T572" s="67">
        <f t="shared" si="97"/>
        <v>200</v>
      </c>
      <c r="U572" s="67">
        <f t="shared" si="97"/>
        <v>207373100</v>
      </c>
      <c r="V572" s="67">
        <f t="shared" si="97"/>
        <v>348</v>
      </c>
      <c r="W572" s="67">
        <f t="shared" si="97"/>
        <v>523352500</v>
      </c>
      <c r="X572" s="70">
        <f aca="true" t="shared" si="98" ref="X572:X592">W572/AB572</f>
        <v>0.015210072440614383</v>
      </c>
      <c r="Y572" s="71">
        <f aca="true" t="shared" si="99" ref="Y572:AB592">SUMIF($C$2:$C$567,$C572,Y$2:Y$567)</f>
        <v>6442</v>
      </c>
      <c r="Z572" s="72">
        <f t="shared" si="99"/>
        <v>8111738300</v>
      </c>
      <c r="AA572" s="73">
        <f t="shared" si="99"/>
        <v>135114</v>
      </c>
      <c r="AB572" s="72">
        <f t="shared" si="99"/>
        <v>34408284513</v>
      </c>
    </row>
    <row r="573" spans="3:28" ht="16.5">
      <c r="C573" s="64" t="s">
        <v>67</v>
      </c>
      <c r="D573" s="74">
        <f t="shared" si="92"/>
        <v>5562</v>
      </c>
      <c r="E573" s="75">
        <f t="shared" si="92"/>
        <v>1808407247</v>
      </c>
      <c r="F573" s="76">
        <f t="shared" si="92"/>
        <v>250012</v>
      </c>
      <c r="G573" s="76">
        <f t="shared" si="92"/>
        <v>116496201694</v>
      </c>
      <c r="H573" s="76">
        <f t="shared" si="92"/>
        <v>48</v>
      </c>
      <c r="I573" s="76">
        <f t="shared" si="92"/>
        <v>44424300</v>
      </c>
      <c r="J573" s="76">
        <f t="shared" si="92"/>
        <v>88</v>
      </c>
      <c r="K573" s="76">
        <f t="shared" si="92"/>
        <v>794442</v>
      </c>
      <c r="L573" s="43">
        <f t="shared" si="93"/>
        <v>0.7553271318217446</v>
      </c>
      <c r="M573" s="76">
        <f t="shared" si="94"/>
        <v>250060</v>
      </c>
      <c r="N573" s="76">
        <f t="shared" si="94"/>
        <v>123048030814</v>
      </c>
      <c r="O573" s="76">
        <f t="shared" si="95"/>
        <v>466050.6518195633</v>
      </c>
      <c r="P573" s="76">
        <v>466567.2187541405</v>
      </c>
      <c r="Q573" s="45">
        <f t="shared" si="96"/>
        <v>-0.001107165085358036</v>
      </c>
      <c r="R573" s="74">
        <f t="shared" si="97"/>
        <v>11764</v>
      </c>
      <c r="S573" s="76">
        <f t="shared" si="97"/>
        <v>22088579928</v>
      </c>
      <c r="T573" s="76">
        <f t="shared" si="97"/>
        <v>2750</v>
      </c>
      <c r="U573" s="76">
        <f t="shared" si="97"/>
        <v>7345780025</v>
      </c>
      <c r="V573" s="76">
        <f t="shared" si="97"/>
        <v>1715</v>
      </c>
      <c r="W573" s="76">
        <f t="shared" si="97"/>
        <v>6507404820</v>
      </c>
      <c r="X573" s="77">
        <f t="shared" si="98"/>
        <v>0.04217601695864112</v>
      </c>
      <c r="Y573" s="78">
        <f t="shared" si="99"/>
        <v>16229</v>
      </c>
      <c r="Z573" s="79">
        <f t="shared" si="99"/>
        <v>35941764773</v>
      </c>
      <c r="AA573" s="80">
        <f t="shared" si="99"/>
        <v>271939</v>
      </c>
      <c r="AB573" s="79">
        <f t="shared" si="99"/>
        <v>154291592456</v>
      </c>
    </row>
    <row r="574" spans="3:28" ht="16.5">
      <c r="C574" s="64" t="s">
        <v>208</v>
      </c>
      <c r="D574" s="74">
        <f t="shared" si="92"/>
        <v>12681</v>
      </c>
      <c r="E574" s="75">
        <f t="shared" si="92"/>
        <v>542561300</v>
      </c>
      <c r="F574" s="76">
        <f t="shared" si="92"/>
        <v>144494</v>
      </c>
      <c r="G574" s="76">
        <f t="shared" si="92"/>
        <v>33752264825</v>
      </c>
      <c r="H574" s="76">
        <f t="shared" si="92"/>
        <v>1433</v>
      </c>
      <c r="I574" s="76">
        <f t="shared" si="92"/>
        <v>469338000</v>
      </c>
      <c r="J574" s="76">
        <f t="shared" si="92"/>
        <v>2813</v>
      </c>
      <c r="K574" s="76">
        <f t="shared" si="92"/>
        <v>51229539</v>
      </c>
      <c r="L574" s="43">
        <f t="shared" si="93"/>
        <v>0.7927289321525309</v>
      </c>
      <c r="M574" s="76">
        <f t="shared" si="94"/>
        <v>145927</v>
      </c>
      <c r="N574" s="76">
        <f t="shared" si="94"/>
        <v>35457061375</v>
      </c>
      <c r="O574" s="76">
        <f t="shared" si="95"/>
        <v>234511.79579515784</v>
      </c>
      <c r="P574" s="76">
        <v>233269.34718456224</v>
      </c>
      <c r="Q574" s="45">
        <f t="shared" si="96"/>
        <v>0.005326240355157248</v>
      </c>
      <c r="R574" s="74">
        <f t="shared" si="97"/>
        <v>5306</v>
      </c>
      <c r="S574" s="76">
        <f t="shared" si="97"/>
        <v>5625557512</v>
      </c>
      <c r="T574" s="76">
        <f t="shared" si="97"/>
        <v>666</v>
      </c>
      <c r="U574" s="76">
        <f t="shared" si="97"/>
        <v>1492953012</v>
      </c>
      <c r="V574" s="76">
        <f t="shared" si="97"/>
        <v>334</v>
      </c>
      <c r="W574" s="76">
        <f t="shared" si="97"/>
        <v>1235458550</v>
      </c>
      <c r="X574" s="77">
        <f t="shared" si="98"/>
        <v>0.028618873933769766</v>
      </c>
      <c r="Y574" s="78">
        <f t="shared" si="99"/>
        <v>6306</v>
      </c>
      <c r="Z574" s="79">
        <f t="shared" si="99"/>
        <v>8353969074</v>
      </c>
      <c r="AA574" s="80">
        <f t="shared" si="99"/>
        <v>167727</v>
      </c>
      <c r="AB574" s="79">
        <f t="shared" si="99"/>
        <v>43169362738</v>
      </c>
    </row>
    <row r="575" spans="3:28" ht="16.5">
      <c r="C575" s="64" t="s">
        <v>288</v>
      </c>
      <c r="D575" s="74">
        <f t="shared" si="92"/>
        <v>12900</v>
      </c>
      <c r="E575" s="75">
        <f t="shared" si="92"/>
        <v>478036750</v>
      </c>
      <c r="F575" s="76">
        <f t="shared" si="92"/>
        <v>156098</v>
      </c>
      <c r="G575" s="76">
        <f t="shared" si="92"/>
        <v>27934100590</v>
      </c>
      <c r="H575" s="76">
        <f t="shared" si="92"/>
        <v>243</v>
      </c>
      <c r="I575" s="76">
        <f t="shared" si="92"/>
        <v>54720300</v>
      </c>
      <c r="J575" s="76">
        <f t="shared" si="92"/>
        <v>630</v>
      </c>
      <c r="K575" s="76">
        <f t="shared" si="92"/>
        <v>6836259</v>
      </c>
      <c r="L575" s="43">
        <f t="shared" si="93"/>
        <v>0.7714995514788545</v>
      </c>
      <c r="M575" s="76">
        <f t="shared" si="94"/>
        <v>156341</v>
      </c>
      <c r="N575" s="76">
        <f t="shared" si="94"/>
        <v>29332574990</v>
      </c>
      <c r="O575" s="76">
        <f t="shared" si="95"/>
        <v>179024.1900077395</v>
      </c>
      <c r="P575" s="76">
        <v>172164.34017722897</v>
      </c>
      <c r="Q575" s="45">
        <f t="shared" si="96"/>
        <v>0.0398447775157671</v>
      </c>
      <c r="R575" s="74">
        <f t="shared" si="97"/>
        <v>8647</v>
      </c>
      <c r="S575" s="76">
        <f t="shared" si="97"/>
        <v>5599987634</v>
      </c>
      <c r="T575" s="76">
        <f t="shared" si="97"/>
        <v>693</v>
      </c>
      <c r="U575" s="76">
        <f t="shared" si="97"/>
        <v>861031200</v>
      </c>
      <c r="V575" s="76">
        <f t="shared" si="97"/>
        <v>573</v>
      </c>
      <c r="W575" s="76">
        <f t="shared" si="97"/>
        <v>1343754100</v>
      </c>
      <c r="X575" s="77">
        <f t="shared" si="98"/>
        <v>0.037039991413795915</v>
      </c>
      <c r="Y575" s="78">
        <f t="shared" si="99"/>
        <v>9913</v>
      </c>
      <c r="Z575" s="79">
        <f t="shared" si="99"/>
        <v>7804772934</v>
      </c>
      <c r="AA575" s="80">
        <f t="shared" si="99"/>
        <v>179784</v>
      </c>
      <c r="AB575" s="79">
        <f t="shared" si="99"/>
        <v>36278466833</v>
      </c>
    </row>
    <row r="576" spans="3:28" ht="16.5">
      <c r="C576" s="64" t="s">
        <v>363</v>
      </c>
      <c r="D576" s="74">
        <f t="shared" si="92"/>
        <v>7532</v>
      </c>
      <c r="E576" s="75">
        <f t="shared" si="92"/>
        <v>1018389900</v>
      </c>
      <c r="F576" s="76">
        <f t="shared" si="92"/>
        <v>88319</v>
      </c>
      <c r="G576" s="76">
        <f t="shared" si="92"/>
        <v>42213155200</v>
      </c>
      <c r="H576" s="76">
        <f t="shared" si="92"/>
        <v>167</v>
      </c>
      <c r="I576" s="76">
        <f t="shared" si="92"/>
        <v>44193600</v>
      </c>
      <c r="J576" s="76">
        <f t="shared" si="92"/>
        <v>432</v>
      </c>
      <c r="K576" s="76">
        <f t="shared" si="92"/>
        <v>4129000</v>
      </c>
      <c r="L576" s="43">
        <f t="shared" si="93"/>
        <v>0.8945122708344291</v>
      </c>
      <c r="M576" s="76">
        <f t="shared" si="94"/>
        <v>88486</v>
      </c>
      <c r="N576" s="76">
        <f t="shared" si="94"/>
        <v>42558407200</v>
      </c>
      <c r="O576" s="76">
        <f t="shared" si="95"/>
        <v>477559.71340099</v>
      </c>
      <c r="P576" s="76">
        <v>485992.7347077867</v>
      </c>
      <c r="Q576" s="45">
        <f t="shared" si="96"/>
        <v>-0.017352155093156338</v>
      </c>
      <c r="R576" s="74">
        <f t="shared" si="97"/>
        <v>3885</v>
      </c>
      <c r="S576" s="76">
        <f t="shared" si="97"/>
        <v>3630241400</v>
      </c>
      <c r="T576" s="76">
        <f t="shared" si="97"/>
        <v>17</v>
      </c>
      <c r="U576" s="76">
        <f t="shared" si="97"/>
        <v>29491100</v>
      </c>
      <c r="V576" s="76">
        <f t="shared" si="97"/>
        <v>421</v>
      </c>
      <c r="W576" s="76">
        <f t="shared" si="97"/>
        <v>301058400</v>
      </c>
      <c r="X576" s="77">
        <f t="shared" si="98"/>
        <v>0.006372866274984575</v>
      </c>
      <c r="Y576" s="78">
        <f t="shared" si="99"/>
        <v>4323</v>
      </c>
      <c r="Z576" s="79">
        <f t="shared" si="99"/>
        <v>3960790900</v>
      </c>
      <c r="AA576" s="80">
        <f t="shared" si="99"/>
        <v>100773</v>
      </c>
      <c r="AB576" s="79">
        <f t="shared" si="99"/>
        <v>47240658600</v>
      </c>
    </row>
    <row r="577" spans="3:28" ht="16.5">
      <c r="C577" s="64" t="s">
        <v>396</v>
      </c>
      <c r="D577" s="74">
        <f t="shared" si="92"/>
        <v>9864</v>
      </c>
      <c r="E577" s="75">
        <f t="shared" si="92"/>
        <v>182548000</v>
      </c>
      <c r="F577" s="76">
        <f t="shared" si="92"/>
        <v>41717</v>
      </c>
      <c r="G577" s="76">
        <f t="shared" si="92"/>
        <v>5840798400</v>
      </c>
      <c r="H577" s="76">
        <f t="shared" si="92"/>
        <v>1384</v>
      </c>
      <c r="I577" s="76">
        <f t="shared" si="92"/>
        <v>246443400</v>
      </c>
      <c r="J577" s="76">
        <f t="shared" si="92"/>
        <v>2948</v>
      </c>
      <c r="K577" s="76">
        <f t="shared" si="92"/>
        <v>41868900</v>
      </c>
      <c r="L577" s="43">
        <f t="shared" si="93"/>
        <v>0.7237286502732886</v>
      </c>
      <c r="M577" s="76">
        <f t="shared" si="94"/>
        <v>43101</v>
      </c>
      <c r="N577" s="76">
        <f t="shared" si="94"/>
        <v>6276883200</v>
      </c>
      <c r="O577" s="76">
        <f t="shared" si="95"/>
        <v>141232.0317394028</v>
      </c>
      <c r="P577" s="76">
        <v>139273.67736843327</v>
      </c>
      <c r="Q577" s="45">
        <f t="shared" si="96"/>
        <v>0.01406119525220053</v>
      </c>
      <c r="R577" s="74">
        <f t="shared" si="97"/>
        <v>2726</v>
      </c>
      <c r="S577" s="76">
        <f t="shared" si="97"/>
        <v>1451391400</v>
      </c>
      <c r="T577" s="76">
        <f t="shared" si="97"/>
        <v>315</v>
      </c>
      <c r="U577" s="76">
        <f t="shared" si="97"/>
        <v>458253400</v>
      </c>
      <c r="V577" s="76">
        <f t="shared" si="97"/>
        <v>136</v>
      </c>
      <c r="W577" s="76">
        <f t="shared" si="97"/>
        <v>189641400</v>
      </c>
      <c r="X577" s="77">
        <f t="shared" si="98"/>
        <v>0.022546979234164283</v>
      </c>
      <c r="Y577" s="78">
        <f t="shared" si="99"/>
        <v>3177</v>
      </c>
      <c r="Z577" s="79">
        <f t="shared" si="99"/>
        <v>2099286200</v>
      </c>
      <c r="AA577" s="80">
        <f t="shared" si="99"/>
        <v>59090</v>
      </c>
      <c r="AB577" s="79">
        <f t="shared" si="99"/>
        <v>8410944900</v>
      </c>
    </row>
    <row r="578" spans="3:28" ht="16.5">
      <c r="C578" s="81" t="s">
        <v>425</v>
      </c>
      <c r="D578" s="74">
        <f t="shared" si="92"/>
        <v>7122</v>
      </c>
      <c r="E578" s="75">
        <f t="shared" si="92"/>
        <v>1032553280</v>
      </c>
      <c r="F578" s="76">
        <f t="shared" si="92"/>
        <v>153242</v>
      </c>
      <c r="G578" s="76">
        <f t="shared" si="92"/>
        <v>54525748617</v>
      </c>
      <c r="H578" s="76">
        <f t="shared" si="92"/>
        <v>4</v>
      </c>
      <c r="I578" s="76">
        <f t="shared" si="92"/>
        <v>3286500</v>
      </c>
      <c r="J578" s="76">
        <f t="shared" si="92"/>
        <v>12</v>
      </c>
      <c r="K578" s="76">
        <f t="shared" si="92"/>
        <v>126900</v>
      </c>
      <c r="L578" s="43">
        <f t="shared" si="93"/>
        <v>0.7259923092804016</v>
      </c>
      <c r="M578" s="76">
        <f t="shared" si="94"/>
        <v>153246</v>
      </c>
      <c r="N578" s="76">
        <f t="shared" si="94"/>
        <v>58272643567</v>
      </c>
      <c r="O578" s="76">
        <f t="shared" si="95"/>
        <v>355826.80864100857</v>
      </c>
      <c r="P578" s="76">
        <v>354679.07052215654</v>
      </c>
      <c r="Q578" s="45">
        <f t="shared" si="96"/>
        <v>0.003235990545374807</v>
      </c>
      <c r="R578" s="74">
        <f t="shared" si="97"/>
        <v>11855</v>
      </c>
      <c r="S578" s="76">
        <f t="shared" si="97"/>
        <v>12722107558</v>
      </c>
      <c r="T578" s="76">
        <f t="shared" si="97"/>
        <v>2072</v>
      </c>
      <c r="U578" s="76">
        <f t="shared" si="97"/>
        <v>3082228150</v>
      </c>
      <c r="V578" s="76">
        <f t="shared" si="97"/>
        <v>2665</v>
      </c>
      <c r="W578" s="76">
        <f t="shared" si="97"/>
        <v>3743608450</v>
      </c>
      <c r="X578" s="77">
        <f t="shared" si="98"/>
        <v>0.049841904186010665</v>
      </c>
      <c r="Y578" s="78">
        <f t="shared" si="99"/>
        <v>16592</v>
      </c>
      <c r="Z578" s="79">
        <f t="shared" si="99"/>
        <v>19547944158</v>
      </c>
      <c r="AA578" s="80">
        <f t="shared" si="99"/>
        <v>176972</v>
      </c>
      <c r="AB578" s="79">
        <f t="shared" si="99"/>
        <v>75109659455</v>
      </c>
    </row>
    <row r="579" spans="3:28" ht="16.5">
      <c r="C579" s="64" t="s">
        <v>469</v>
      </c>
      <c r="D579" s="74">
        <f t="shared" si="92"/>
        <v>9499</v>
      </c>
      <c r="E579" s="75">
        <f t="shared" si="92"/>
        <v>483774000</v>
      </c>
      <c r="F579" s="76">
        <f t="shared" si="92"/>
        <v>93156</v>
      </c>
      <c r="G579" s="76">
        <f t="shared" si="92"/>
        <v>18732024370</v>
      </c>
      <c r="H579" s="76">
        <f t="shared" si="92"/>
        <v>1132</v>
      </c>
      <c r="I579" s="76">
        <f t="shared" si="92"/>
        <v>256656600</v>
      </c>
      <c r="J579" s="76">
        <f t="shared" si="92"/>
        <v>2676</v>
      </c>
      <c r="K579" s="76">
        <f t="shared" si="92"/>
        <v>32602400</v>
      </c>
      <c r="L579" s="43">
        <f t="shared" si="93"/>
        <v>0.7632872834720148</v>
      </c>
      <c r="M579" s="76">
        <f t="shared" si="94"/>
        <v>94288</v>
      </c>
      <c r="N579" s="76">
        <f t="shared" si="94"/>
        <v>19453124070</v>
      </c>
      <c r="O579" s="76">
        <f t="shared" si="95"/>
        <v>201390.2190098422</v>
      </c>
      <c r="P579" s="76">
        <v>201925.62397872546</v>
      </c>
      <c r="Q579" s="45">
        <f t="shared" si="96"/>
        <v>-0.0026514959237648288</v>
      </c>
      <c r="R579" s="74">
        <f t="shared" si="97"/>
        <v>4078</v>
      </c>
      <c r="S579" s="76">
        <f t="shared" si="97"/>
        <v>3396283300</v>
      </c>
      <c r="T579" s="76">
        <f t="shared" si="97"/>
        <v>386</v>
      </c>
      <c r="U579" s="76">
        <f t="shared" si="97"/>
        <v>1511718294</v>
      </c>
      <c r="V579" s="76">
        <f t="shared" si="97"/>
        <v>154</v>
      </c>
      <c r="W579" s="76">
        <f t="shared" si="97"/>
        <v>464443100</v>
      </c>
      <c r="X579" s="77">
        <f t="shared" si="98"/>
        <v>0.018669201546247332</v>
      </c>
      <c r="Y579" s="78">
        <f t="shared" si="99"/>
        <v>4618</v>
      </c>
      <c r="Z579" s="79">
        <f t="shared" si="99"/>
        <v>5372444694</v>
      </c>
      <c r="AA579" s="80">
        <f t="shared" si="99"/>
        <v>111081</v>
      </c>
      <c r="AB579" s="79">
        <f t="shared" si="99"/>
        <v>24877502064</v>
      </c>
    </row>
    <row r="580" spans="3:28" ht="16.5">
      <c r="C580" s="64" t="s">
        <v>516</v>
      </c>
      <c r="D580" s="74">
        <f t="shared" si="92"/>
        <v>12639</v>
      </c>
      <c r="E580" s="75">
        <f t="shared" si="92"/>
        <v>877241128</v>
      </c>
      <c r="F580" s="76">
        <f t="shared" si="92"/>
        <v>104137</v>
      </c>
      <c r="G580" s="76">
        <f t="shared" si="92"/>
        <v>18421359838</v>
      </c>
      <c r="H580" s="76">
        <f t="shared" si="92"/>
        <v>0</v>
      </c>
      <c r="I580" s="76">
        <f t="shared" si="92"/>
        <v>0</v>
      </c>
      <c r="J580" s="76">
        <f t="shared" si="92"/>
        <v>0</v>
      </c>
      <c r="K580" s="76">
        <f t="shared" si="92"/>
        <v>0</v>
      </c>
      <c r="L580" s="43">
        <f t="shared" si="93"/>
        <v>0.6015723529359566</v>
      </c>
      <c r="M580" s="76">
        <f t="shared" si="94"/>
        <v>104137</v>
      </c>
      <c r="N580" s="76">
        <f t="shared" si="94"/>
        <v>21304283368</v>
      </c>
      <c r="O580" s="76">
        <f t="shared" si="95"/>
        <v>176895.43426447854</v>
      </c>
      <c r="P580" s="76">
        <v>175820.71828376307</v>
      </c>
      <c r="Q580" s="45">
        <f t="shared" si="96"/>
        <v>0.006112567342495705</v>
      </c>
      <c r="R580" s="74">
        <f t="shared" si="97"/>
        <v>9714</v>
      </c>
      <c r="S580" s="76">
        <f t="shared" si="97"/>
        <v>5994663669</v>
      </c>
      <c r="T580" s="76">
        <f t="shared" si="97"/>
        <v>1587</v>
      </c>
      <c r="U580" s="76">
        <f t="shared" si="97"/>
        <v>2445830530</v>
      </c>
      <c r="V580" s="76">
        <f t="shared" si="97"/>
        <v>3983</v>
      </c>
      <c r="W580" s="76">
        <f t="shared" si="97"/>
        <v>2882923530</v>
      </c>
      <c r="X580" s="77">
        <f t="shared" si="98"/>
        <v>0.09414544347041129</v>
      </c>
      <c r="Y580" s="78">
        <f t="shared" si="99"/>
        <v>15284</v>
      </c>
      <c r="Z580" s="79">
        <f t="shared" si="99"/>
        <v>11323417729</v>
      </c>
      <c r="AA580" s="80">
        <f t="shared" si="99"/>
        <v>132060</v>
      </c>
      <c r="AB580" s="79">
        <f t="shared" si="99"/>
        <v>30622018695</v>
      </c>
    </row>
    <row r="581" spans="3:28" ht="16.5">
      <c r="C581" s="64" t="s">
        <v>541</v>
      </c>
      <c r="D581" s="74">
        <f t="shared" si="92"/>
        <v>3299</v>
      </c>
      <c r="E581" s="75">
        <f t="shared" si="92"/>
        <v>244028082</v>
      </c>
      <c r="F581" s="76">
        <f t="shared" si="92"/>
        <v>42134</v>
      </c>
      <c r="G581" s="76">
        <f t="shared" si="92"/>
        <v>15085454284</v>
      </c>
      <c r="H581" s="76">
        <f t="shared" si="92"/>
        <v>3144</v>
      </c>
      <c r="I581" s="76">
        <f t="shared" si="92"/>
        <v>1432200110</v>
      </c>
      <c r="J581" s="76">
        <f t="shared" si="92"/>
        <v>5132</v>
      </c>
      <c r="K581" s="76">
        <f t="shared" si="92"/>
        <v>49038020</v>
      </c>
      <c r="L581" s="43">
        <f t="shared" si="93"/>
        <v>0.8453599790110955</v>
      </c>
      <c r="M581" s="76">
        <f t="shared" si="94"/>
        <v>45278</v>
      </c>
      <c r="N581" s="76">
        <f t="shared" si="94"/>
        <v>16679762187</v>
      </c>
      <c r="O581" s="76">
        <f t="shared" si="95"/>
        <v>364805.3004549671</v>
      </c>
      <c r="P581" s="76">
        <v>363585.0112155333</v>
      </c>
      <c r="Q581" s="45">
        <f t="shared" si="96"/>
        <v>0.003356269377976038</v>
      </c>
      <c r="R581" s="74">
        <f t="shared" si="97"/>
        <v>2228</v>
      </c>
      <c r="S581" s="76">
        <f t="shared" si="97"/>
        <v>2149028372</v>
      </c>
      <c r="T581" s="76">
        <f t="shared" si="97"/>
        <v>176</v>
      </c>
      <c r="U581" s="76">
        <f t="shared" si="97"/>
        <v>417339426</v>
      </c>
      <c r="V581" s="76">
        <f t="shared" si="97"/>
        <v>127</v>
      </c>
      <c r="W581" s="76">
        <f t="shared" si="97"/>
        <v>162107793</v>
      </c>
      <c r="X581" s="77">
        <f t="shared" si="98"/>
        <v>0.008296543638653335</v>
      </c>
      <c r="Y581" s="78">
        <f t="shared" si="99"/>
        <v>2531</v>
      </c>
      <c r="Z581" s="79">
        <f t="shared" si="99"/>
        <v>2728475591</v>
      </c>
      <c r="AA581" s="80">
        <f t="shared" si="99"/>
        <v>56240</v>
      </c>
      <c r="AB581" s="79">
        <f t="shared" si="99"/>
        <v>19539196087</v>
      </c>
    </row>
    <row r="582" spans="3:28" ht="16.5">
      <c r="C582" s="64" t="s">
        <v>593</v>
      </c>
      <c r="D582" s="74">
        <f aca="true" t="shared" si="100" ref="D582:K592">SUMIF($C$2:$C$567,$C582,D$2:D$567)</f>
        <v>5659</v>
      </c>
      <c r="E582" s="75">
        <f t="shared" si="100"/>
        <v>468969122</v>
      </c>
      <c r="F582" s="76">
        <f t="shared" si="100"/>
        <v>107702</v>
      </c>
      <c r="G582" s="76">
        <f t="shared" si="100"/>
        <v>29165526687</v>
      </c>
      <c r="H582" s="76">
        <f t="shared" si="100"/>
        <v>589</v>
      </c>
      <c r="I582" s="76">
        <f t="shared" si="100"/>
        <v>414382600</v>
      </c>
      <c r="J582" s="76">
        <f t="shared" si="100"/>
        <v>1130</v>
      </c>
      <c r="K582" s="76">
        <f t="shared" si="100"/>
        <v>12989499</v>
      </c>
      <c r="L582" s="43">
        <f t="shared" si="93"/>
        <v>0.7377741073797454</v>
      </c>
      <c r="M582" s="76">
        <f t="shared" si="94"/>
        <v>108291</v>
      </c>
      <c r="N582" s="76">
        <f t="shared" si="94"/>
        <v>30891309287</v>
      </c>
      <c r="O582" s="76">
        <f t="shared" si="95"/>
        <v>273152.05591415724</v>
      </c>
      <c r="P582" s="76">
        <v>250654.51516330065</v>
      </c>
      <c r="Q582" s="45">
        <f t="shared" si="96"/>
        <v>0.08975517850216869</v>
      </c>
      <c r="R582" s="74">
        <f aca="true" t="shared" si="101" ref="R582:W592">SUMIF($C$2:$C$567,$C582,R$2:R$567)</f>
        <v>6039</v>
      </c>
      <c r="S582" s="76">
        <f t="shared" si="101"/>
        <v>7555436744</v>
      </c>
      <c r="T582" s="76">
        <f t="shared" si="101"/>
        <v>290</v>
      </c>
      <c r="U582" s="76">
        <f t="shared" si="101"/>
        <v>1164745350</v>
      </c>
      <c r="V582" s="76">
        <f t="shared" si="101"/>
        <v>414</v>
      </c>
      <c r="W582" s="76">
        <f t="shared" si="101"/>
        <v>1311400000</v>
      </c>
      <c r="X582" s="77">
        <f t="shared" si="98"/>
        <v>0.032708584567668356</v>
      </c>
      <c r="Y582" s="78">
        <f t="shared" si="99"/>
        <v>6743</v>
      </c>
      <c r="Z582" s="79">
        <f t="shared" si="99"/>
        <v>10031582094</v>
      </c>
      <c r="AA582" s="80">
        <f t="shared" si="99"/>
        <v>121823</v>
      </c>
      <c r="AB582" s="79">
        <f t="shared" si="99"/>
        <v>40093450002</v>
      </c>
    </row>
    <row r="583" spans="3:28" ht="16.5">
      <c r="C583" s="64" t="s">
        <v>613</v>
      </c>
      <c r="D583" s="74">
        <f t="shared" si="100"/>
        <v>11161</v>
      </c>
      <c r="E583" s="75">
        <f t="shared" si="100"/>
        <v>1050042880</v>
      </c>
      <c r="F583" s="76">
        <f t="shared" si="100"/>
        <v>213501</v>
      </c>
      <c r="G583" s="76">
        <f t="shared" si="100"/>
        <v>38001271941</v>
      </c>
      <c r="H583" s="76">
        <f t="shared" si="100"/>
        <v>359</v>
      </c>
      <c r="I583" s="76">
        <f t="shared" si="100"/>
        <v>136727600</v>
      </c>
      <c r="J583" s="76">
        <f t="shared" si="100"/>
        <v>935</v>
      </c>
      <c r="K583" s="76">
        <f t="shared" si="100"/>
        <v>12892600</v>
      </c>
      <c r="L583" s="43">
        <f t="shared" si="93"/>
        <v>0.6744456131554767</v>
      </c>
      <c r="M583" s="76">
        <f t="shared" si="94"/>
        <v>213860</v>
      </c>
      <c r="N583" s="76">
        <f t="shared" si="94"/>
        <v>41066234941</v>
      </c>
      <c r="O583" s="76">
        <f t="shared" si="95"/>
        <v>178331.61666978398</v>
      </c>
      <c r="P583" s="76">
        <v>175154.81196063233</v>
      </c>
      <c r="Q583" s="45">
        <f t="shared" si="96"/>
        <v>0.01813712494445009</v>
      </c>
      <c r="R583" s="74">
        <f t="shared" si="101"/>
        <v>8248</v>
      </c>
      <c r="S583" s="76">
        <f t="shared" si="101"/>
        <v>7462146531</v>
      </c>
      <c r="T583" s="76">
        <f t="shared" si="101"/>
        <v>2126</v>
      </c>
      <c r="U583" s="76">
        <f t="shared" si="101"/>
        <v>6955866093</v>
      </c>
      <c r="V583" s="76">
        <f t="shared" si="101"/>
        <v>861</v>
      </c>
      <c r="W583" s="76">
        <f t="shared" si="101"/>
        <v>2928235400</v>
      </c>
      <c r="X583" s="77">
        <f t="shared" si="98"/>
        <v>0.05178393055706636</v>
      </c>
      <c r="Y583" s="78">
        <f t="shared" si="99"/>
        <v>11235</v>
      </c>
      <c r="Z583" s="79">
        <f t="shared" si="99"/>
        <v>17346248024</v>
      </c>
      <c r="AA583" s="80">
        <f t="shared" si="99"/>
        <v>237191</v>
      </c>
      <c r="AB583" s="79">
        <f t="shared" si="99"/>
        <v>56547183045</v>
      </c>
    </row>
    <row r="584" spans="3:28" ht="16.5">
      <c r="C584" s="64" t="s">
        <v>664</v>
      </c>
      <c r="D584" s="74">
        <f t="shared" si="100"/>
        <v>10887</v>
      </c>
      <c r="E584" s="75">
        <f t="shared" si="100"/>
        <v>1656038100</v>
      </c>
      <c r="F584" s="76">
        <f t="shared" si="100"/>
        <v>210415</v>
      </c>
      <c r="G584" s="76">
        <f t="shared" si="100"/>
        <v>93584519380</v>
      </c>
      <c r="H584" s="76">
        <f t="shared" si="100"/>
        <v>1519</v>
      </c>
      <c r="I584" s="76">
        <f t="shared" si="100"/>
        <v>911677700</v>
      </c>
      <c r="J584" s="76">
        <f t="shared" si="100"/>
        <v>2718</v>
      </c>
      <c r="K584" s="76">
        <f t="shared" si="100"/>
        <v>28064500</v>
      </c>
      <c r="L584" s="43">
        <f t="shared" si="93"/>
        <v>0.8407275290002009</v>
      </c>
      <c r="M584" s="76">
        <f t="shared" si="94"/>
        <v>211934</v>
      </c>
      <c r="N584" s="76">
        <f t="shared" si="94"/>
        <v>96656043080</v>
      </c>
      <c r="O584" s="76">
        <f t="shared" si="95"/>
        <v>445875.58900412393</v>
      </c>
      <c r="P584" s="76">
        <v>408412.689519329</v>
      </c>
      <c r="Q584" s="45">
        <f t="shared" si="96"/>
        <v>0.0917280497060117</v>
      </c>
      <c r="R584" s="74">
        <f t="shared" si="101"/>
        <v>9223</v>
      </c>
      <c r="S584" s="76">
        <f t="shared" si="101"/>
        <v>12886553850</v>
      </c>
      <c r="T584" s="76">
        <f t="shared" si="101"/>
        <v>495</v>
      </c>
      <c r="U584" s="76">
        <f t="shared" si="101"/>
        <v>1171424500</v>
      </c>
      <c r="V584" s="76">
        <f t="shared" si="101"/>
        <v>935</v>
      </c>
      <c r="W584" s="76">
        <f t="shared" si="101"/>
        <v>2159846000</v>
      </c>
      <c r="X584" s="77">
        <f t="shared" si="98"/>
        <v>0.019216032461747485</v>
      </c>
      <c r="Y584" s="78">
        <f t="shared" si="99"/>
        <v>10653</v>
      </c>
      <c r="Z584" s="79">
        <f t="shared" si="99"/>
        <v>16217824350</v>
      </c>
      <c r="AA584" s="80">
        <f t="shared" si="99"/>
        <v>236192</v>
      </c>
      <c r="AB584" s="79">
        <f t="shared" si="99"/>
        <v>112398124030</v>
      </c>
    </row>
    <row r="585" spans="3:28" ht="16.5">
      <c r="C585" s="64" t="s">
        <v>770</v>
      </c>
      <c r="D585" s="74">
        <f t="shared" si="100"/>
        <v>8267</v>
      </c>
      <c r="E585" s="75">
        <f t="shared" si="100"/>
        <v>1054683100</v>
      </c>
      <c r="F585" s="76">
        <f t="shared" si="100"/>
        <v>150907</v>
      </c>
      <c r="G585" s="76">
        <f t="shared" si="100"/>
        <v>62862882430</v>
      </c>
      <c r="H585" s="76">
        <f t="shared" si="100"/>
        <v>796</v>
      </c>
      <c r="I585" s="76">
        <f t="shared" si="100"/>
        <v>707053700</v>
      </c>
      <c r="J585" s="76">
        <f t="shared" si="100"/>
        <v>1500</v>
      </c>
      <c r="K585" s="76">
        <f t="shared" si="100"/>
        <v>13059060</v>
      </c>
      <c r="L585" s="43">
        <f t="shared" si="93"/>
        <v>0.773979461314992</v>
      </c>
      <c r="M585" s="76">
        <f t="shared" si="94"/>
        <v>151703</v>
      </c>
      <c r="N585" s="76">
        <f t="shared" si="94"/>
        <v>65972692930</v>
      </c>
      <c r="O585" s="76">
        <f t="shared" si="95"/>
        <v>419042.05012425594</v>
      </c>
      <c r="P585" s="76">
        <v>403972.58783765906</v>
      </c>
      <c r="Q585" s="45">
        <f t="shared" si="96"/>
        <v>0.03730318031542457</v>
      </c>
      <c r="R585" s="74">
        <f t="shared" si="101"/>
        <v>6906</v>
      </c>
      <c r="S585" s="76">
        <f t="shared" si="101"/>
        <v>12216511922</v>
      </c>
      <c r="T585" s="76">
        <f t="shared" si="101"/>
        <v>1013</v>
      </c>
      <c r="U585" s="76">
        <f t="shared" si="101"/>
        <v>2876932900</v>
      </c>
      <c r="V585" s="76">
        <f t="shared" si="101"/>
        <v>395</v>
      </c>
      <c r="W585" s="76">
        <f t="shared" si="101"/>
        <v>2402756800</v>
      </c>
      <c r="X585" s="77">
        <f t="shared" si="98"/>
        <v>0.029254149476128064</v>
      </c>
      <c r="Y585" s="78">
        <f t="shared" si="99"/>
        <v>8314</v>
      </c>
      <c r="Z585" s="79">
        <f t="shared" si="99"/>
        <v>17496201622</v>
      </c>
      <c r="AA585" s="80">
        <f t="shared" si="99"/>
        <v>169784</v>
      </c>
      <c r="AB585" s="79">
        <f t="shared" si="99"/>
        <v>82133879912</v>
      </c>
    </row>
    <row r="586" spans="3:28" ht="16.5">
      <c r="C586" s="64" t="s">
        <v>849</v>
      </c>
      <c r="D586" s="74">
        <f t="shared" si="100"/>
        <v>30238</v>
      </c>
      <c r="E586" s="75">
        <f t="shared" si="100"/>
        <v>2794115690</v>
      </c>
      <c r="F586" s="76">
        <f t="shared" si="100"/>
        <v>240251</v>
      </c>
      <c r="G586" s="76">
        <f t="shared" si="100"/>
        <v>74892898765</v>
      </c>
      <c r="H586" s="76">
        <f t="shared" si="100"/>
        <v>262</v>
      </c>
      <c r="I586" s="76">
        <f t="shared" si="100"/>
        <v>93871300</v>
      </c>
      <c r="J586" s="76">
        <f t="shared" si="100"/>
        <v>492</v>
      </c>
      <c r="K586" s="76">
        <f t="shared" si="100"/>
        <v>8306692</v>
      </c>
      <c r="L586" s="43">
        <f t="shared" si="93"/>
        <v>0.8583476749245498</v>
      </c>
      <c r="M586" s="76">
        <f t="shared" si="94"/>
        <v>240513</v>
      </c>
      <c r="N586" s="76">
        <f t="shared" si="94"/>
        <v>76200452665</v>
      </c>
      <c r="O586" s="76">
        <f t="shared" si="95"/>
        <v>311778.44883644546</v>
      </c>
      <c r="P586" s="76">
        <v>312364.0325786766</v>
      </c>
      <c r="Q586" s="45">
        <f t="shared" si="96"/>
        <v>-0.001874683642021547</v>
      </c>
      <c r="R586" s="74">
        <f t="shared" si="101"/>
        <v>6721</v>
      </c>
      <c r="S586" s="76">
        <f t="shared" si="101"/>
        <v>7510546128</v>
      </c>
      <c r="T586" s="76">
        <f t="shared" si="101"/>
        <v>408</v>
      </c>
      <c r="U586" s="76">
        <f t="shared" si="101"/>
        <v>848346388</v>
      </c>
      <c r="V586" s="76">
        <f t="shared" si="101"/>
        <v>353</v>
      </c>
      <c r="W586" s="76">
        <f t="shared" si="101"/>
        <v>1213682600</v>
      </c>
      <c r="X586" s="77">
        <f t="shared" si="98"/>
        <v>0.013892605814377162</v>
      </c>
      <c r="Y586" s="78">
        <f t="shared" si="99"/>
        <v>7482</v>
      </c>
      <c r="Z586" s="79">
        <f t="shared" si="99"/>
        <v>9572575116</v>
      </c>
      <c r="AA586" s="80">
        <f t="shared" si="99"/>
        <v>278725</v>
      </c>
      <c r="AB586" s="79">
        <f t="shared" si="99"/>
        <v>87361767563</v>
      </c>
    </row>
    <row r="587" spans="3:28" ht="16.5">
      <c r="C587" s="64" t="s">
        <v>914</v>
      </c>
      <c r="D587" s="74">
        <f t="shared" si="100"/>
        <v>4338</v>
      </c>
      <c r="E587" s="75">
        <f t="shared" si="100"/>
        <v>493606500</v>
      </c>
      <c r="F587" s="76">
        <f t="shared" si="100"/>
        <v>108250</v>
      </c>
      <c r="G587" s="76">
        <f t="shared" si="100"/>
        <v>24918444865</v>
      </c>
      <c r="H587" s="76">
        <f t="shared" si="100"/>
        <v>144</v>
      </c>
      <c r="I587" s="76">
        <f t="shared" si="100"/>
        <v>56820700</v>
      </c>
      <c r="J587" s="76">
        <f t="shared" si="100"/>
        <v>314</v>
      </c>
      <c r="K587" s="76">
        <f t="shared" si="100"/>
        <v>984600</v>
      </c>
      <c r="L587" s="43">
        <f t="shared" si="93"/>
        <v>0.7214679670361477</v>
      </c>
      <c r="M587" s="76">
        <f t="shared" si="94"/>
        <v>108394</v>
      </c>
      <c r="N587" s="76">
        <f t="shared" si="94"/>
        <v>26253202565</v>
      </c>
      <c r="O587" s="76">
        <f t="shared" si="95"/>
        <v>230411.88225363026</v>
      </c>
      <c r="P587" s="76">
        <v>241254.26156895066</v>
      </c>
      <c r="Q587" s="45">
        <f t="shared" si="96"/>
        <v>-0.044941711059564605</v>
      </c>
      <c r="R587" s="74">
        <f t="shared" si="101"/>
        <v>8558</v>
      </c>
      <c r="S587" s="76">
        <f t="shared" si="101"/>
        <v>5895339253</v>
      </c>
      <c r="T587" s="76">
        <f t="shared" si="101"/>
        <v>1483</v>
      </c>
      <c r="U587" s="76">
        <f t="shared" si="101"/>
        <v>1974156700</v>
      </c>
      <c r="V587" s="76">
        <f t="shared" si="101"/>
        <v>1135</v>
      </c>
      <c r="W587" s="76">
        <f t="shared" si="101"/>
        <v>1277937000</v>
      </c>
      <c r="X587" s="77">
        <f t="shared" si="98"/>
        <v>0.03691614837851168</v>
      </c>
      <c r="Y587" s="78">
        <f t="shared" si="99"/>
        <v>11176</v>
      </c>
      <c r="Z587" s="79">
        <f t="shared" si="99"/>
        <v>9147432953</v>
      </c>
      <c r="AA587" s="80">
        <f t="shared" si="99"/>
        <v>124222</v>
      </c>
      <c r="AB587" s="79">
        <f t="shared" si="99"/>
        <v>34617289618</v>
      </c>
    </row>
    <row r="588" spans="3:28" ht="16.5">
      <c r="C588" s="64" t="s">
        <v>946</v>
      </c>
      <c r="D588" s="74">
        <f t="shared" si="100"/>
        <v>4016</v>
      </c>
      <c r="E588" s="75">
        <f t="shared" si="100"/>
        <v>122288197</v>
      </c>
      <c r="F588" s="76">
        <f t="shared" si="100"/>
        <v>20286</v>
      </c>
      <c r="G588" s="76">
        <f t="shared" si="100"/>
        <v>3468972934</v>
      </c>
      <c r="H588" s="76">
        <f t="shared" si="100"/>
        <v>1719</v>
      </c>
      <c r="I588" s="76">
        <f t="shared" si="100"/>
        <v>386982300</v>
      </c>
      <c r="J588" s="76">
        <f t="shared" si="100"/>
        <v>3883</v>
      </c>
      <c r="K588" s="76">
        <f t="shared" si="100"/>
        <v>54940300</v>
      </c>
      <c r="L588" s="43">
        <f t="shared" si="93"/>
        <v>0.7433321863722053</v>
      </c>
      <c r="M588" s="76">
        <f t="shared" si="94"/>
        <v>22005</v>
      </c>
      <c r="N588" s="76">
        <f t="shared" si="94"/>
        <v>3940696534</v>
      </c>
      <c r="O588" s="76">
        <f t="shared" si="95"/>
        <v>175230.86725744148</v>
      </c>
      <c r="P588" s="76">
        <v>176973.6144152312</v>
      </c>
      <c r="Q588" s="45">
        <f t="shared" si="96"/>
        <v>-0.0098474971172862</v>
      </c>
      <c r="R588" s="74">
        <f t="shared" si="101"/>
        <v>1103</v>
      </c>
      <c r="S588" s="76">
        <f t="shared" si="101"/>
        <v>573405200</v>
      </c>
      <c r="T588" s="76">
        <f t="shared" si="101"/>
        <v>50</v>
      </c>
      <c r="U588" s="76">
        <f t="shared" si="101"/>
        <v>496061496</v>
      </c>
      <c r="V588" s="76">
        <f t="shared" si="101"/>
        <v>58</v>
      </c>
      <c r="W588" s="76">
        <f t="shared" si="101"/>
        <v>84741300</v>
      </c>
      <c r="X588" s="77">
        <f t="shared" si="98"/>
        <v>0.016336013252850685</v>
      </c>
      <c r="Y588" s="78">
        <f t="shared" si="99"/>
        <v>1211</v>
      </c>
      <c r="Z588" s="79">
        <f t="shared" si="99"/>
        <v>1154207996</v>
      </c>
      <c r="AA588" s="80">
        <f t="shared" si="99"/>
        <v>31115</v>
      </c>
      <c r="AB588" s="79">
        <f t="shared" si="99"/>
        <v>5187391727</v>
      </c>
    </row>
    <row r="589" spans="3:28" ht="16.5">
      <c r="C589" s="64" t="s">
        <v>977</v>
      </c>
      <c r="D589" s="74">
        <f t="shared" si="100"/>
        <v>4562</v>
      </c>
      <c r="E589" s="75">
        <f t="shared" si="100"/>
        <v>578552750</v>
      </c>
      <c r="F589" s="76">
        <f t="shared" si="100"/>
        <v>102186</v>
      </c>
      <c r="G589" s="76">
        <f t="shared" si="100"/>
        <v>43225284228</v>
      </c>
      <c r="H589" s="76">
        <f t="shared" si="100"/>
        <v>946</v>
      </c>
      <c r="I589" s="76">
        <f t="shared" si="100"/>
        <v>1087942500</v>
      </c>
      <c r="J589" s="76">
        <f t="shared" si="100"/>
        <v>1628</v>
      </c>
      <c r="K589" s="76">
        <f t="shared" si="100"/>
        <v>15046332</v>
      </c>
      <c r="L589" s="43">
        <f t="shared" si="93"/>
        <v>0.7869575281595241</v>
      </c>
      <c r="M589" s="76">
        <f t="shared" si="94"/>
        <v>103132</v>
      </c>
      <c r="N589" s="76">
        <f t="shared" si="94"/>
        <v>45550855328</v>
      </c>
      <c r="O589" s="76">
        <f t="shared" si="95"/>
        <v>429674.8509482993</v>
      </c>
      <c r="P589" s="76">
        <v>418001.367660696</v>
      </c>
      <c r="Q589" s="45">
        <f t="shared" si="96"/>
        <v>0.027926902136547586</v>
      </c>
      <c r="R589" s="74">
        <f t="shared" si="101"/>
        <v>3850</v>
      </c>
      <c r="S589" s="76">
        <f t="shared" si="101"/>
        <v>7701023201</v>
      </c>
      <c r="T589" s="76">
        <f t="shared" si="101"/>
        <v>681</v>
      </c>
      <c r="U589" s="76">
        <f t="shared" si="101"/>
        <v>2464075500</v>
      </c>
      <c r="V589" s="76">
        <f t="shared" si="101"/>
        <v>253</v>
      </c>
      <c r="W589" s="76">
        <f t="shared" si="101"/>
        <v>1237628600</v>
      </c>
      <c r="X589" s="77">
        <f t="shared" si="98"/>
        <v>0.021979016554443776</v>
      </c>
      <c r="Y589" s="78">
        <f t="shared" si="99"/>
        <v>4784</v>
      </c>
      <c r="Z589" s="79">
        <f t="shared" si="99"/>
        <v>11402727301</v>
      </c>
      <c r="AA589" s="80">
        <f t="shared" si="99"/>
        <v>114106</v>
      </c>
      <c r="AB589" s="79">
        <f t="shared" si="99"/>
        <v>56309553111</v>
      </c>
    </row>
    <row r="590" spans="3:28" ht="16.5">
      <c r="C590" s="64" t="s">
        <v>1019</v>
      </c>
      <c r="D590" s="74">
        <f t="shared" si="100"/>
        <v>8329</v>
      </c>
      <c r="E590" s="75">
        <f t="shared" si="100"/>
        <v>351390250</v>
      </c>
      <c r="F590" s="76">
        <f t="shared" si="100"/>
        <v>55286</v>
      </c>
      <c r="G590" s="76">
        <f t="shared" si="100"/>
        <v>13470489956</v>
      </c>
      <c r="H590" s="76">
        <f t="shared" si="100"/>
        <v>1828</v>
      </c>
      <c r="I590" s="76">
        <f t="shared" si="100"/>
        <v>581440500</v>
      </c>
      <c r="J590" s="76">
        <f t="shared" si="100"/>
        <v>3630</v>
      </c>
      <c r="K590" s="76">
        <f t="shared" si="100"/>
        <v>27144800</v>
      </c>
      <c r="L590" s="43">
        <f t="shared" si="93"/>
        <v>0.8567092186885096</v>
      </c>
      <c r="M590" s="76">
        <f t="shared" si="94"/>
        <v>57114</v>
      </c>
      <c r="N590" s="76">
        <f t="shared" si="94"/>
        <v>14159746756</v>
      </c>
      <c r="O590" s="76">
        <f t="shared" si="95"/>
        <v>246033.0296599783</v>
      </c>
      <c r="P590" s="76">
        <v>235071.6544644892</v>
      </c>
      <c r="Q590" s="45">
        <f t="shared" si="96"/>
        <v>0.04662993171362971</v>
      </c>
      <c r="R590" s="74">
        <f t="shared" si="101"/>
        <v>2440</v>
      </c>
      <c r="S590" s="76">
        <f t="shared" si="101"/>
        <v>1651039630</v>
      </c>
      <c r="T590" s="76">
        <f t="shared" si="101"/>
        <v>184</v>
      </c>
      <c r="U590" s="76">
        <f t="shared" si="101"/>
        <v>212895500</v>
      </c>
      <c r="V590" s="76">
        <f t="shared" si="101"/>
        <v>107</v>
      </c>
      <c r="W590" s="76">
        <f t="shared" si="101"/>
        <v>107816300</v>
      </c>
      <c r="X590" s="77">
        <f t="shared" si="98"/>
        <v>0.006573276065100813</v>
      </c>
      <c r="Y590" s="78">
        <f t="shared" si="99"/>
        <v>2731</v>
      </c>
      <c r="Z590" s="79">
        <f t="shared" si="99"/>
        <v>1971751430</v>
      </c>
      <c r="AA590" s="80">
        <f t="shared" si="99"/>
        <v>71804</v>
      </c>
      <c r="AB590" s="79">
        <f t="shared" si="99"/>
        <v>16402216936</v>
      </c>
    </row>
    <row r="591" spans="3:28" ht="16.5">
      <c r="C591" s="64" t="s">
        <v>1068</v>
      </c>
      <c r="D591" s="74">
        <f t="shared" si="100"/>
        <v>3671</v>
      </c>
      <c r="E591" s="75">
        <f t="shared" si="100"/>
        <v>278567860</v>
      </c>
      <c r="F591" s="76">
        <f t="shared" si="100"/>
        <v>129553</v>
      </c>
      <c r="G591" s="76">
        <f t="shared" si="100"/>
        <v>18180575248</v>
      </c>
      <c r="H591" s="76">
        <f t="shared" si="100"/>
        <v>5</v>
      </c>
      <c r="I591" s="76">
        <f t="shared" si="100"/>
        <v>1244300</v>
      </c>
      <c r="J591" s="76">
        <f t="shared" si="100"/>
        <v>8</v>
      </c>
      <c r="K591" s="76">
        <f t="shared" si="100"/>
        <v>49420</v>
      </c>
      <c r="L591" s="43">
        <f t="shared" si="93"/>
        <v>0.7472279290884442</v>
      </c>
      <c r="M591" s="76">
        <f t="shared" si="94"/>
        <v>129558</v>
      </c>
      <c r="N591" s="76">
        <f t="shared" si="94"/>
        <v>18949386948</v>
      </c>
      <c r="O591" s="76">
        <f t="shared" si="95"/>
        <v>140337.29717964155</v>
      </c>
      <c r="P591" s="76">
        <v>135356.33107048803</v>
      </c>
      <c r="Q591" s="45">
        <f t="shared" si="96"/>
        <v>0.03679891490675557</v>
      </c>
      <c r="R591" s="74">
        <f t="shared" si="101"/>
        <v>7472</v>
      </c>
      <c r="S591" s="76">
        <f t="shared" si="101"/>
        <v>2989118792</v>
      </c>
      <c r="T591" s="76">
        <f t="shared" si="101"/>
        <v>1504</v>
      </c>
      <c r="U591" s="76">
        <f t="shared" si="101"/>
        <v>2115237750</v>
      </c>
      <c r="V591" s="76">
        <f t="shared" si="101"/>
        <v>1193</v>
      </c>
      <c r="W591" s="76">
        <f t="shared" si="101"/>
        <v>767567400</v>
      </c>
      <c r="X591" s="77">
        <f t="shared" si="98"/>
        <v>0.03154512656027827</v>
      </c>
      <c r="Y591" s="78">
        <f t="shared" si="99"/>
        <v>10169</v>
      </c>
      <c r="Z591" s="79">
        <f t="shared" si="99"/>
        <v>5871923942</v>
      </c>
      <c r="AA591" s="80">
        <f t="shared" si="99"/>
        <v>143406</v>
      </c>
      <c r="AB591" s="79">
        <f t="shared" si="99"/>
        <v>24332360770</v>
      </c>
    </row>
    <row r="592" spans="3:28" ht="17.25" thickBot="1">
      <c r="C592" s="64" t="s">
        <v>1109</v>
      </c>
      <c r="D592" s="82">
        <f t="shared" si="100"/>
        <v>3461</v>
      </c>
      <c r="E592" s="83">
        <f t="shared" si="100"/>
        <v>165589136</v>
      </c>
      <c r="F592" s="84">
        <f t="shared" si="100"/>
        <v>34541</v>
      </c>
      <c r="G592" s="84">
        <f t="shared" si="100"/>
        <v>7463992051</v>
      </c>
      <c r="H592" s="84">
        <f t="shared" si="100"/>
        <v>1967</v>
      </c>
      <c r="I592" s="84">
        <f t="shared" si="100"/>
        <v>579415150</v>
      </c>
      <c r="J592" s="84">
        <f t="shared" si="100"/>
        <v>4063</v>
      </c>
      <c r="K592" s="84">
        <f t="shared" si="100"/>
        <v>39147732</v>
      </c>
      <c r="L592" s="85">
        <f t="shared" si="93"/>
        <v>0.7875487612681406</v>
      </c>
      <c r="M592" s="84">
        <f t="shared" si="94"/>
        <v>36508</v>
      </c>
      <c r="N592" s="84">
        <f t="shared" si="94"/>
        <v>8287333001</v>
      </c>
      <c r="O592" s="84">
        <f t="shared" si="95"/>
        <v>220319.03147255396</v>
      </c>
      <c r="P592" s="84">
        <v>221645.7492434663</v>
      </c>
      <c r="Q592" s="86">
        <f t="shared" si="96"/>
        <v>-0.005985757793419286</v>
      </c>
      <c r="R592" s="82">
        <f t="shared" si="101"/>
        <v>1838</v>
      </c>
      <c r="S592" s="84">
        <f t="shared" si="101"/>
        <v>1161877202</v>
      </c>
      <c r="T592" s="84">
        <f t="shared" si="101"/>
        <v>187</v>
      </c>
      <c r="U592" s="84">
        <f t="shared" si="101"/>
        <v>559270950</v>
      </c>
      <c r="V592" s="84">
        <f t="shared" si="101"/>
        <v>133</v>
      </c>
      <c r="W592" s="84">
        <f t="shared" si="101"/>
        <v>243925800</v>
      </c>
      <c r="X592" s="87">
        <f t="shared" si="98"/>
        <v>0.023883344064373223</v>
      </c>
      <c r="Y592" s="88">
        <f t="shared" si="99"/>
        <v>2158</v>
      </c>
      <c r="Z592" s="89">
        <f t="shared" si="99"/>
        <v>1965073952</v>
      </c>
      <c r="AA592" s="90">
        <f t="shared" si="99"/>
        <v>46190</v>
      </c>
      <c r="AB592" s="89">
        <f t="shared" si="99"/>
        <v>10213218021</v>
      </c>
    </row>
    <row r="593" spans="4:28" ht="12.75">
      <c r="D593" s="1"/>
      <c r="E593" s="1"/>
      <c r="F593" s="1"/>
      <c r="G593" s="1"/>
      <c r="H593" s="1"/>
      <c r="I593" s="1"/>
      <c r="J593" s="1"/>
      <c r="K593" s="1"/>
      <c r="L593" s="10"/>
      <c r="M593" s="1"/>
      <c r="N593" s="1"/>
      <c r="O593" s="27"/>
      <c r="P593" s="27"/>
      <c r="Q593" s="1"/>
      <c r="R593" s="1"/>
      <c r="S593" s="1"/>
      <c r="T593" s="1"/>
      <c r="U593" s="1"/>
      <c r="V593" s="1"/>
      <c r="W593" s="1"/>
      <c r="X593" s="26"/>
      <c r="Y593" s="1"/>
      <c r="Z593" s="1"/>
      <c r="AA593" s="1"/>
      <c r="AB593" s="1"/>
    </row>
    <row r="594" spans="4:28" ht="12.7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4"/>
      <c r="P594" s="34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4:28" ht="12.75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7" spans="4:28" ht="12.75"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9" spans="4:6" ht="12.75">
      <c r="D599" s="4"/>
      <c r="F599" s="4"/>
    </row>
  </sheetData>
  <sheetProtection/>
  <autoFilter ref="A2:Z568"/>
  <mergeCells count="11">
    <mergeCell ref="V1:X1"/>
    <mergeCell ref="AA1:AB1"/>
    <mergeCell ref="L1:Q1"/>
    <mergeCell ref="T1:U1"/>
    <mergeCell ref="B570:C570"/>
    <mergeCell ref="D1:E1"/>
    <mergeCell ref="F1:G1"/>
    <mergeCell ref="H1:I1"/>
    <mergeCell ref="J1:K1"/>
    <mergeCell ref="Y1:Z1"/>
    <mergeCell ref="R1:S1"/>
  </mergeCells>
  <printOptions/>
  <pageMargins left="0.75" right="0.75" top="1" bottom="1" header="0.5" footer="0.5"/>
  <pageSetup horizontalDpi="600" verticalDpi="600" orientation="landscape" scale="61" r:id="rId3"/>
  <rowBreaks count="1" manualBreakCount="1">
    <brk id="568" max="27" man="1"/>
  </rowBreaks>
  <colBreaks count="2" manualBreakCount="2">
    <brk id="9" max="593" man="1"/>
    <brk id="17" max="593" man="1"/>
  </colBreaks>
  <ignoredErrors>
    <ignoredError sqref="A13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Wheeler, Christopher</cp:lastModifiedBy>
  <cp:lastPrinted>2017-01-23T16:40:18Z</cp:lastPrinted>
  <dcterms:created xsi:type="dcterms:W3CDTF">2008-11-05T19:21:03Z</dcterms:created>
  <dcterms:modified xsi:type="dcterms:W3CDTF">2017-02-07T21:53:51Z</dcterms:modified>
  <cp:category/>
  <cp:version/>
  <cp:contentType/>
  <cp:contentStatus/>
</cp:coreProperties>
</file>