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4940" windowHeight="7695" activeTab="0"/>
  </bookViews>
  <sheets>
    <sheet name="LiRats 20" sheetId="1" r:id="rId1"/>
  </sheets>
  <definedNames>
    <definedName name="_xlnm._FilterDatabase" localSheetId="0" hidden="1">'LiRats 20'!$A$2:$Z$568</definedName>
    <definedName name="_xlfn.IFERROR" hidden="1">#NAME?</definedName>
    <definedName name="_xlnm.Print_Area" localSheetId="0">'LiRats 20'!$A$1:$AB$594</definedName>
    <definedName name="_xlnm.Print_Titles" localSheetId="0">'LiRats 20'!$A:$C,'LiRats 20'!$1:$2</definedName>
  </definedNames>
  <calcPr fullCalcOnLoad="1"/>
</workbook>
</file>

<file path=xl/sharedStrings.xml><?xml version="1.0" encoding="utf-8"?>
<sst xmlns="http://schemas.openxmlformats.org/spreadsheetml/2006/main" count="1756" uniqueCount="1170">
  <si>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</si>
  <si>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</si>
  <si>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</si>
  <si>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</si>
  <si>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</si>
  <si>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</si>
  <si>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</si>
  <si>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</si>
  <si>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</si>
  <si>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</si>
  <si>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</si>
  <si>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</si>
  <si>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</si>
  <si>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</si>
  <si>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</si>
  <si>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</si>
  <si>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</si>
  <si>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</si>
  <si>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</si>
  <si>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</si>
  <si>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</si>
  <si>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</si>
  <si>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</si>
  <si>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</si>
  <si>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</si>
  <si>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</si>
  <si>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</si>
  <si>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</si>
  <si>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</si>
  <si>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</si>
  <si>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</si>
  <si>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</si>
  <si>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</si>
  <si>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</si>
  <si>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</si>
  <si>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</si>
  <si>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</si>
  <si>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</si>
  <si>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</si>
  <si>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</si>
  <si>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</si>
  <si>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</si>
  <si>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</si>
  <si>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</si>
  <si>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</si>
  <si>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</si>
  <si>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</si>
  <si>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</si>
  <si>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</si>
  <si>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</si>
  <si>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</si>
  <si>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</si>
  <si>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</si>
  <si>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</si>
  <si>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</si>
  <si>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</si>
  <si>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</si>
  <si>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</si>
  <si>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</si>
  <si>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</si>
  <si>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</si>
  <si>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</si>
  <si>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</si>
  <si>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</si>
  <si>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</si>
  <si>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</si>
  <si>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</si>
  <si>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</si>
  <si>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</si>
  <si>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</si>
  <si>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</si>
  <si>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</si>
  <si>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</si>
  <si>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</si>
  <si>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</si>
  <si>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</si>
  <si>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</si>
  <si>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</si>
  <si>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</si>
  <si>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</si>
  <si>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</si>
  <si>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</si>
  <si>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</si>
  <si>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</si>
  <si>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</si>
  <si>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</si>
  <si>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</si>
  <si>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</si>
  <si>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</si>
  <si>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</si>
  <si>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</si>
  <si>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</si>
  <si>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</si>
  <si>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</si>
  <si>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</si>
  <si>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</si>
  <si>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</si>
  <si>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</si>
  <si>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</si>
  <si>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</si>
  <si>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</si>
  <si>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</si>
  <si>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</si>
  <si>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</si>
  <si>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</si>
  <si>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</si>
  <si>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</si>
  <si>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</si>
  <si>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</si>
  <si>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</si>
  <si>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</si>
  <si>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</si>
  <si>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</si>
  <si>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</si>
  <si>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</si>
  <si>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</si>
  <si>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</si>
  <si>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</si>
  <si>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</si>
  <si>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</si>
  <si>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</si>
  <si>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</si>
  <si>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</si>
  <si>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</si>
  <si>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</si>
  <si>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</si>
  <si>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</si>
  <si>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</si>
  <si>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</si>
  <si>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</si>
  <si>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</si>
  <si>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</si>
  <si>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</si>
  <si>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</si>
  <si>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</si>
  <si>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</si>
  <si>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</si>
  <si>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</si>
  <si>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</si>
  <si>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</si>
  <si>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</si>
  <si>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</si>
  <si>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</si>
  <si>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</si>
  <si>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</si>
  <si>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</si>
  <si>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</si>
  <si>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</si>
  <si>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</si>
  <si>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</si>
  <si>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</si>
  <si>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</si>
  <si>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</si>
  <si>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</si>
  <si>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</si>
  <si>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</si>
  <si>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</si>
  <si>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</si>
  <si>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</si>
  <si>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</si>
  <si>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</si>
  <si>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</si>
  <si>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</si>
  <si>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</si>
  <si>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</si>
  <si>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</si>
  <si>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</si>
  <si>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</si>
  <si>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</si>
  <si>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</si>
  <si>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</si>
  <si>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</si>
  <si>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</si>
  <si>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</si>
  <si>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</si>
  <si>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</si>
  <si>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</si>
  <si>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</si>
  <si>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</si>
  <si>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</si>
  <si>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</si>
  <si>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</si>
  <si>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</si>
  <si>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</si>
  <si>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</si>
  <si>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</si>
  <si>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</si>
  <si>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</si>
  <si>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</si>
  <si>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</si>
  <si>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</si>
  <si>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</si>
  <si>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</si>
  <si>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</si>
  <si>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</si>
  <si>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</si>
  <si>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</si>
  <si>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</si>
  <si>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</si>
  <si>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</si>
  <si>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</si>
  <si>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</si>
  <si>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</si>
  <si>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</si>
  <si>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</si>
  <si>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</si>
  <si>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</si>
  <si>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</si>
  <si>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</si>
  <si>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</si>
  <si>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</si>
  <si>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</si>
  <si>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</si>
  <si>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</si>
  <si>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</si>
  <si>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</si>
  <si>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</si>
  <si>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</si>
  <si>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</si>
  <si>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</si>
  <si>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</si>
  <si>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</si>
  <si>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</si>
  <si>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</si>
  <si>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</si>
  <si>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</si>
  <si>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</si>
  <si>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</si>
  <si>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</si>
  <si>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</si>
  <si>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</si>
  <si>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</si>
  <si>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</si>
  <si>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</si>
  <si>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</si>
  <si>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</si>
  <si>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</si>
  <si>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</si>
  <si>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</si>
  <si>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</si>
  <si>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</si>
  <si>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</si>
  <si>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</si>
  <si>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</si>
  <si>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</si>
  <si>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</si>
  <si>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</si>
  <si>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</si>
  <si>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</si>
  <si>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</si>
  <si>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</si>
  <si>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</si>
  <si>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</si>
  <si>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</si>
  <si>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</si>
  <si>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</si>
  <si>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</si>
  <si>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</si>
  <si>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</si>
  <si>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</si>
  <si>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</si>
  <si>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</si>
  <si>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</si>
  <si>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</si>
  <si>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</si>
  <si>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</si>
  <si>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</si>
  <si>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</si>
  <si>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</si>
  <si>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</si>
  <si>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</si>
  <si>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</si>
  <si>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</si>
  <si>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</si>
  <si>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</si>
  <si>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</si>
  <si>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</si>
  <si>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</si>
  <si>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</si>
  <si>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</si>
  <si>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</si>
  <si>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</si>
  <si>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</si>
  <si>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</si>
  <si>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</si>
  <si>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</si>
  <si>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</si>
  <si>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</si>
  <si>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</si>
  <si>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</si>
  <si>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</si>
  <si>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</si>
  <si>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</si>
  <si>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</si>
  <si>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</si>
  <si>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</si>
  <si>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</si>
  <si>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</si>
  <si>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</si>
  <si>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</si>
  <si>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</si>
  <si>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</si>
  <si>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</si>
  <si>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</si>
  <si>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</si>
  <si>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</si>
  <si>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</si>
  <si>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</si>
  <si>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</si>
  <si>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</si>
  <si>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</si>
  <si>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</si>
  <si>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</si>
  <si>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</si>
  <si>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</si>
  <si>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</si>
  <si>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</si>
  <si>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</si>
  <si>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</si>
  <si>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</si>
  <si>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</si>
  <si>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</si>
  <si>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</si>
  <si>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</si>
  <si>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</si>
  <si>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</si>
  <si>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</si>
  <si>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</si>
  <si>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</si>
  <si>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</si>
  <si>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</si>
  <si>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</si>
  <si>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</si>
  <si>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</si>
  <si>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</si>
  <si>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</si>
  <si>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</si>
  <si>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</si>
  <si>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</si>
  <si>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</si>
  <si>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</si>
  <si>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</si>
  <si>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</si>
  <si>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</si>
  <si>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</si>
  <si>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</si>
  <si>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</si>
  <si>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</si>
  <si>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</si>
  <si>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</si>
  <si>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</si>
  <si>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</si>
  <si>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</si>
  <si>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</si>
  <si>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</si>
  <si>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</si>
  <si>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</si>
  <si>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</si>
  <si>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</si>
  <si>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</si>
  <si>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</si>
  <si>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</si>
  <si>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</si>
  <si>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</si>
  <si>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</si>
  <si>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</si>
  <si>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</si>
  <si>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</si>
  <si>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</si>
  <si>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</si>
  <si>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</si>
  <si>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</si>
  <si>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</si>
  <si>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</si>
  <si>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</si>
  <si>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</si>
  <si>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</si>
  <si>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</si>
  <si>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</si>
  <si>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</si>
  <si>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</si>
  <si>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</si>
  <si>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</si>
  <si>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</si>
  <si>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</si>
  <si>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</si>
  <si>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</si>
  <si>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</si>
  <si>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</si>
  <si>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</si>
  <si>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</si>
  <si>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</si>
  <si>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</si>
  <si>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</si>
  <si>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</si>
  <si>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</si>
  <si>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</si>
  <si>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</si>
  <si>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</si>
  <si>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</si>
  <si>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</si>
  <si>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</si>
  <si>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</si>
  <si>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</si>
  <si>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</si>
  <si>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</si>
  <si>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</si>
  <si>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</si>
  <si>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</si>
  <si>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</si>
  <si>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</si>
  <si>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</si>
  <si>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</si>
  <si>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</si>
  <si>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</si>
  <si>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</si>
  <si>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</si>
  <si>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</si>
  <si>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</si>
  <si>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</si>
  <si>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</si>
  <si>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</si>
  <si>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</si>
  <si>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</si>
  <si>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</si>
  <si>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</si>
  <si>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</si>
  <si>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</si>
  <si>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</si>
  <si>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</si>
  <si>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</si>
  <si>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</si>
  <si>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</si>
  <si>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</si>
  <si>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</si>
  <si>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</si>
  <si>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</si>
  <si>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</si>
  <si>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</si>
  <si>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</si>
  <si>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</si>
  <si>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</si>
  <si>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</si>
  <si>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</si>
  <si>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</si>
  <si>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</si>
  <si>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</si>
  <si>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</si>
  <si>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</si>
  <si>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</si>
  <si>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</si>
  <si>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</si>
  <si>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</si>
  <si>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</si>
  <si>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</si>
  <si>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</si>
  <si>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</si>
  <si>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</si>
  <si>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</si>
  <si>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</si>
  <si>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</si>
  <si>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</si>
  <si>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</si>
  <si>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</si>
  <si>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</si>
  <si>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</si>
  <si>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</si>
  <si>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</si>
  <si>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</si>
  <si>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</si>
  <si>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</si>
  <si>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</si>
  <si>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</si>
  <si>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</si>
  <si>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</si>
  <si>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</si>
  <si>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</si>
  <si>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</si>
  <si>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</si>
  <si>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</si>
  <si>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</si>
  <si>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</si>
  <si>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</si>
  <si>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</si>
  <si>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</si>
  <si>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</si>
  <si>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</si>
  <si>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</si>
  <si>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</si>
  <si>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</si>
  <si>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</si>
  <si>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</si>
  <si>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</si>
  <si>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</si>
  <si>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</si>
  <si>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</si>
  <si>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</si>
  <si>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</si>
  <si>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</si>
  <si>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</si>
  <si>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</si>
  <si>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</si>
  <si>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</si>
  <si>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</si>
  <si>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</si>
  <si>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</si>
  <si>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</si>
  <si>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</si>
  <si>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</si>
  <si>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</si>
  <si>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</si>
  <si>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</si>
  <si>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</si>
  <si>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</si>
  <si>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</si>
  <si>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</si>
  <si>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</si>
  <si>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</si>
  <si>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</si>
  <si>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</si>
  <si>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</si>
  <si>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</si>
  <si>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</si>
  <si>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</si>
  <si>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</si>
  <si>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</si>
  <si>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</si>
  <si>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</si>
  <si>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</si>
  <si>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</si>
  <si>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</si>
  <si>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</si>
  <si>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</si>
  <si>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</si>
  <si>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</si>
  <si>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</si>
  <si>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</si>
  <si>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</si>
  <si>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</si>
  <si>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</si>
  <si>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</si>
  <si>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</si>
  <si>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</si>
  <si>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</si>
  <si>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</si>
  <si>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</si>
  <si>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</si>
  <si>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</si>
  <si>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</si>
  <si>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</si>
  <si>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</si>
  <si>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</si>
  <si>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</si>
  <si>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</si>
  <si>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</si>
  <si>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</si>
  <si>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</si>
  <si>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</si>
  <si>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</si>
  <si>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</si>
  <si>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</si>
  <si>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</si>
  <si>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</si>
  <si>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</si>
  <si>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</si>
  <si>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</si>
  <si>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</si>
  <si>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</si>
  <si>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</si>
  <si>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</si>
  <si>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</si>
  <si>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</si>
  <si>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</si>
  <si>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</si>
  <si>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</si>
  <si>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</si>
  <si>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</si>
  <si>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</si>
  <si>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</si>
  <si>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</si>
  <si>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</si>
  <si>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</si>
  <si>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</si>
  <si>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</si>
  <si>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</si>
  <si>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</si>
  <si>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</si>
  <si>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</si>
  <si>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</si>
  <si>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</si>
  <si>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</si>
  <si>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</si>
  <si>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</si>
  <si>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</si>
  <si>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</si>
  <si>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</si>
  <si>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</si>
  <si>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</si>
  <si>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</si>
  <si>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</si>
  <si>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</si>
  <si>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</si>
  <si>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</si>
  <si>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</si>
  <si>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</si>
  <si>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</si>
  <si>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</si>
  <si>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</si>
  <si>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</si>
  <si>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</si>
  <si>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</si>
  <si>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</si>
  <si>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</si>
  <si>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</si>
  <si>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</si>
  <si>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</si>
  <si>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</si>
  <si>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</si>
  <si>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</si>
  <si>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</si>
  <si>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</si>
  <si>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</si>
  <si>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</si>
  <si>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</si>
  <si>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</si>
  <si>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</si>
  <si>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</si>
  <si>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</si>
  <si>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</si>
  <si>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</si>
  <si>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</si>
  <si>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</si>
  <si>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</si>
  <si>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</si>
  <si>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</si>
  <si>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</si>
  <si>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</si>
  <si>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</si>
  <si>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</si>
  <si>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</si>
  <si>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</si>
  <si>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</si>
  <si>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</si>
  <si>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</si>
  <si>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</si>
  <si>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</si>
  <si>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</si>
  <si>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</si>
  <si>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</si>
  <si>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</si>
  <si>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</si>
  <si>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</si>
  <si>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</si>
  <si>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</si>
  <si>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</si>
  <si>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</si>
  <si>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</si>
  <si>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</si>
  <si>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</si>
  <si>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</si>
  <si>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</si>
  <si>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</si>
  <si>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</si>
  <si>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</si>
  <si>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</si>
  <si>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</si>
  <si>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</si>
  <si>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</si>
  <si>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</si>
  <si>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</si>
  <si>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</si>
  <si>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</si>
  <si>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</si>
  <si>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</si>
  <si>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</si>
  <si>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</si>
  <si>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</si>
  <si>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</si>
  <si>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</si>
  <si>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</si>
  <si>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</si>
  <si>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</si>
  <si>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</si>
  <si>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</si>
  <si>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</si>
  <si>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</si>
  <si>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</si>
  <si>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</si>
  <si>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</si>
  <si>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</si>
  <si>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</si>
  <si>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</si>
  <si>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</si>
  <si>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</si>
  <si>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</si>
  <si>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</si>
  <si>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</si>
  <si>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</si>
  <si>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</si>
  <si>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</si>
  <si>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</si>
  <si>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</si>
  <si>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</si>
  <si>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</si>
  <si>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</si>
  <si>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</si>
  <si>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</si>
  <si>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</si>
  <si>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</si>
  <si>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</si>
  <si>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</si>
  <si>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</si>
  <si>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</si>
  <si>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</si>
  <si>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</si>
  <si>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</si>
  <si>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</si>
  <si>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</si>
  <si>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</si>
  <si>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</si>
  <si>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</si>
  <si>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</si>
  <si>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</si>
  <si>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</si>
  <si>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</si>
  <si>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</si>
  <si>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</si>
  <si>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</si>
  <si>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</si>
  <si>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</si>
  <si>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</si>
  <si>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</si>
  <si>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</si>
  <si>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</si>
  <si>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</si>
  <si>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</si>
  <si>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</si>
  <si>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</si>
  <si>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</si>
  <si>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</si>
  <si>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</si>
  <si>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</si>
  <si>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</si>
  <si>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</si>
  <si>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</si>
  <si>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</si>
  <si>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</si>
  <si>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</si>
  <si>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</si>
  <si>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</si>
  <si>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</si>
  <si>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</si>
  <si>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</si>
  <si>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</si>
  <si>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</si>
  <si>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</si>
  <si>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</si>
  <si>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</si>
  <si>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</si>
  <si>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</si>
  <si>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</si>
  <si>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</si>
  <si>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</si>
  <si>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</si>
  <si>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</si>
  <si>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</si>
  <si>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</si>
  <si>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</si>
  <si>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</si>
  <si>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</si>
  <si>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</si>
  <si>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</si>
  <si>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</si>
  <si>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</si>
  <si>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</si>
  <si>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</si>
  <si>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</si>
  <si>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</si>
  <si>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</si>
  <si>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</si>
  <si>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</si>
  <si>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</si>
  <si>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</si>
  <si>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</si>
  <si>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</si>
  <si>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</si>
  <si>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</si>
  <si>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</si>
  <si>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</si>
  <si>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</si>
  <si>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</si>
  <si>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</si>
  <si>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</si>
  <si>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</si>
  <si>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</si>
  <si>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</si>
  <si>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</si>
  <si>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</si>
  <si>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</si>
  <si>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</si>
  <si>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</si>
  <si>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</si>
  <si>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</si>
  <si>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</si>
  <si>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</si>
  <si>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</si>
  <si>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</si>
  <si>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</si>
  <si>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</si>
  <si>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</si>
  <si>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</si>
  <si>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</si>
  <si>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</si>
  <si>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</si>
  <si>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</si>
  <si>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</si>
  <si>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</si>
  <si>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</si>
  <si>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</si>
  <si>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</si>
  <si>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</si>
  <si>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</si>
  <si>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</si>
  <si>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</si>
  <si>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</si>
  <si>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</si>
  <si>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</si>
  <si>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</si>
  <si>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</si>
  <si>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</si>
  <si>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</si>
  <si>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</si>
  <si>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</si>
  <si>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</si>
  <si>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</si>
  <si>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</si>
  <si>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</si>
  <si>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</si>
  <si>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</si>
  <si>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</si>
  <si>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</si>
  <si>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</si>
  <si>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</si>
  <si>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</si>
  <si>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</si>
  <si>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</si>
  <si>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</si>
  <si>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</si>
  <si>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</si>
  <si>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</si>
  <si>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</si>
  <si>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</si>
  <si>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</si>
  <si>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</si>
  <si>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</si>
  <si>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</si>
  <si>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</si>
  <si>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</si>
  <si>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</si>
  <si>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</si>
  <si>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</si>
  <si>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</si>
  <si>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</si>
  <si>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</si>
  <si>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</si>
  <si>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</si>
  <si>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</si>
  <si>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</si>
  <si>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</si>
  <si>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</si>
  <si>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</si>
  <si>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</si>
  <si>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</si>
  <si>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</si>
  <si>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</si>
  <si>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</si>
  <si>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</si>
  <si>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</si>
  <si>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</si>
  <si>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</si>
  <si>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</si>
  <si>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</si>
  <si>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</si>
  <si>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</si>
  <si>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</si>
  <si>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</si>
  <si>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</si>
  <si>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</si>
  <si>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</si>
  <si>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</si>
  <si>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</si>
  <si>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</si>
  <si>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</si>
  <si>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</si>
  <si>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</si>
  <si>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</si>
  <si>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</si>
  <si>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</si>
  <si>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</si>
  <si>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</si>
  <si>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</si>
  <si>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</si>
  <si>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</si>
  <si>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</si>
  <si>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</si>
  <si>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</si>
  <si>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</si>
  <si>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</si>
  <si>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</si>
  <si>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</si>
  <si>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</si>
  <si>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</si>
  <si>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</si>
  <si>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</si>
  <si>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</si>
  <si>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</si>
  <si>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</si>
  <si>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</si>
  <si>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</si>
  <si>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</si>
  <si>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</si>
  <si>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</si>
  <si>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</si>
  <si>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</si>
  <si>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</si>
  <si>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</si>
  <si>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</si>
  <si>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</si>
  <si>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</si>
  <si>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</si>
  <si>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</si>
  <si>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</si>
  <si>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</si>
  <si>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</si>
  <si>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</si>
  <si>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</si>
  <si>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</si>
  <si>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</si>
  <si>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</si>
  <si>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</si>
  <si>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</si>
  <si>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</si>
  <si>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</si>
  <si>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</si>
  <si>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</si>
  <si>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</si>
  <si>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</si>
  <si>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</si>
  <si>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</si>
  <si>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</si>
  <si>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</si>
  <si>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</si>
  <si>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</si>
  <si>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</si>
  <si>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</si>
  <si>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</si>
  <si>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</si>
  <si>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</si>
  <si>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</si>
  <si>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</si>
  <si>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</si>
  <si>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</si>
  <si>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</si>
  <si>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</si>
  <si>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</si>
  <si>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</si>
  <si>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</si>
  <si>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</si>
  <si>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</si>
  <si>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</si>
  <si>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</si>
  <si>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</si>
  <si>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</si>
  <si>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</si>
  <si>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</si>
  <si>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</si>
  <si>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</si>
  <si>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</si>
  <si>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</si>
  <si>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</si>
  <si>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</si>
  <si>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</si>
  <si>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</si>
  <si>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</si>
  <si>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</si>
  <si>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</si>
  <si>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</si>
  <si>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</si>
  <si>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</si>
  <si>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</si>
  <si>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</si>
  <si>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</si>
  <si>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</si>
  <si>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</si>
  <si>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</si>
  <si>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</si>
  <si>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</si>
  <si>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</si>
  <si>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</si>
  <si>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</si>
  <si>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</si>
  <si>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</si>
  <si>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</si>
  <si>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</si>
  <si>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</si>
  <si>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</si>
  <si>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</si>
  <si>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</si>
  <si>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</si>
  <si>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</si>
  <si>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</si>
  <si>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</si>
  <si>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</si>
  <si>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</si>
  <si>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</si>
  <si>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</si>
  <si>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</si>
  <si>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</si>
  <si>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</si>
  <si>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</si>
  <si>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</si>
  <si>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</si>
  <si>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</si>
  <si>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</si>
  <si>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</si>
  <si>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</si>
  <si>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</si>
  <si>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</si>
  <si>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</si>
  <si>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</si>
  <si>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</si>
  <si>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</si>
  <si>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</si>
  <si>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</si>
  <si>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</si>
  <si>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</si>
  <si>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</si>
  <si>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</si>
  <si>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</si>
  <si>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</si>
  <si>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</si>
  <si>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</si>
  <si>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</si>
  <si>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</si>
  <si>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</si>
  <si>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</si>
  <si>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</si>
  <si>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</si>
  <si>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</si>
  <si>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</si>
  <si>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</si>
  <si>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</si>
  <si>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</si>
  <si>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</si>
  <si>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</si>
  <si>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</si>
  <si>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</si>
  <si>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</si>
  <si>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</si>
  <si>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</si>
  <si>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</si>
  <si>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</si>
  <si>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</si>
  <si>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</si>
  <si>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</si>
  <si>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</si>
  <si>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</si>
  <si>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</si>
  <si>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</si>
  <si>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</si>
  <si>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</si>
  <si>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</si>
  <si>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</si>
  <si>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</si>
  <si>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</si>
  <si>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</si>
  <si>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</si>
  <si>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</si>
  <si>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</si>
  <si>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</si>
  <si>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</si>
  <si>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</si>
  <si>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</si>
  <si>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</si>
  <si>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</si>
  <si>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</si>
  <si>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</si>
  <si>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</si>
  <si>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</si>
  <si>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</si>
  <si>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</si>
  <si>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</si>
  <si>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</si>
  <si>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</si>
  <si>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</si>
  <si>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</si>
  <si>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</si>
  <si>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</si>
  <si>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</si>
  <si>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</si>
  <si>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</si>
  <si>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</si>
  <si>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</si>
  <si>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</si>
  <si>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</si>
  <si>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</si>
  <si>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</si>
  <si>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</si>
  <si>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</si>
  <si>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</si>
  <si>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</si>
  <si>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</si>
  <si>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</si>
  <si>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</si>
  <si>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</si>
  <si>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</si>
  <si>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</si>
  <si>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</si>
  <si>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</si>
  <si>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</si>
  <si>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</si>
  <si>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</si>
  <si>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</si>
  <si>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</si>
  <si>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</si>
  <si>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</si>
  <si>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</si>
  <si>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</si>
  <si>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</si>
  <si>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</si>
  <si>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</si>
  <si>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</si>
  <si>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</si>
  <si>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</si>
  <si>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</si>
  <si>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</si>
  <si>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</si>
  <si>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</si>
  <si>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</si>
  <si>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</si>
  <si>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</si>
  <si>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</si>
  <si>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</si>
  <si>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</si>
  <si>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</si>
  <si>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</si>
  <si>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</si>
  <si>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</si>
  <si>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</si>
  <si>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</si>
  <si>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</si>
  <si>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</si>
  <si>
    <t>Non-Residential Summary</t>
  </si>
  <si>
    <t>Commercial</t>
  </si>
  <si>
    <t>Apartment</t>
  </si>
  <si>
    <t>Non-Residential Parcels</t>
  </si>
  <si>
    <t>Non-Residential Value</t>
  </si>
  <si>
    <t>Residential &amp; Farm Home  Parcels</t>
  </si>
  <si>
    <t>Value of Residential, Farm Home &amp; Apartment</t>
  </si>
  <si>
    <t>County Summary</t>
  </si>
  <si>
    <t>STATE TOTAL</t>
  </si>
  <si>
    <t>Farm Land Value</t>
  </si>
  <si>
    <t xml:space="preserve"> Apartment % of Total Value</t>
  </si>
  <si>
    <t xml:space="preserve"> Residential &amp; Farm Home % of Total Value</t>
  </si>
  <si>
    <t>Residential and Farm Homestead Combined</t>
  </si>
  <si>
    <t>Farm Homestead Parcels</t>
  </si>
  <si>
    <t>Vacant Land Parcels</t>
  </si>
  <si>
    <t>Avg Residential &amp; Farm Home Value - 2019</t>
  </si>
  <si>
    <t>Avg Residential &amp; Farm Home Value - 2020</t>
  </si>
  <si>
    <t>2019-20 Change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</si>
</sst>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_)"/>
    <numFmt numFmtId="172" formatCode="0.0000_)"/>
    <numFmt numFmtId="173" formatCode="&quot;$&quot;#,##0"/>
    <numFmt numFmtId="174" formatCode="#,##0.0000"/>
    <numFmt numFmtId="175" formatCode="_(* #,##0.0000_);_(* \(#,##0.0000\);_(* &quot;-&quot;????_);_(@_)"/>
    <numFmt numFmtId="176" formatCode="#,##0.0"/>
    <numFmt numFmtId="177" formatCode="#,##0.000"/>
    <numFmt numFmtId="178" formatCode="#,##0.00000"/>
    <numFmt numFmtId="179" formatCode="#,##0.000000"/>
    <numFmt numFmtId="180" formatCode="0.000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w Cen MT Condensed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4" fontId="42" fillId="33" borderId="10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2" xfId="0" applyNumberFormat="1" applyFont="1" applyFill="1" applyBorder="1" applyAlignment="1" applyProtection="1" quotePrefix="1">
      <alignment horizontal="center" vertical="center" wrapText="1"/>
      <protection/>
    </xf>
    <xf numFmtId="9" fontId="42" fillId="33" borderId="10" xfId="57" applyFont="1" applyFill="1" applyBorder="1" applyAlignment="1" applyProtection="1" quotePrefix="1">
      <alignment horizontal="center" vertical="center" wrapText="1"/>
      <protection/>
    </xf>
    <xf numFmtId="165" fontId="0" fillId="0" borderId="13" xfId="57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42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/>
    </xf>
    <xf numFmtId="165" fontId="5" fillId="0" borderId="0" xfId="57" applyNumberFormat="1" applyFont="1" applyAlignment="1">
      <alignment/>
    </xf>
    <xf numFmtId="4" fontId="42" fillId="33" borderId="15" xfId="0" applyNumberFormat="1" applyFont="1" applyFill="1" applyBorder="1" applyAlignment="1" applyProtection="1" quotePrefix="1">
      <alignment horizontal="center" vertical="center" wrapText="1"/>
      <protection/>
    </xf>
    <xf numFmtId="165" fontId="42" fillId="33" borderId="16" xfId="57" applyNumberFormat="1" applyFont="1" applyFill="1" applyBorder="1" applyAlignment="1" applyProtection="1" quotePrefix="1">
      <alignment horizontal="center" vertical="center" wrapText="1"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165" fontId="4" fillId="34" borderId="19" xfId="57" applyNumberFormat="1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4" fontId="42" fillId="33" borderId="16" xfId="0" applyNumberFormat="1" applyFont="1" applyFill="1" applyBorder="1" applyAlignment="1" applyProtection="1" quotePrefix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/>
      <protection/>
    </xf>
    <xf numFmtId="10" fontId="0" fillId="0" borderId="0" xfId="57" applyNumberFormat="1" applyBorder="1" applyAlignment="1">
      <alignment/>
    </xf>
    <xf numFmtId="164" fontId="0" fillId="0" borderId="0" xfId="42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5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6" fillId="0" borderId="13" xfId="57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65" fontId="6" fillId="0" borderId="26" xfId="57" applyNumberFormat="1" applyFont="1" applyBorder="1" applyAlignment="1">
      <alignment/>
    </xf>
    <xf numFmtId="3" fontId="3" fillId="35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2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3" fontId="3" fillId="35" borderId="31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65" fontId="6" fillId="0" borderId="37" xfId="57" applyNumberFormat="1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35" borderId="39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2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3" xfId="42" applyNumberFormat="1" applyFont="1" applyBorder="1" applyAlignment="1">
      <alignment/>
    </xf>
    <xf numFmtId="165" fontId="6" fillId="0" borderId="40" xfId="57" applyNumberFormat="1" applyFont="1" applyBorder="1" applyAlignment="1">
      <alignment/>
    </xf>
    <xf numFmtId="165" fontId="6" fillId="0" borderId="24" xfId="57" applyNumberFormat="1" applyFont="1" applyBorder="1" applyAlignment="1">
      <alignment/>
    </xf>
    <xf numFmtId="10" fontId="6" fillId="0" borderId="23" xfId="57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164" fontId="6" fillId="0" borderId="26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0" fontId="6" fillId="0" borderId="0" xfId="57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26" xfId="42" applyNumberFormat="1" applyFont="1" applyBorder="1" applyAlignment="1">
      <alignment/>
    </xf>
    <xf numFmtId="164" fontId="3" fillId="0" borderId="25" xfId="42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64" fontId="6" fillId="0" borderId="41" xfId="42" applyNumberFormat="1" applyFont="1" applyBorder="1" applyAlignment="1">
      <alignment/>
    </xf>
    <xf numFmtId="164" fontId="6" fillId="0" borderId="42" xfId="42" applyNumberFormat="1" applyFont="1" applyBorder="1" applyAlignment="1">
      <alignment/>
    </xf>
    <xf numFmtId="164" fontId="6" fillId="0" borderId="43" xfId="42" applyNumberFormat="1" applyFont="1" applyBorder="1" applyAlignment="1">
      <alignment/>
    </xf>
    <xf numFmtId="165" fontId="6" fillId="0" borderId="44" xfId="57" applyNumberFormat="1" applyFont="1" applyBorder="1" applyAlignment="1">
      <alignment/>
    </xf>
    <xf numFmtId="165" fontId="6" fillId="0" borderId="42" xfId="57" applyNumberFormat="1" applyFont="1" applyBorder="1" applyAlignment="1">
      <alignment/>
    </xf>
    <xf numFmtId="10" fontId="6" fillId="0" borderId="43" xfId="57" applyNumberFormat="1" applyFont="1" applyBorder="1" applyAlignment="1">
      <alignment/>
    </xf>
    <xf numFmtId="164" fontId="3" fillId="0" borderId="43" xfId="42" applyNumberFormat="1" applyFont="1" applyBorder="1" applyAlignment="1">
      <alignment/>
    </xf>
    <xf numFmtId="164" fontId="3" fillId="0" borderId="42" xfId="42" applyNumberFormat="1" applyFont="1" applyBorder="1" applyAlignment="1">
      <alignment/>
    </xf>
    <xf numFmtId="164" fontId="3" fillId="0" borderId="41" xfId="42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167" fontId="6" fillId="0" borderId="26" xfId="57" applyNumberFormat="1" applyFont="1" applyBorder="1" applyAlignment="1">
      <alignment/>
    </xf>
    <xf numFmtId="167" fontId="3" fillId="34" borderId="21" xfId="57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12.8515625" style="0" customWidth="1"/>
    <col min="13" max="13" width="15.28125" style="0" customWidth="1"/>
    <col min="14" max="14" width="16.28125" style="0" customWidth="1"/>
    <col min="15" max="15" width="14.00390625" style="0" customWidth="1"/>
    <col min="16" max="16" width="14.00390625" style="3" customWidth="1"/>
    <col min="17" max="17" width="9.8515625" style="12" customWidth="1"/>
    <col min="18" max="18" width="12.7109375" style="0" customWidth="1"/>
    <col min="19" max="19" width="15.00390625" style="0" customWidth="1"/>
    <col min="20" max="20" width="9.28125" style="0" bestFit="1" customWidth="1"/>
    <col min="21" max="21" width="16.57421875" style="0" bestFit="1" customWidth="1"/>
    <col min="22" max="22" width="11.7109375" style="0" customWidth="1"/>
    <col min="23" max="23" width="16.57421875" style="0" bestFit="1" customWidth="1"/>
    <col min="24" max="24" width="10.140625" style="0" customWidth="1"/>
    <col min="25" max="25" width="11.421875" style="0" customWidth="1"/>
    <col min="26" max="26" width="17.7109375" style="0" bestFit="1" customWidth="1"/>
    <col min="27" max="27" width="10.8515625" style="0" customWidth="1"/>
    <col min="28" max="28" width="15.8515625" style="0" customWidth="1"/>
    <col min="29" max="29" width="12.8515625" style="0" bestFit="1" customWidth="1"/>
  </cols>
  <sheetData>
    <row r="1" spans="1:28" ht="18.75">
      <c r="A1" s="27"/>
      <c r="B1" s="28"/>
      <c r="C1" s="29"/>
      <c r="D1" s="103" t="s">
        <v>3</v>
      </c>
      <c r="E1" s="96"/>
      <c r="F1" s="95" t="s">
        <v>5</v>
      </c>
      <c r="G1" s="104"/>
      <c r="H1" s="95" t="s">
        <v>7</v>
      </c>
      <c r="I1" s="95"/>
      <c r="J1" s="95" t="s">
        <v>9</v>
      </c>
      <c r="K1" s="95"/>
      <c r="L1" s="95" t="s">
        <v>1164</v>
      </c>
      <c r="M1" s="95"/>
      <c r="N1" s="95"/>
      <c r="O1" s="95"/>
      <c r="P1" s="95"/>
      <c r="Q1" s="96"/>
      <c r="R1" s="97" t="s">
        <v>1153</v>
      </c>
      <c r="S1" s="98"/>
      <c r="T1" s="95" t="s">
        <v>12</v>
      </c>
      <c r="U1" s="95"/>
      <c r="V1" s="99" t="s">
        <v>1154</v>
      </c>
      <c r="W1" s="99"/>
      <c r="X1" s="99"/>
      <c r="Y1" s="95" t="s">
        <v>1152</v>
      </c>
      <c r="Z1" s="96"/>
      <c r="AA1" s="100" t="s">
        <v>1148</v>
      </c>
      <c r="AB1" s="101"/>
    </row>
    <row r="2" spans="1:28" ht="67.5" customHeight="1">
      <c r="A2" s="16" t="s">
        <v>0</v>
      </c>
      <c r="B2" s="6" t="s">
        <v>1</v>
      </c>
      <c r="C2" s="23" t="s">
        <v>2</v>
      </c>
      <c r="D2" s="16" t="s">
        <v>1166</v>
      </c>
      <c r="E2" s="23" t="s">
        <v>4</v>
      </c>
      <c r="F2" s="8" t="s">
        <v>5</v>
      </c>
      <c r="G2" s="6" t="s">
        <v>6</v>
      </c>
      <c r="H2" s="6" t="s">
        <v>1165</v>
      </c>
      <c r="I2" s="6" t="s">
        <v>8</v>
      </c>
      <c r="J2" s="6" t="s">
        <v>9</v>
      </c>
      <c r="K2" s="6" t="s">
        <v>1161</v>
      </c>
      <c r="L2" s="6" t="s">
        <v>1163</v>
      </c>
      <c r="M2" s="6" t="s">
        <v>1157</v>
      </c>
      <c r="N2" s="7" t="s">
        <v>1158</v>
      </c>
      <c r="O2" s="13" t="s">
        <v>1168</v>
      </c>
      <c r="P2" s="13" t="s">
        <v>1167</v>
      </c>
      <c r="Q2" s="17" t="s">
        <v>1169</v>
      </c>
      <c r="R2" s="1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" t="s">
        <v>1162</v>
      </c>
      <c r="Y2" s="6" t="s">
        <v>1155</v>
      </c>
      <c r="Z2" s="23" t="s">
        <v>1156</v>
      </c>
      <c r="AA2" s="16" t="s">
        <v>16</v>
      </c>
      <c r="AB2" s="23" t="s">
        <v>17</v>
      </c>
    </row>
    <row r="3" spans="1:29" ht="16.5">
      <c r="A3" s="34" t="s">
        <v>18</v>
      </c>
      <c r="B3" s="35" t="s">
        <v>19</v>
      </c>
      <c r="C3" s="36" t="s">
        <v>20</v>
      </c>
      <c r="D3" s="37">
        <v>300</v>
      </c>
      <c r="E3" s="92">
        <v>16169600</v>
      </c>
      <c r="F3" s="37">
        <v>3285</v>
      </c>
      <c r="G3" s="40">
        <v>555207700</v>
      </c>
      <c r="H3" s="41">
        <v>0</v>
      </c>
      <c r="I3" s="40">
        <v>0</v>
      </c>
      <c r="J3" s="41">
        <v>0</v>
      </c>
      <c r="K3" s="40">
        <v>0</v>
      </c>
      <c r="L3" s="42">
        <f>(G3+I3)/AB3</f>
        <v>0.7818732138064052</v>
      </c>
      <c r="M3" s="40">
        <f>F3+H3</f>
        <v>3285</v>
      </c>
      <c r="N3" s="41">
        <f>W3+I3+G3</f>
        <v>574802600</v>
      </c>
      <c r="O3" s="41">
        <f>(I3+G3)/(H3+F3)</f>
        <v>169012.99847792997</v>
      </c>
      <c r="P3" s="43">
        <v>169422.20866381942</v>
      </c>
      <c r="Q3" s="93">
        <f>(O3-P3)/P3</f>
        <v>-0.0024153278906983914</v>
      </c>
      <c r="R3" s="37">
        <v>189</v>
      </c>
      <c r="S3" s="91">
        <v>119127200</v>
      </c>
      <c r="T3" s="39">
        <v>0</v>
      </c>
      <c r="U3" s="43">
        <v>0</v>
      </c>
      <c r="V3" s="90">
        <v>11</v>
      </c>
      <c r="W3" s="39">
        <v>19594900</v>
      </c>
      <c r="X3" s="42">
        <f>W3/AB3</f>
        <v>0.027594587461980676</v>
      </c>
      <c r="Y3" s="45">
        <f>R3+T3+V3</f>
        <v>200</v>
      </c>
      <c r="Z3" s="46">
        <f>S3+U3+W3</f>
        <v>138722100</v>
      </c>
      <c r="AA3" s="47">
        <f>V3+T3+R3+J3+H3+F3+D3</f>
        <v>3785</v>
      </c>
      <c r="AB3" s="48">
        <f>W3+U3+S3+K3+I3+G3+E3</f>
        <v>710099400</v>
      </c>
      <c r="AC3" s="12"/>
    </row>
    <row r="4" spans="1:29" ht="16.5">
      <c r="A4" s="49" t="s">
        <v>21</v>
      </c>
      <c r="B4" s="50" t="s">
        <v>22</v>
      </c>
      <c r="C4" s="36" t="s">
        <v>20</v>
      </c>
      <c r="D4" s="37">
        <v>1908</v>
      </c>
      <c r="E4" s="38">
        <v>290142296</v>
      </c>
      <c r="F4" s="37">
        <v>10743</v>
      </c>
      <c r="G4" s="40">
        <v>1336715427</v>
      </c>
      <c r="H4" s="41">
        <v>0</v>
      </c>
      <c r="I4" s="40">
        <v>0</v>
      </c>
      <c r="J4" s="41">
        <v>0</v>
      </c>
      <c r="K4" s="40">
        <v>0</v>
      </c>
      <c r="L4" s="42">
        <f>(G4+I4)/AB4</f>
        <v>0.5325934995218187</v>
      </c>
      <c r="M4" s="40">
        <f aca="true" t="shared" si="0" ref="M4:M67">F4+H4</f>
        <v>10743</v>
      </c>
      <c r="N4" s="41">
        <f aca="true" t="shared" si="1" ref="N4:N67">W4+I4+G4</f>
        <v>1461687027</v>
      </c>
      <c r="O4" s="41">
        <f aca="true" t="shared" si="2" ref="O4:O67">(I4+G4)/(H4+F4)</f>
        <v>124426.64311644791</v>
      </c>
      <c r="P4" s="39">
        <v>121136.61893764434</v>
      </c>
      <c r="Q4" s="93">
        <f aca="true" t="shared" si="3" ref="Q4:Q67">(O4-P4)/P4</f>
        <v>0.02715961703122269</v>
      </c>
      <c r="R4" s="37">
        <v>1524</v>
      </c>
      <c r="S4" s="40">
        <v>745764400</v>
      </c>
      <c r="T4" s="41">
        <v>9</v>
      </c>
      <c r="U4" s="40">
        <v>12229300</v>
      </c>
      <c r="V4" s="41">
        <v>145</v>
      </c>
      <c r="W4" s="40">
        <v>124971600</v>
      </c>
      <c r="X4" s="42">
        <f aca="true" t="shared" si="4" ref="X4:X67">W4/AB4</f>
        <v>0.049792992914146204</v>
      </c>
      <c r="Y4" s="51">
        <f aca="true" t="shared" si="5" ref="Y4:Y67">R4+T4+V4</f>
        <v>1678</v>
      </c>
      <c r="Z4" s="52">
        <f aca="true" t="shared" si="6" ref="Z4:Z67">S4+U4+W4</f>
        <v>882965300</v>
      </c>
      <c r="AA4" s="47">
        <f aca="true" t="shared" si="7" ref="AA4:AA67">V4+T4+R4+J4+H4+F4+D4</f>
        <v>14329</v>
      </c>
      <c r="AB4" s="48">
        <f aca="true" t="shared" si="8" ref="AB4:AB67">W4+U4+S4+K4+I4+G4+E4</f>
        <v>2509823023</v>
      </c>
      <c r="AC4" s="12"/>
    </row>
    <row r="5" spans="1:29" ht="16.5">
      <c r="A5" s="49" t="s">
        <v>23</v>
      </c>
      <c r="B5" s="35" t="s">
        <v>24</v>
      </c>
      <c r="C5" s="36" t="s">
        <v>20</v>
      </c>
      <c r="D5" s="37">
        <v>210</v>
      </c>
      <c r="E5" s="38">
        <v>49220100</v>
      </c>
      <c r="F5" s="37">
        <v>8615</v>
      </c>
      <c r="G5" s="40">
        <v>3190900700</v>
      </c>
      <c r="H5" s="41">
        <v>0</v>
      </c>
      <c r="I5" s="40">
        <v>0</v>
      </c>
      <c r="J5" s="41">
        <v>0</v>
      </c>
      <c r="K5" s="40">
        <v>0</v>
      </c>
      <c r="L5" s="42">
        <f aca="true" t="shared" si="9" ref="L5:L67">(G5+I5)/AB5</f>
        <v>0.9602826069351295</v>
      </c>
      <c r="M5" s="40">
        <f t="shared" si="0"/>
        <v>8615</v>
      </c>
      <c r="N5" s="41">
        <f t="shared" si="1"/>
        <v>3193619700</v>
      </c>
      <c r="O5" s="41">
        <f t="shared" si="2"/>
        <v>370388.93789901334</v>
      </c>
      <c r="P5" s="39">
        <v>367932.5808703747</v>
      </c>
      <c r="Q5" s="93">
        <f t="shared" si="3"/>
        <v>0.006676106320424082</v>
      </c>
      <c r="R5" s="37">
        <v>112</v>
      </c>
      <c r="S5" s="40">
        <v>80036900</v>
      </c>
      <c r="T5" s="41">
        <v>0</v>
      </c>
      <c r="U5" s="40">
        <v>0</v>
      </c>
      <c r="V5" s="41">
        <v>5</v>
      </c>
      <c r="W5" s="40">
        <v>2719000</v>
      </c>
      <c r="X5" s="42">
        <f t="shared" si="4"/>
        <v>0.0008182668950671567</v>
      </c>
      <c r="Y5" s="51">
        <f t="shared" si="5"/>
        <v>117</v>
      </c>
      <c r="Z5" s="52">
        <f t="shared" si="6"/>
        <v>82755900</v>
      </c>
      <c r="AA5" s="47">
        <f t="shared" si="7"/>
        <v>8942</v>
      </c>
      <c r="AB5" s="48">
        <f t="shared" si="8"/>
        <v>3322876700</v>
      </c>
      <c r="AC5" s="12"/>
    </row>
    <row r="6" spans="1:29" ht="16.5">
      <c r="A6" s="49" t="s">
        <v>25</v>
      </c>
      <c r="B6" s="35" t="s">
        <v>26</v>
      </c>
      <c r="C6" s="36" t="s">
        <v>20</v>
      </c>
      <c r="D6" s="37">
        <v>188</v>
      </c>
      <c r="E6" s="38">
        <v>6966200</v>
      </c>
      <c r="F6" s="37">
        <v>1299</v>
      </c>
      <c r="G6" s="40">
        <v>223155300</v>
      </c>
      <c r="H6" s="41">
        <v>93</v>
      </c>
      <c r="I6" s="40">
        <v>16712600</v>
      </c>
      <c r="J6" s="41">
        <v>163</v>
      </c>
      <c r="K6" s="40">
        <v>1678800</v>
      </c>
      <c r="L6" s="42">
        <f t="shared" si="9"/>
        <v>0.8336000005560393</v>
      </c>
      <c r="M6" s="40">
        <f t="shared" si="0"/>
        <v>1392</v>
      </c>
      <c r="N6" s="41">
        <f t="shared" si="1"/>
        <v>247404700</v>
      </c>
      <c r="O6" s="41">
        <f t="shared" si="2"/>
        <v>172318.8936781609</v>
      </c>
      <c r="P6" s="39">
        <v>172603.2258064516</v>
      </c>
      <c r="Q6" s="93">
        <f t="shared" si="3"/>
        <v>-0.0016473164215918747</v>
      </c>
      <c r="R6" s="37">
        <v>97</v>
      </c>
      <c r="S6" s="40">
        <v>27909900</v>
      </c>
      <c r="T6" s="41">
        <v>3</v>
      </c>
      <c r="U6" s="40">
        <v>3789800</v>
      </c>
      <c r="V6" s="41">
        <v>10</v>
      </c>
      <c r="W6" s="40">
        <v>7536800</v>
      </c>
      <c r="X6" s="42">
        <f t="shared" si="4"/>
        <v>0.026192235326989388</v>
      </c>
      <c r="Y6" s="51">
        <f t="shared" si="5"/>
        <v>110</v>
      </c>
      <c r="Z6" s="52">
        <f t="shared" si="6"/>
        <v>39236500</v>
      </c>
      <c r="AA6" s="47">
        <f t="shared" si="7"/>
        <v>1853</v>
      </c>
      <c r="AB6" s="48">
        <f t="shared" si="8"/>
        <v>287749400</v>
      </c>
      <c r="AC6" s="12"/>
    </row>
    <row r="7" spans="1:29" ht="16.5">
      <c r="A7" s="49" t="s">
        <v>27</v>
      </c>
      <c r="B7" s="35" t="s">
        <v>28</v>
      </c>
      <c r="C7" s="36" t="s">
        <v>20</v>
      </c>
      <c r="D7" s="37">
        <v>2678</v>
      </c>
      <c r="E7" s="38">
        <v>30226800</v>
      </c>
      <c r="F7" s="37">
        <v>2400</v>
      </c>
      <c r="G7" s="40">
        <v>512220300</v>
      </c>
      <c r="H7" s="41">
        <v>130</v>
      </c>
      <c r="I7" s="40">
        <v>31938800</v>
      </c>
      <c r="J7" s="41">
        <v>328</v>
      </c>
      <c r="K7" s="40">
        <v>2497650</v>
      </c>
      <c r="L7" s="42">
        <f t="shared" si="9"/>
        <v>0.8463110654001738</v>
      </c>
      <c r="M7" s="40">
        <f t="shared" si="0"/>
        <v>2530</v>
      </c>
      <c r="N7" s="41">
        <f t="shared" si="1"/>
        <v>544598900</v>
      </c>
      <c r="O7" s="41">
        <f t="shared" si="2"/>
        <v>215082.64822134387</v>
      </c>
      <c r="P7" s="39">
        <v>215474.47649150534</v>
      </c>
      <c r="Q7" s="93">
        <f t="shared" si="3"/>
        <v>-0.0018184440057192263</v>
      </c>
      <c r="R7" s="37">
        <v>93</v>
      </c>
      <c r="S7" s="40">
        <v>54691200</v>
      </c>
      <c r="T7" s="41">
        <v>14</v>
      </c>
      <c r="U7" s="40">
        <v>10963100</v>
      </c>
      <c r="V7" s="41">
        <v>1</v>
      </c>
      <c r="W7" s="40">
        <v>439800</v>
      </c>
      <c r="X7" s="42">
        <f t="shared" si="4"/>
        <v>0.0006840051127749153</v>
      </c>
      <c r="Y7" s="51">
        <f t="shared" si="5"/>
        <v>108</v>
      </c>
      <c r="Z7" s="52">
        <f t="shared" si="6"/>
        <v>66094100</v>
      </c>
      <c r="AA7" s="47">
        <f t="shared" si="7"/>
        <v>5644</v>
      </c>
      <c r="AB7" s="48">
        <f t="shared" si="8"/>
        <v>642977650</v>
      </c>
      <c r="AC7" s="12"/>
    </row>
    <row r="8" spans="1:29" ht="16.5">
      <c r="A8" s="49" t="s">
        <v>29</v>
      </c>
      <c r="B8" s="35" t="s">
        <v>30</v>
      </c>
      <c r="C8" s="36" t="s">
        <v>20</v>
      </c>
      <c r="D8" s="37">
        <v>62</v>
      </c>
      <c r="E8" s="38">
        <v>2381600</v>
      </c>
      <c r="F8" s="37">
        <v>222</v>
      </c>
      <c r="G8" s="40">
        <v>42909900</v>
      </c>
      <c r="H8" s="41">
        <v>2</v>
      </c>
      <c r="I8" s="40">
        <v>387600</v>
      </c>
      <c r="J8" s="41">
        <v>10</v>
      </c>
      <c r="K8" s="40">
        <v>200300</v>
      </c>
      <c r="L8" s="42">
        <f t="shared" si="9"/>
        <v>0.8512506045604501</v>
      </c>
      <c r="M8" s="40">
        <f t="shared" si="0"/>
        <v>224</v>
      </c>
      <c r="N8" s="41">
        <f t="shared" si="1"/>
        <v>43297500</v>
      </c>
      <c r="O8" s="41">
        <f t="shared" si="2"/>
        <v>193292.4107142857</v>
      </c>
      <c r="P8" s="39">
        <v>193366.07142857142</v>
      </c>
      <c r="Q8" s="93">
        <f t="shared" si="3"/>
        <v>-0.00038093918825319917</v>
      </c>
      <c r="R8" s="37">
        <v>16</v>
      </c>
      <c r="S8" s="40">
        <v>4984000</v>
      </c>
      <c r="T8" s="41">
        <v>0</v>
      </c>
      <c r="U8" s="40">
        <v>0</v>
      </c>
      <c r="V8" s="41">
        <v>0</v>
      </c>
      <c r="W8" s="40">
        <v>0</v>
      </c>
      <c r="X8" s="42">
        <f t="shared" si="4"/>
        <v>0</v>
      </c>
      <c r="Y8" s="51">
        <f t="shared" si="5"/>
        <v>16</v>
      </c>
      <c r="Z8" s="52">
        <f t="shared" si="6"/>
        <v>4984000</v>
      </c>
      <c r="AA8" s="47">
        <f t="shared" si="7"/>
        <v>312</v>
      </c>
      <c r="AB8" s="48">
        <f t="shared" si="8"/>
        <v>50863400</v>
      </c>
      <c r="AC8" s="12"/>
    </row>
    <row r="9" spans="1:29" ht="16.5">
      <c r="A9" s="49" t="s">
        <v>31</v>
      </c>
      <c r="B9" s="35" t="s">
        <v>32</v>
      </c>
      <c r="C9" s="36" t="s">
        <v>20</v>
      </c>
      <c r="D9" s="37">
        <v>1030</v>
      </c>
      <c r="E9" s="38">
        <v>3788600</v>
      </c>
      <c r="F9" s="37">
        <v>1253</v>
      </c>
      <c r="G9" s="40">
        <v>151087300</v>
      </c>
      <c r="H9" s="41">
        <v>0</v>
      </c>
      <c r="I9" s="40">
        <v>0</v>
      </c>
      <c r="J9" s="41">
        <v>0</v>
      </c>
      <c r="K9" s="40">
        <v>0</v>
      </c>
      <c r="L9" s="42">
        <f t="shared" si="9"/>
        <v>0.7597576214721227</v>
      </c>
      <c r="M9" s="40">
        <f t="shared" si="0"/>
        <v>1253</v>
      </c>
      <c r="N9" s="41">
        <f t="shared" si="1"/>
        <v>158335500</v>
      </c>
      <c r="O9" s="41">
        <f t="shared" si="2"/>
        <v>120580.4469273743</v>
      </c>
      <c r="P9" s="39">
        <v>119865.38768984812</v>
      </c>
      <c r="Q9" s="93">
        <f t="shared" si="3"/>
        <v>0.005965518915071577</v>
      </c>
      <c r="R9" s="37">
        <v>155</v>
      </c>
      <c r="S9" s="40">
        <v>31261800</v>
      </c>
      <c r="T9" s="41">
        <v>15</v>
      </c>
      <c r="U9" s="40">
        <v>5476600</v>
      </c>
      <c r="V9" s="41">
        <v>19</v>
      </c>
      <c r="W9" s="40">
        <v>7248200</v>
      </c>
      <c r="X9" s="42">
        <f t="shared" si="4"/>
        <v>0.03644829970456974</v>
      </c>
      <c r="Y9" s="51">
        <f t="shared" si="5"/>
        <v>189</v>
      </c>
      <c r="Z9" s="52">
        <f t="shared" si="6"/>
        <v>43986600</v>
      </c>
      <c r="AA9" s="47">
        <f t="shared" si="7"/>
        <v>2472</v>
      </c>
      <c r="AB9" s="48">
        <f t="shared" si="8"/>
        <v>198862500</v>
      </c>
      <c r="AC9" s="12"/>
    </row>
    <row r="10" spans="1:29" ht="16.5">
      <c r="A10" s="49" t="s">
        <v>33</v>
      </c>
      <c r="B10" s="35" t="s">
        <v>34</v>
      </c>
      <c r="C10" s="36" t="s">
        <v>20</v>
      </c>
      <c r="D10" s="37">
        <v>2661</v>
      </c>
      <c r="E10" s="38">
        <v>121930400</v>
      </c>
      <c r="F10" s="37">
        <v>14946</v>
      </c>
      <c r="G10" s="40">
        <v>3088852500</v>
      </c>
      <c r="H10" s="41">
        <v>21</v>
      </c>
      <c r="I10" s="40">
        <v>5530500</v>
      </c>
      <c r="J10" s="41">
        <v>66</v>
      </c>
      <c r="K10" s="40">
        <v>685900</v>
      </c>
      <c r="L10" s="42">
        <f t="shared" si="9"/>
        <v>0.7666400725368775</v>
      </c>
      <c r="M10" s="40">
        <f t="shared" si="0"/>
        <v>14967</v>
      </c>
      <c r="N10" s="41">
        <f t="shared" si="1"/>
        <v>3110224500</v>
      </c>
      <c r="O10" s="41">
        <f t="shared" si="2"/>
        <v>206747.0434956905</v>
      </c>
      <c r="P10" s="39">
        <v>206957.50016719053</v>
      </c>
      <c r="Q10" s="93">
        <f t="shared" si="3"/>
        <v>-0.0010169076807074312</v>
      </c>
      <c r="R10" s="37">
        <v>932</v>
      </c>
      <c r="S10" s="40">
        <v>762644550</v>
      </c>
      <c r="T10" s="41">
        <v>21</v>
      </c>
      <c r="U10" s="40">
        <v>40806400</v>
      </c>
      <c r="V10" s="41">
        <v>13</v>
      </c>
      <c r="W10" s="40">
        <v>15841500</v>
      </c>
      <c r="X10" s="42">
        <f t="shared" si="4"/>
        <v>0.0039247658447881025</v>
      </c>
      <c r="Y10" s="51">
        <f t="shared" si="5"/>
        <v>966</v>
      </c>
      <c r="Z10" s="52">
        <f t="shared" si="6"/>
        <v>819292450</v>
      </c>
      <c r="AA10" s="47">
        <f t="shared" si="7"/>
        <v>18660</v>
      </c>
      <c r="AB10" s="48">
        <f t="shared" si="8"/>
        <v>4036291750</v>
      </c>
      <c r="AC10" s="12"/>
    </row>
    <row r="11" spans="1:29" ht="16.5">
      <c r="A11" s="49" t="s">
        <v>35</v>
      </c>
      <c r="B11" s="35" t="s">
        <v>36</v>
      </c>
      <c r="C11" s="36" t="s">
        <v>20</v>
      </c>
      <c r="D11" s="37">
        <v>677</v>
      </c>
      <c r="E11" s="38">
        <v>7887300</v>
      </c>
      <c r="F11" s="37">
        <v>751</v>
      </c>
      <c r="G11" s="40">
        <v>134835800</v>
      </c>
      <c r="H11" s="41">
        <v>20</v>
      </c>
      <c r="I11" s="40">
        <v>4416300</v>
      </c>
      <c r="J11" s="41">
        <v>56</v>
      </c>
      <c r="K11" s="40">
        <v>1107900</v>
      </c>
      <c r="L11" s="42">
        <f t="shared" si="9"/>
        <v>0.8954940448132546</v>
      </c>
      <c r="M11" s="40">
        <f t="shared" si="0"/>
        <v>771</v>
      </c>
      <c r="N11" s="41">
        <f t="shared" si="1"/>
        <v>139968900</v>
      </c>
      <c r="O11" s="41">
        <f t="shared" si="2"/>
        <v>180612.3216601816</v>
      </c>
      <c r="P11" s="39">
        <v>179880.41775456918</v>
      </c>
      <c r="Q11" s="93">
        <f t="shared" si="3"/>
        <v>0.004068835923046578</v>
      </c>
      <c r="R11" s="37">
        <v>7</v>
      </c>
      <c r="S11" s="40">
        <v>4799800</v>
      </c>
      <c r="T11" s="41">
        <v>5</v>
      </c>
      <c r="U11" s="40">
        <v>1739200</v>
      </c>
      <c r="V11" s="41">
        <v>1</v>
      </c>
      <c r="W11" s="40">
        <v>716800</v>
      </c>
      <c r="X11" s="42">
        <f t="shared" si="4"/>
        <v>0.004609554407597019</v>
      </c>
      <c r="Y11" s="51">
        <f t="shared" si="5"/>
        <v>13</v>
      </c>
      <c r="Z11" s="52">
        <f t="shared" si="6"/>
        <v>7255800</v>
      </c>
      <c r="AA11" s="47">
        <f t="shared" si="7"/>
        <v>1517</v>
      </c>
      <c r="AB11" s="48">
        <f t="shared" si="8"/>
        <v>155503100</v>
      </c>
      <c r="AC11" s="12"/>
    </row>
    <row r="12" spans="1:29" ht="16.5">
      <c r="A12" s="49" t="s">
        <v>37</v>
      </c>
      <c r="B12" s="35" t="s">
        <v>38</v>
      </c>
      <c r="C12" s="36" t="s">
        <v>20</v>
      </c>
      <c r="D12" s="37">
        <v>305</v>
      </c>
      <c r="E12" s="38">
        <v>5849600</v>
      </c>
      <c r="F12" s="37">
        <v>662</v>
      </c>
      <c r="G12" s="40">
        <v>131340300</v>
      </c>
      <c r="H12" s="41">
        <v>6</v>
      </c>
      <c r="I12" s="40">
        <v>915900</v>
      </c>
      <c r="J12" s="41">
        <v>58</v>
      </c>
      <c r="K12" s="40">
        <v>262900</v>
      </c>
      <c r="L12" s="42">
        <f t="shared" si="9"/>
        <v>0.7582032600351881</v>
      </c>
      <c r="M12" s="40">
        <f t="shared" si="0"/>
        <v>668</v>
      </c>
      <c r="N12" s="41">
        <f t="shared" si="1"/>
        <v>132256200</v>
      </c>
      <c r="O12" s="41">
        <f t="shared" si="2"/>
        <v>197988.3233532934</v>
      </c>
      <c r="P12" s="39">
        <v>197913.58208955225</v>
      </c>
      <c r="Q12" s="93">
        <f t="shared" si="3"/>
        <v>0.00037764595512875226</v>
      </c>
      <c r="R12" s="37">
        <v>46</v>
      </c>
      <c r="S12" s="40">
        <v>18051400</v>
      </c>
      <c r="T12" s="41">
        <v>20</v>
      </c>
      <c r="U12" s="40">
        <v>18013600</v>
      </c>
      <c r="V12" s="41">
        <v>0</v>
      </c>
      <c r="W12" s="40">
        <v>0</v>
      </c>
      <c r="X12" s="42">
        <f t="shared" si="4"/>
        <v>0</v>
      </c>
      <c r="Y12" s="51">
        <f t="shared" si="5"/>
        <v>66</v>
      </c>
      <c r="Z12" s="52">
        <f t="shared" si="6"/>
        <v>36065000</v>
      </c>
      <c r="AA12" s="47">
        <f t="shared" si="7"/>
        <v>1097</v>
      </c>
      <c r="AB12" s="48">
        <f t="shared" si="8"/>
        <v>174433700</v>
      </c>
      <c r="AC12" s="12"/>
    </row>
    <row r="13" spans="1:29" ht="16.5">
      <c r="A13" s="49" t="s">
        <v>39</v>
      </c>
      <c r="B13" s="35" t="s">
        <v>40</v>
      </c>
      <c r="C13" s="36" t="s">
        <v>20</v>
      </c>
      <c r="D13" s="37">
        <v>3003</v>
      </c>
      <c r="E13" s="38">
        <v>62434800</v>
      </c>
      <c r="F13" s="37">
        <v>13416</v>
      </c>
      <c r="G13" s="40">
        <v>2235499000</v>
      </c>
      <c r="H13" s="41">
        <v>124</v>
      </c>
      <c r="I13" s="40">
        <v>28511700</v>
      </c>
      <c r="J13" s="41">
        <v>297</v>
      </c>
      <c r="K13" s="40">
        <v>1963400</v>
      </c>
      <c r="L13" s="42">
        <f t="shared" si="9"/>
        <v>0.8299124472165899</v>
      </c>
      <c r="M13" s="40">
        <f t="shared" si="0"/>
        <v>13540</v>
      </c>
      <c r="N13" s="41">
        <f t="shared" si="1"/>
        <v>2318694600</v>
      </c>
      <c r="O13" s="41">
        <f t="shared" si="2"/>
        <v>167209.06203840472</v>
      </c>
      <c r="P13" s="39">
        <v>166915.6758355516</v>
      </c>
      <c r="Q13" s="93">
        <f t="shared" si="3"/>
        <v>0.0017576911298742503</v>
      </c>
      <c r="R13" s="37">
        <v>482</v>
      </c>
      <c r="S13" s="40">
        <v>341748400</v>
      </c>
      <c r="T13" s="41">
        <v>2</v>
      </c>
      <c r="U13" s="40">
        <v>3170300</v>
      </c>
      <c r="V13" s="41">
        <v>17</v>
      </c>
      <c r="W13" s="40">
        <v>54683900</v>
      </c>
      <c r="X13" s="42">
        <f t="shared" si="4"/>
        <v>0.02004533338660779</v>
      </c>
      <c r="Y13" s="51">
        <f t="shared" si="5"/>
        <v>501</v>
      </c>
      <c r="Z13" s="52">
        <f t="shared" si="6"/>
        <v>399602600</v>
      </c>
      <c r="AA13" s="47">
        <f t="shared" si="7"/>
        <v>17341</v>
      </c>
      <c r="AB13" s="48">
        <f t="shared" si="8"/>
        <v>2728011500</v>
      </c>
      <c r="AC13" s="12"/>
    </row>
    <row r="14" spans="1:29" ht="16.5">
      <c r="A14" s="49" t="s">
        <v>41</v>
      </c>
      <c r="B14" s="35" t="s">
        <v>42</v>
      </c>
      <c r="C14" s="36" t="s">
        <v>20</v>
      </c>
      <c r="D14" s="37">
        <v>3754</v>
      </c>
      <c r="E14" s="38">
        <v>66497300</v>
      </c>
      <c r="F14" s="37">
        <v>8975</v>
      </c>
      <c r="G14" s="40">
        <v>1458102650</v>
      </c>
      <c r="H14" s="41">
        <v>41</v>
      </c>
      <c r="I14" s="40">
        <v>10562900</v>
      </c>
      <c r="J14" s="41">
        <v>153</v>
      </c>
      <c r="K14" s="40">
        <v>1753453</v>
      </c>
      <c r="L14" s="42">
        <f t="shared" si="9"/>
        <v>0.7152800035290767</v>
      </c>
      <c r="M14" s="40">
        <f t="shared" si="0"/>
        <v>9016</v>
      </c>
      <c r="N14" s="41">
        <f t="shared" si="1"/>
        <v>1558326050</v>
      </c>
      <c r="O14" s="41">
        <f t="shared" si="2"/>
        <v>162895.46916592724</v>
      </c>
      <c r="P14" s="39">
        <v>161542.4085229808</v>
      </c>
      <c r="Q14" s="93">
        <f t="shared" si="3"/>
        <v>0.00837588504045326</v>
      </c>
      <c r="R14" s="37">
        <v>293</v>
      </c>
      <c r="S14" s="40">
        <v>405983900</v>
      </c>
      <c r="T14" s="41">
        <v>20</v>
      </c>
      <c r="U14" s="40">
        <v>20712900</v>
      </c>
      <c r="V14" s="41">
        <v>17</v>
      </c>
      <c r="W14" s="40">
        <v>89660500</v>
      </c>
      <c r="X14" s="42">
        <f t="shared" si="4"/>
        <v>0.04366709817386183</v>
      </c>
      <c r="Y14" s="51">
        <f t="shared" si="5"/>
        <v>330</v>
      </c>
      <c r="Z14" s="52">
        <f t="shared" si="6"/>
        <v>516357300</v>
      </c>
      <c r="AA14" s="47">
        <f t="shared" si="7"/>
        <v>13253</v>
      </c>
      <c r="AB14" s="48">
        <f t="shared" si="8"/>
        <v>2053273603</v>
      </c>
      <c r="AC14" s="12"/>
    </row>
    <row r="15" spans="1:29" ht="16.5">
      <c r="A15" s="49" t="s">
        <v>43</v>
      </c>
      <c r="B15" s="35" t="s">
        <v>44</v>
      </c>
      <c r="C15" s="36" t="s">
        <v>20</v>
      </c>
      <c r="D15" s="37">
        <v>688</v>
      </c>
      <c r="E15" s="38">
        <v>28070400</v>
      </c>
      <c r="F15" s="37">
        <v>4626</v>
      </c>
      <c r="G15" s="40">
        <v>994522100</v>
      </c>
      <c r="H15" s="41">
        <v>152</v>
      </c>
      <c r="I15" s="40">
        <v>38536500</v>
      </c>
      <c r="J15" s="41">
        <v>413</v>
      </c>
      <c r="K15" s="40">
        <v>6726000</v>
      </c>
      <c r="L15" s="42">
        <f t="shared" si="9"/>
        <v>0.754455967320545</v>
      </c>
      <c r="M15" s="40">
        <f t="shared" si="0"/>
        <v>4778</v>
      </c>
      <c r="N15" s="41">
        <f t="shared" si="1"/>
        <v>1046344800</v>
      </c>
      <c r="O15" s="41">
        <f t="shared" si="2"/>
        <v>216211.51109250734</v>
      </c>
      <c r="P15" s="39">
        <v>215333.31937172776</v>
      </c>
      <c r="Q15" s="93">
        <f t="shared" si="3"/>
        <v>0.004078289989407372</v>
      </c>
      <c r="R15" s="37">
        <v>436</v>
      </c>
      <c r="S15" s="40">
        <v>270282300</v>
      </c>
      <c r="T15" s="41">
        <v>20</v>
      </c>
      <c r="U15" s="40">
        <v>17852700</v>
      </c>
      <c r="V15" s="41">
        <v>13</v>
      </c>
      <c r="W15" s="40">
        <v>13286200</v>
      </c>
      <c r="X15" s="42">
        <f t="shared" si="4"/>
        <v>0.009703082548283538</v>
      </c>
      <c r="Y15" s="51">
        <f t="shared" si="5"/>
        <v>469</v>
      </c>
      <c r="Z15" s="52">
        <f t="shared" si="6"/>
        <v>301421200</v>
      </c>
      <c r="AA15" s="47">
        <f t="shared" si="7"/>
        <v>6348</v>
      </c>
      <c r="AB15" s="48">
        <f t="shared" si="8"/>
        <v>1369276200</v>
      </c>
      <c r="AC15" s="12"/>
    </row>
    <row r="16" spans="1:29" ht="16.5">
      <c r="A16" s="49" t="s">
        <v>45</v>
      </c>
      <c r="B16" s="35" t="s">
        <v>46</v>
      </c>
      <c r="C16" s="36" t="s">
        <v>20</v>
      </c>
      <c r="D16" s="37">
        <v>118</v>
      </c>
      <c r="E16" s="38">
        <v>12949900</v>
      </c>
      <c r="F16" s="37">
        <v>2734</v>
      </c>
      <c r="G16" s="40">
        <v>804682900</v>
      </c>
      <c r="H16" s="41">
        <v>0</v>
      </c>
      <c r="I16" s="40">
        <v>0</v>
      </c>
      <c r="J16" s="41">
        <v>0</v>
      </c>
      <c r="K16" s="40">
        <v>0</v>
      </c>
      <c r="L16" s="42">
        <f t="shared" si="9"/>
        <v>0.864508254419002</v>
      </c>
      <c r="M16" s="40">
        <f t="shared" si="0"/>
        <v>2734</v>
      </c>
      <c r="N16" s="41">
        <f t="shared" si="1"/>
        <v>804682900</v>
      </c>
      <c r="O16" s="41">
        <f t="shared" si="2"/>
        <v>294324.3964886613</v>
      </c>
      <c r="P16" s="39">
        <v>295924.8356464573</v>
      </c>
      <c r="Q16" s="93">
        <f t="shared" si="3"/>
        <v>-0.005408262386290645</v>
      </c>
      <c r="R16" s="37">
        <v>151</v>
      </c>
      <c r="S16" s="40">
        <v>113165600</v>
      </c>
      <c r="T16" s="41">
        <v>0</v>
      </c>
      <c r="U16" s="40">
        <v>0</v>
      </c>
      <c r="V16" s="41">
        <v>0</v>
      </c>
      <c r="W16" s="40">
        <v>0</v>
      </c>
      <c r="X16" s="42">
        <f t="shared" si="4"/>
        <v>0</v>
      </c>
      <c r="Y16" s="51">
        <f t="shared" si="5"/>
        <v>151</v>
      </c>
      <c r="Z16" s="52">
        <f t="shared" si="6"/>
        <v>113165600</v>
      </c>
      <c r="AA16" s="47">
        <f t="shared" si="7"/>
        <v>3003</v>
      </c>
      <c r="AB16" s="48">
        <f t="shared" si="8"/>
        <v>930798400</v>
      </c>
      <c r="AC16" s="12"/>
    </row>
    <row r="17" spans="1:29" ht="16.5">
      <c r="A17" s="49" t="s">
        <v>47</v>
      </c>
      <c r="B17" s="50" t="s">
        <v>48</v>
      </c>
      <c r="C17" s="36" t="s">
        <v>20</v>
      </c>
      <c r="D17" s="37">
        <v>64</v>
      </c>
      <c r="E17" s="38">
        <v>64740100</v>
      </c>
      <c r="F17" s="37">
        <v>1594</v>
      </c>
      <c r="G17" s="40">
        <v>1806978300</v>
      </c>
      <c r="H17" s="41">
        <v>0</v>
      </c>
      <c r="I17" s="40">
        <v>0</v>
      </c>
      <c r="J17" s="41">
        <v>0</v>
      </c>
      <c r="K17" s="40">
        <v>0</v>
      </c>
      <c r="L17" s="42">
        <f t="shared" si="9"/>
        <v>0.9641991285605561</v>
      </c>
      <c r="M17" s="40">
        <f t="shared" si="0"/>
        <v>1594</v>
      </c>
      <c r="N17" s="41">
        <f t="shared" si="1"/>
        <v>1806978300</v>
      </c>
      <c r="O17" s="41">
        <f t="shared" si="2"/>
        <v>1133612.4843161856</v>
      </c>
      <c r="P17" s="39">
        <v>1116715.855969678</v>
      </c>
      <c r="Q17" s="93">
        <f t="shared" si="3"/>
        <v>0.01513064246037397</v>
      </c>
      <c r="R17" s="37">
        <v>5</v>
      </c>
      <c r="S17" s="40">
        <v>2353300</v>
      </c>
      <c r="T17" s="41">
        <v>0</v>
      </c>
      <c r="U17" s="40">
        <v>0</v>
      </c>
      <c r="V17" s="41">
        <v>0</v>
      </c>
      <c r="W17" s="40">
        <v>0</v>
      </c>
      <c r="X17" s="42">
        <f t="shared" si="4"/>
        <v>0</v>
      </c>
      <c r="Y17" s="51">
        <f t="shared" si="5"/>
        <v>5</v>
      </c>
      <c r="Z17" s="52">
        <f t="shared" si="6"/>
        <v>2353300</v>
      </c>
      <c r="AA17" s="47">
        <f t="shared" si="7"/>
        <v>1663</v>
      </c>
      <c r="AB17" s="48">
        <f t="shared" si="8"/>
        <v>1874071700</v>
      </c>
      <c r="AC17" s="12"/>
    </row>
    <row r="18" spans="1:29" ht="16.5">
      <c r="A18" s="49" t="s">
        <v>49</v>
      </c>
      <c r="B18" s="50" t="s">
        <v>50</v>
      </c>
      <c r="C18" s="36" t="s">
        <v>20</v>
      </c>
      <c r="D18" s="37">
        <v>225</v>
      </c>
      <c r="E18" s="38">
        <v>55848000</v>
      </c>
      <c r="F18" s="37">
        <v>6677</v>
      </c>
      <c r="G18" s="40">
        <v>3601424000</v>
      </c>
      <c r="H18" s="41">
        <v>0</v>
      </c>
      <c r="I18" s="40">
        <v>0</v>
      </c>
      <c r="J18" s="41">
        <v>0</v>
      </c>
      <c r="K18" s="40">
        <v>0</v>
      </c>
      <c r="L18" s="42">
        <f t="shared" si="9"/>
        <v>0.9610979426038824</v>
      </c>
      <c r="M18" s="40">
        <f t="shared" si="0"/>
        <v>6677</v>
      </c>
      <c r="N18" s="41">
        <f t="shared" si="1"/>
        <v>3606946400</v>
      </c>
      <c r="O18" s="41">
        <f t="shared" si="2"/>
        <v>539377.5647745994</v>
      </c>
      <c r="P18" s="39">
        <v>534798.3188231762</v>
      </c>
      <c r="Q18" s="93">
        <f t="shared" si="3"/>
        <v>0.008562566093139223</v>
      </c>
      <c r="R18" s="37">
        <v>178</v>
      </c>
      <c r="S18" s="40">
        <v>84403300</v>
      </c>
      <c r="T18" s="41">
        <v>0</v>
      </c>
      <c r="U18" s="40">
        <v>0</v>
      </c>
      <c r="V18" s="41">
        <v>8</v>
      </c>
      <c r="W18" s="40">
        <v>5522400</v>
      </c>
      <c r="X18" s="42">
        <f t="shared" si="4"/>
        <v>0.0014737412973967186</v>
      </c>
      <c r="Y18" s="51">
        <f t="shared" si="5"/>
        <v>186</v>
      </c>
      <c r="Z18" s="52">
        <f t="shared" si="6"/>
        <v>89925700</v>
      </c>
      <c r="AA18" s="47">
        <f t="shared" si="7"/>
        <v>7088</v>
      </c>
      <c r="AB18" s="48">
        <f t="shared" si="8"/>
        <v>3747197700</v>
      </c>
      <c r="AC18" s="12"/>
    </row>
    <row r="19" spans="1:29" ht="16.5">
      <c r="A19" s="49" t="s">
        <v>51</v>
      </c>
      <c r="B19" s="50" t="s">
        <v>52</v>
      </c>
      <c r="C19" s="36" t="s">
        <v>20</v>
      </c>
      <c r="D19" s="37">
        <v>1544</v>
      </c>
      <c r="E19" s="38">
        <v>12261200</v>
      </c>
      <c r="F19" s="37">
        <v>2212</v>
      </c>
      <c r="G19" s="40">
        <v>405183500</v>
      </c>
      <c r="H19" s="41">
        <v>50</v>
      </c>
      <c r="I19" s="40">
        <v>8250600</v>
      </c>
      <c r="J19" s="41">
        <v>171</v>
      </c>
      <c r="K19" s="40">
        <v>2361700</v>
      </c>
      <c r="L19" s="42">
        <f t="shared" si="9"/>
        <v>0.9099280723110861</v>
      </c>
      <c r="M19" s="40">
        <f t="shared" si="0"/>
        <v>2262</v>
      </c>
      <c r="N19" s="41">
        <f t="shared" si="1"/>
        <v>414316700</v>
      </c>
      <c r="O19" s="41">
        <f t="shared" si="2"/>
        <v>182773.6958443855</v>
      </c>
      <c r="P19" s="39">
        <v>183586.66371289323</v>
      </c>
      <c r="Q19" s="93">
        <f t="shared" si="3"/>
        <v>-0.0044282512251494705</v>
      </c>
      <c r="R19" s="37">
        <v>98</v>
      </c>
      <c r="S19" s="40">
        <v>23051800</v>
      </c>
      <c r="T19" s="41">
        <v>2</v>
      </c>
      <c r="U19" s="40">
        <v>2367700</v>
      </c>
      <c r="V19" s="41">
        <v>1</v>
      </c>
      <c r="W19" s="40">
        <v>882600</v>
      </c>
      <c r="X19" s="42">
        <f t="shared" si="4"/>
        <v>0.0019425163928707492</v>
      </c>
      <c r="Y19" s="51">
        <f t="shared" si="5"/>
        <v>101</v>
      </c>
      <c r="Z19" s="52">
        <f t="shared" si="6"/>
        <v>26302100</v>
      </c>
      <c r="AA19" s="47">
        <f t="shared" si="7"/>
        <v>4078</v>
      </c>
      <c r="AB19" s="48">
        <f t="shared" si="8"/>
        <v>454359100</v>
      </c>
      <c r="AC19" s="12"/>
    </row>
    <row r="20" spans="1:29" ht="16.5">
      <c r="A20" s="49" t="s">
        <v>53</v>
      </c>
      <c r="B20" s="35" t="s">
        <v>54</v>
      </c>
      <c r="C20" s="36" t="s">
        <v>20</v>
      </c>
      <c r="D20" s="37">
        <v>176</v>
      </c>
      <c r="E20" s="38">
        <v>11558760</v>
      </c>
      <c r="F20" s="37">
        <v>3138</v>
      </c>
      <c r="G20" s="40">
        <v>684582100</v>
      </c>
      <c r="H20" s="41">
        <v>1</v>
      </c>
      <c r="I20" s="40">
        <v>595200</v>
      </c>
      <c r="J20" s="41">
        <v>1</v>
      </c>
      <c r="K20" s="40">
        <v>3600</v>
      </c>
      <c r="L20" s="42">
        <f t="shared" si="9"/>
        <v>0.7855301425307515</v>
      </c>
      <c r="M20" s="40">
        <f t="shared" si="0"/>
        <v>3139</v>
      </c>
      <c r="N20" s="41">
        <f t="shared" si="1"/>
        <v>686159800</v>
      </c>
      <c r="O20" s="41">
        <f t="shared" si="2"/>
        <v>218278.84676648615</v>
      </c>
      <c r="P20" s="39">
        <v>219870.73637233026</v>
      </c>
      <c r="Q20" s="93">
        <f t="shared" si="3"/>
        <v>-0.007240115861295831</v>
      </c>
      <c r="R20" s="37">
        <v>223</v>
      </c>
      <c r="S20" s="40">
        <v>174526100</v>
      </c>
      <c r="T20" s="41">
        <v>0</v>
      </c>
      <c r="U20" s="40">
        <v>0</v>
      </c>
      <c r="V20" s="41">
        <v>3</v>
      </c>
      <c r="W20" s="40">
        <v>982500</v>
      </c>
      <c r="X20" s="42">
        <f t="shared" si="4"/>
        <v>0.0011263994954830864</v>
      </c>
      <c r="Y20" s="51">
        <f t="shared" si="5"/>
        <v>226</v>
      </c>
      <c r="Z20" s="52">
        <f t="shared" si="6"/>
        <v>175508600</v>
      </c>
      <c r="AA20" s="47">
        <f t="shared" si="7"/>
        <v>3542</v>
      </c>
      <c r="AB20" s="48">
        <f t="shared" si="8"/>
        <v>872248260</v>
      </c>
      <c r="AC20" s="12"/>
    </row>
    <row r="21" spans="1:29" ht="16.5">
      <c r="A21" s="49" t="s">
        <v>55</v>
      </c>
      <c r="B21" s="35" t="s">
        <v>56</v>
      </c>
      <c r="C21" s="36" t="s">
        <v>20</v>
      </c>
      <c r="D21" s="37">
        <v>446</v>
      </c>
      <c r="E21" s="38">
        <v>19557500</v>
      </c>
      <c r="F21" s="37">
        <v>5077</v>
      </c>
      <c r="G21" s="40">
        <v>513071000</v>
      </c>
      <c r="H21" s="41">
        <v>0</v>
      </c>
      <c r="I21" s="40">
        <v>0</v>
      </c>
      <c r="J21" s="41">
        <v>0</v>
      </c>
      <c r="K21" s="40">
        <v>0</v>
      </c>
      <c r="L21" s="42">
        <f t="shared" si="9"/>
        <v>0.6426161906600083</v>
      </c>
      <c r="M21" s="40">
        <f t="shared" si="0"/>
        <v>5077</v>
      </c>
      <c r="N21" s="41">
        <f t="shared" si="1"/>
        <v>569351600</v>
      </c>
      <c r="O21" s="41">
        <f t="shared" si="2"/>
        <v>101057.90821351191</v>
      </c>
      <c r="P21" s="39">
        <v>93729.97248427673</v>
      </c>
      <c r="Q21" s="93">
        <f t="shared" si="3"/>
        <v>0.07818134941269127</v>
      </c>
      <c r="R21" s="37">
        <v>352</v>
      </c>
      <c r="S21" s="40">
        <v>148285500</v>
      </c>
      <c r="T21" s="41">
        <v>81</v>
      </c>
      <c r="U21" s="40">
        <v>61215100</v>
      </c>
      <c r="V21" s="41">
        <v>22</v>
      </c>
      <c r="W21" s="40">
        <v>56280600</v>
      </c>
      <c r="X21" s="42">
        <f t="shared" si="4"/>
        <v>0.07049087705222018</v>
      </c>
      <c r="Y21" s="51">
        <f t="shared" si="5"/>
        <v>455</v>
      </c>
      <c r="Z21" s="52">
        <f t="shared" si="6"/>
        <v>265781200</v>
      </c>
      <c r="AA21" s="47">
        <f t="shared" si="7"/>
        <v>5978</v>
      </c>
      <c r="AB21" s="48">
        <f t="shared" si="8"/>
        <v>798409700</v>
      </c>
      <c r="AC21" s="12"/>
    </row>
    <row r="22" spans="1:29" ht="16.5">
      <c r="A22" s="49" t="s">
        <v>57</v>
      </c>
      <c r="B22" s="35" t="s">
        <v>58</v>
      </c>
      <c r="C22" s="36" t="s">
        <v>20</v>
      </c>
      <c r="D22" s="37">
        <v>100</v>
      </c>
      <c r="E22" s="38">
        <v>3250500</v>
      </c>
      <c r="F22" s="37">
        <v>465</v>
      </c>
      <c r="G22" s="40">
        <v>107232900</v>
      </c>
      <c r="H22" s="41">
        <v>2</v>
      </c>
      <c r="I22" s="40">
        <v>853200</v>
      </c>
      <c r="J22" s="41">
        <v>2</v>
      </c>
      <c r="K22" s="40">
        <v>14400</v>
      </c>
      <c r="L22" s="42">
        <f t="shared" si="9"/>
        <v>0.9387208305577727</v>
      </c>
      <c r="M22" s="40">
        <f t="shared" si="0"/>
        <v>467</v>
      </c>
      <c r="N22" s="41">
        <f t="shared" si="1"/>
        <v>108086100</v>
      </c>
      <c r="O22" s="41">
        <f t="shared" si="2"/>
        <v>231447.75160599573</v>
      </c>
      <c r="P22" s="39">
        <v>230948.93617021278</v>
      </c>
      <c r="Q22" s="93">
        <f t="shared" si="3"/>
        <v>0.0021598516280469625</v>
      </c>
      <c r="R22" s="37">
        <v>12</v>
      </c>
      <c r="S22" s="40">
        <v>3790900</v>
      </c>
      <c r="T22" s="41">
        <v>0</v>
      </c>
      <c r="U22" s="40">
        <v>0</v>
      </c>
      <c r="V22" s="41">
        <v>0</v>
      </c>
      <c r="W22" s="40">
        <v>0</v>
      </c>
      <c r="X22" s="42">
        <f t="shared" si="4"/>
        <v>0</v>
      </c>
      <c r="Y22" s="51">
        <f t="shared" si="5"/>
        <v>12</v>
      </c>
      <c r="Z22" s="52">
        <f t="shared" si="6"/>
        <v>3790900</v>
      </c>
      <c r="AA22" s="47">
        <f t="shared" si="7"/>
        <v>581</v>
      </c>
      <c r="AB22" s="48">
        <f t="shared" si="8"/>
        <v>115141900</v>
      </c>
      <c r="AC22" s="12"/>
    </row>
    <row r="23" spans="1:29" ht="16.5">
      <c r="A23" s="49" t="s">
        <v>59</v>
      </c>
      <c r="B23" s="35" t="s">
        <v>60</v>
      </c>
      <c r="C23" s="36" t="s">
        <v>20</v>
      </c>
      <c r="D23" s="37">
        <v>97</v>
      </c>
      <c r="E23" s="38">
        <v>9133500</v>
      </c>
      <c r="F23" s="37">
        <v>3757</v>
      </c>
      <c r="G23" s="40">
        <v>789045100</v>
      </c>
      <c r="H23" s="41">
        <v>0</v>
      </c>
      <c r="I23" s="40">
        <v>0</v>
      </c>
      <c r="J23" s="41">
        <v>0</v>
      </c>
      <c r="K23" s="40">
        <v>0</v>
      </c>
      <c r="L23" s="42">
        <f t="shared" si="9"/>
        <v>0.6966782443440288</v>
      </c>
      <c r="M23" s="40">
        <f t="shared" si="0"/>
        <v>3757</v>
      </c>
      <c r="N23" s="41">
        <f t="shared" si="1"/>
        <v>850596600</v>
      </c>
      <c r="O23" s="41">
        <f t="shared" si="2"/>
        <v>210019.98935320735</v>
      </c>
      <c r="P23" s="39">
        <v>210031.43768269997</v>
      </c>
      <c r="Q23" s="93">
        <f t="shared" si="3"/>
        <v>-5.450769474764499E-05</v>
      </c>
      <c r="R23" s="37">
        <v>259</v>
      </c>
      <c r="S23" s="40">
        <v>265904800</v>
      </c>
      <c r="T23" s="41">
        <v>15</v>
      </c>
      <c r="U23" s="40">
        <v>6946900</v>
      </c>
      <c r="V23" s="41">
        <v>12</v>
      </c>
      <c r="W23" s="40">
        <v>61551500</v>
      </c>
      <c r="X23" s="42">
        <f t="shared" si="4"/>
        <v>0.054346184973129534</v>
      </c>
      <c r="Y23" s="51">
        <f t="shared" si="5"/>
        <v>286</v>
      </c>
      <c r="Z23" s="52">
        <f t="shared" si="6"/>
        <v>334403200</v>
      </c>
      <c r="AA23" s="47">
        <f t="shared" si="7"/>
        <v>4140</v>
      </c>
      <c r="AB23" s="48">
        <f t="shared" si="8"/>
        <v>1132581800</v>
      </c>
      <c r="AC23" s="12"/>
    </row>
    <row r="24" spans="1:29" ht="16.5">
      <c r="A24" s="49" t="s">
        <v>61</v>
      </c>
      <c r="B24" s="35" t="s">
        <v>62</v>
      </c>
      <c r="C24" s="36" t="s">
        <v>20</v>
      </c>
      <c r="D24" s="37">
        <v>295</v>
      </c>
      <c r="E24" s="38">
        <v>35915000</v>
      </c>
      <c r="F24" s="37">
        <v>6320</v>
      </c>
      <c r="G24" s="40">
        <v>1914392400</v>
      </c>
      <c r="H24" s="41">
        <v>0</v>
      </c>
      <c r="I24" s="40">
        <v>0</v>
      </c>
      <c r="J24" s="41">
        <v>0</v>
      </c>
      <c r="K24" s="40">
        <v>0</v>
      </c>
      <c r="L24" s="42">
        <f t="shared" si="9"/>
        <v>0.9377193012533179</v>
      </c>
      <c r="M24" s="40">
        <f t="shared" si="0"/>
        <v>6320</v>
      </c>
      <c r="N24" s="41">
        <f t="shared" si="1"/>
        <v>1930447400</v>
      </c>
      <c r="O24" s="41">
        <f t="shared" si="2"/>
        <v>302910.1898734177</v>
      </c>
      <c r="P24" s="39">
        <v>301583.13482610765</v>
      </c>
      <c r="Q24" s="93">
        <f t="shared" si="3"/>
        <v>0.004400295951811933</v>
      </c>
      <c r="R24" s="37">
        <v>156</v>
      </c>
      <c r="S24" s="40">
        <v>73750200</v>
      </c>
      <c r="T24" s="41">
        <v>2</v>
      </c>
      <c r="U24" s="40">
        <v>1428400</v>
      </c>
      <c r="V24" s="41">
        <v>33</v>
      </c>
      <c r="W24" s="40">
        <v>16055000</v>
      </c>
      <c r="X24" s="42">
        <f t="shared" si="4"/>
        <v>0.007864157516307535</v>
      </c>
      <c r="Y24" s="51">
        <f t="shared" si="5"/>
        <v>191</v>
      </c>
      <c r="Z24" s="52">
        <f t="shared" si="6"/>
        <v>91233600</v>
      </c>
      <c r="AA24" s="47">
        <f t="shared" si="7"/>
        <v>6806</v>
      </c>
      <c r="AB24" s="48">
        <f t="shared" si="8"/>
        <v>2041541000</v>
      </c>
      <c r="AC24" s="12"/>
    </row>
    <row r="25" spans="1:29" ht="16.5">
      <c r="A25" s="49" t="s">
        <v>63</v>
      </c>
      <c r="B25" s="35" t="s">
        <v>64</v>
      </c>
      <c r="C25" s="36" t="s">
        <v>20</v>
      </c>
      <c r="D25" s="37">
        <v>264</v>
      </c>
      <c r="E25" s="38">
        <v>6152100</v>
      </c>
      <c r="F25" s="37">
        <v>662</v>
      </c>
      <c r="G25" s="40">
        <v>127634500</v>
      </c>
      <c r="H25" s="41">
        <v>5</v>
      </c>
      <c r="I25" s="40">
        <v>855800</v>
      </c>
      <c r="J25" s="41">
        <v>14</v>
      </c>
      <c r="K25" s="40">
        <v>39600</v>
      </c>
      <c r="L25" s="42">
        <f t="shared" si="9"/>
        <v>0.7939611145954664</v>
      </c>
      <c r="M25" s="40">
        <f t="shared" si="0"/>
        <v>667</v>
      </c>
      <c r="N25" s="41">
        <f t="shared" si="1"/>
        <v>130624800</v>
      </c>
      <c r="O25" s="41">
        <f t="shared" si="2"/>
        <v>192639.13043478262</v>
      </c>
      <c r="P25" s="39">
        <v>193241.76646706587</v>
      </c>
      <c r="Q25" s="93">
        <f t="shared" si="3"/>
        <v>-0.0031185599433337565</v>
      </c>
      <c r="R25" s="37">
        <v>30</v>
      </c>
      <c r="S25" s="40">
        <v>24745000</v>
      </c>
      <c r="T25" s="41">
        <v>1</v>
      </c>
      <c r="U25" s="40">
        <v>273000</v>
      </c>
      <c r="V25" s="41">
        <v>2</v>
      </c>
      <c r="W25" s="40">
        <v>2134500</v>
      </c>
      <c r="X25" s="42">
        <f t="shared" si="4"/>
        <v>0.013189400282387253</v>
      </c>
      <c r="Y25" s="51">
        <f t="shared" si="5"/>
        <v>33</v>
      </c>
      <c r="Z25" s="52">
        <f t="shared" si="6"/>
        <v>27152500</v>
      </c>
      <c r="AA25" s="47">
        <f t="shared" si="7"/>
        <v>978</v>
      </c>
      <c r="AB25" s="48">
        <f t="shared" si="8"/>
        <v>161834500</v>
      </c>
      <c r="AC25" s="12"/>
    </row>
    <row r="26" spans="1:29" ht="16.5">
      <c r="A26" s="49" t="s">
        <v>65</v>
      </c>
      <c r="B26" s="35" t="s">
        <v>66</v>
      </c>
      <c r="C26" s="36" t="s">
        <v>67</v>
      </c>
      <c r="D26" s="37">
        <v>62</v>
      </c>
      <c r="E26" s="38">
        <v>11996800</v>
      </c>
      <c r="F26" s="37">
        <v>2251</v>
      </c>
      <c r="G26" s="40">
        <v>1494252900</v>
      </c>
      <c r="H26" s="41">
        <v>1</v>
      </c>
      <c r="I26" s="40">
        <v>978200</v>
      </c>
      <c r="J26" s="41">
        <v>5</v>
      </c>
      <c r="K26" s="40">
        <v>8300</v>
      </c>
      <c r="L26" s="42">
        <f t="shared" si="9"/>
        <v>0.8878227360308285</v>
      </c>
      <c r="M26" s="40">
        <f t="shared" si="0"/>
        <v>2252</v>
      </c>
      <c r="N26" s="41">
        <f t="shared" si="1"/>
        <v>1495231100</v>
      </c>
      <c r="O26" s="41">
        <f t="shared" si="2"/>
        <v>663956.971580817</v>
      </c>
      <c r="P26" s="39">
        <v>661470.0133274101</v>
      </c>
      <c r="Q26" s="93">
        <f t="shared" si="3"/>
        <v>0.003759744513431089</v>
      </c>
      <c r="R26" s="37">
        <v>43</v>
      </c>
      <c r="S26" s="40">
        <v>88031800</v>
      </c>
      <c r="T26" s="41">
        <v>20</v>
      </c>
      <c r="U26" s="40">
        <v>88887000</v>
      </c>
      <c r="V26" s="41">
        <v>0</v>
      </c>
      <c r="W26" s="40">
        <v>0</v>
      </c>
      <c r="X26" s="42">
        <f t="shared" si="4"/>
        <v>0</v>
      </c>
      <c r="Y26" s="51">
        <f t="shared" si="5"/>
        <v>63</v>
      </c>
      <c r="Z26" s="52">
        <f t="shared" si="6"/>
        <v>176918800</v>
      </c>
      <c r="AA26" s="47">
        <f t="shared" si="7"/>
        <v>2382</v>
      </c>
      <c r="AB26" s="48">
        <f t="shared" si="8"/>
        <v>1684155000</v>
      </c>
      <c r="AC26" s="12"/>
    </row>
    <row r="27" spans="1:29" ht="16.5">
      <c r="A27" s="49" t="s">
        <v>68</v>
      </c>
      <c r="B27" s="35" t="s">
        <v>69</v>
      </c>
      <c r="C27" s="36" t="s">
        <v>67</v>
      </c>
      <c r="D27" s="37">
        <v>59</v>
      </c>
      <c r="E27" s="38">
        <v>81023400</v>
      </c>
      <c r="F27" s="37">
        <v>657</v>
      </c>
      <c r="G27" s="40">
        <v>1822912800</v>
      </c>
      <c r="H27" s="41">
        <v>0</v>
      </c>
      <c r="I27" s="40">
        <v>0</v>
      </c>
      <c r="J27" s="41">
        <v>0</v>
      </c>
      <c r="K27" s="40">
        <v>0</v>
      </c>
      <c r="L27" s="42">
        <f t="shared" si="9"/>
        <v>0.9123266684089953</v>
      </c>
      <c r="M27" s="40">
        <f t="shared" si="0"/>
        <v>657</v>
      </c>
      <c r="N27" s="41">
        <f t="shared" si="1"/>
        <v>1822912800</v>
      </c>
      <c r="O27" s="41">
        <f t="shared" si="2"/>
        <v>2774600.913242009</v>
      </c>
      <c r="P27" s="39">
        <v>2755847.344461305</v>
      </c>
      <c r="Q27" s="93">
        <f t="shared" si="3"/>
        <v>0.006805010015665349</v>
      </c>
      <c r="R27" s="37">
        <v>18</v>
      </c>
      <c r="S27" s="40">
        <v>94156000</v>
      </c>
      <c r="T27" s="41">
        <v>0</v>
      </c>
      <c r="U27" s="40">
        <v>0</v>
      </c>
      <c r="V27" s="41">
        <v>0</v>
      </c>
      <c r="W27" s="40">
        <v>0</v>
      </c>
      <c r="X27" s="42">
        <f t="shared" si="4"/>
        <v>0</v>
      </c>
      <c r="Y27" s="51">
        <f t="shared" si="5"/>
        <v>18</v>
      </c>
      <c r="Z27" s="52">
        <f t="shared" si="6"/>
        <v>94156000</v>
      </c>
      <c r="AA27" s="47">
        <f t="shared" si="7"/>
        <v>734</v>
      </c>
      <c r="AB27" s="48">
        <f t="shared" si="8"/>
        <v>1998092200</v>
      </c>
      <c r="AC27" s="12"/>
    </row>
    <row r="28" spans="1:29" ht="16.5">
      <c r="A28" s="49" t="s">
        <v>70</v>
      </c>
      <c r="B28" s="35" t="s">
        <v>71</v>
      </c>
      <c r="C28" s="36" t="s">
        <v>67</v>
      </c>
      <c r="D28" s="37">
        <v>48</v>
      </c>
      <c r="E28" s="38">
        <v>7748600</v>
      </c>
      <c r="F28" s="37">
        <v>6869</v>
      </c>
      <c r="G28" s="40">
        <v>2256922500</v>
      </c>
      <c r="H28" s="41">
        <v>0</v>
      </c>
      <c r="I28" s="40">
        <v>0</v>
      </c>
      <c r="J28" s="41">
        <v>0</v>
      </c>
      <c r="K28" s="40">
        <v>0</v>
      </c>
      <c r="L28" s="42">
        <f t="shared" si="9"/>
        <v>0.8408346343370731</v>
      </c>
      <c r="M28" s="40">
        <f t="shared" si="0"/>
        <v>6869</v>
      </c>
      <c r="N28" s="41">
        <f t="shared" si="1"/>
        <v>2371515800</v>
      </c>
      <c r="O28" s="41">
        <f t="shared" si="2"/>
        <v>328566.3852089096</v>
      </c>
      <c r="P28" s="39">
        <v>327358.6763636364</v>
      </c>
      <c r="Q28" s="93">
        <f t="shared" si="3"/>
        <v>0.003689252591954024</v>
      </c>
      <c r="R28" s="37">
        <v>273</v>
      </c>
      <c r="S28" s="40">
        <v>262579000</v>
      </c>
      <c r="T28" s="41">
        <v>48</v>
      </c>
      <c r="U28" s="40">
        <v>42302100</v>
      </c>
      <c r="V28" s="41">
        <v>43</v>
      </c>
      <c r="W28" s="40">
        <v>114593300</v>
      </c>
      <c r="X28" s="42">
        <f t="shared" si="4"/>
        <v>0.042692655819142444</v>
      </c>
      <c r="Y28" s="51">
        <f t="shared" si="5"/>
        <v>364</v>
      </c>
      <c r="Z28" s="52">
        <f t="shared" si="6"/>
        <v>419474400</v>
      </c>
      <c r="AA28" s="47">
        <f t="shared" si="7"/>
        <v>7281</v>
      </c>
      <c r="AB28" s="48">
        <f t="shared" si="8"/>
        <v>2684145500</v>
      </c>
      <c r="AC28" s="12"/>
    </row>
    <row r="29" spans="1:29" ht="16.5">
      <c r="A29" s="49" t="s">
        <v>72</v>
      </c>
      <c r="B29" s="35" t="s">
        <v>73</v>
      </c>
      <c r="C29" s="36" t="s">
        <v>67</v>
      </c>
      <c r="D29" s="37">
        <v>47</v>
      </c>
      <c r="E29" s="38">
        <v>2605200</v>
      </c>
      <c r="F29" s="37">
        <v>2019</v>
      </c>
      <c r="G29" s="40">
        <v>531376900</v>
      </c>
      <c r="H29" s="41">
        <v>0</v>
      </c>
      <c r="I29" s="40">
        <v>0</v>
      </c>
      <c r="J29" s="41">
        <v>0</v>
      </c>
      <c r="K29" s="40">
        <v>0</v>
      </c>
      <c r="L29" s="42">
        <f t="shared" si="9"/>
        <v>0.8258560119460587</v>
      </c>
      <c r="M29" s="40">
        <f t="shared" si="0"/>
        <v>2019</v>
      </c>
      <c r="N29" s="41">
        <f t="shared" si="1"/>
        <v>567939600</v>
      </c>
      <c r="O29" s="41">
        <f t="shared" si="2"/>
        <v>263188.1624566617</v>
      </c>
      <c r="P29" s="39">
        <v>262814.4977733795</v>
      </c>
      <c r="Q29" s="93">
        <f t="shared" si="3"/>
        <v>0.0014217810906474628</v>
      </c>
      <c r="R29" s="37">
        <v>90</v>
      </c>
      <c r="S29" s="40">
        <v>56657000</v>
      </c>
      <c r="T29" s="41">
        <v>15</v>
      </c>
      <c r="U29" s="40">
        <v>16223800</v>
      </c>
      <c r="V29" s="41">
        <v>25</v>
      </c>
      <c r="W29" s="40">
        <v>36562700</v>
      </c>
      <c r="X29" s="42">
        <f t="shared" si="4"/>
        <v>0.05682506260242055</v>
      </c>
      <c r="Y29" s="51">
        <f t="shared" si="5"/>
        <v>130</v>
      </c>
      <c r="Z29" s="52">
        <f t="shared" si="6"/>
        <v>109443500</v>
      </c>
      <c r="AA29" s="47">
        <f t="shared" si="7"/>
        <v>2196</v>
      </c>
      <c r="AB29" s="48">
        <f t="shared" si="8"/>
        <v>643425600</v>
      </c>
      <c r="AC29" s="12"/>
    </row>
    <row r="30" spans="1:29" ht="16.5">
      <c r="A30" s="49" t="s">
        <v>74</v>
      </c>
      <c r="B30" s="35" t="s">
        <v>75</v>
      </c>
      <c r="C30" s="36" t="s">
        <v>67</v>
      </c>
      <c r="D30" s="37">
        <v>87</v>
      </c>
      <c r="E30" s="38">
        <v>27114600</v>
      </c>
      <c r="F30" s="37">
        <v>1555</v>
      </c>
      <c r="G30" s="40">
        <v>610110800</v>
      </c>
      <c r="H30" s="41">
        <v>0</v>
      </c>
      <c r="I30" s="40">
        <v>0</v>
      </c>
      <c r="J30" s="41">
        <v>0</v>
      </c>
      <c r="K30" s="40">
        <v>0</v>
      </c>
      <c r="L30" s="42">
        <f t="shared" si="9"/>
        <v>0.23716322815227345</v>
      </c>
      <c r="M30" s="40">
        <f t="shared" si="0"/>
        <v>1555</v>
      </c>
      <c r="N30" s="41">
        <f t="shared" si="1"/>
        <v>623607300</v>
      </c>
      <c r="O30" s="41">
        <f t="shared" si="2"/>
        <v>392354.2122186495</v>
      </c>
      <c r="P30" s="39">
        <v>376499.4201030928</v>
      </c>
      <c r="Q30" s="93">
        <f t="shared" si="3"/>
        <v>0.042111066495707665</v>
      </c>
      <c r="R30" s="37">
        <v>133</v>
      </c>
      <c r="S30" s="40">
        <v>405771000</v>
      </c>
      <c r="T30" s="41">
        <v>319</v>
      </c>
      <c r="U30" s="40">
        <v>1516042500</v>
      </c>
      <c r="V30" s="41">
        <v>13</v>
      </c>
      <c r="W30" s="40">
        <v>13496500</v>
      </c>
      <c r="X30" s="42">
        <f t="shared" si="4"/>
        <v>0.005246380671768404</v>
      </c>
      <c r="Y30" s="51">
        <f t="shared" si="5"/>
        <v>465</v>
      </c>
      <c r="Z30" s="52">
        <f t="shared" si="6"/>
        <v>1935310000</v>
      </c>
      <c r="AA30" s="47">
        <f t="shared" si="7"/>
        <v>2107</v>
      </c>
      <c r="AB30" s="48">
        <f t="shared" si="8"/>
        <v>2572535400</v>
      </c>
      <c r="AC30" s="12"/>
    </row>
    <row r="31" spans="1:29" ht="16.5">
      <c r="A31" s="49" t="s">
        <v>76</v>
      </c>
      <c r="B31" s="35" t="s">
        <v>77</v>
      </c>
      <c r="C31" s="36" t="s">
        <v>67</v>
      </c>
      <c r="D31" s="37">
        <v>120</v>
      </c>
      <c r="E31" s="38">
        <v>16694500</v>
      </c>
      <c r="F31" s="37">
        <v>6802</v>
      </c>
      <c r="G31" s="40">
        <v>2466986100</v>
      </c>
      <c r="H31" s="41">
        <v>0</v>
      </c>
      <c r="I31" s="40">
        <v>0</v>
      </c>
      <c r="J31" s="41">
        <v>0</v>
      </c>
      <c r="K31" s="40">
        <v>0</v>
      </c>
      <c r="L31" s="42">
        <f t="shared" si="9"/>
        <v>0.8428586002605599</v>
      </c>
      <c r="M31" s="40">
        <f t="shared" si="0"/>
        <v>6802</v>
      </c>
      <c r="N31" s="41">
        <f t="shared" si="1"/>
        <v>2731356500</v>
      </c>
      <c r="O31" s="41">
        <f t="shared" si="2"/>
        <v>362685.4013525434</v>
      </c>
      <c r="P31" s="39">
        <v>361335.88079079374</v>
      </c>
      <c r="Q31" s="93">
        <f t="shared" si="3"/>
        <v>0.003734809171998573</v>
      </c>
      <c r="R31" s="37">
        <v>228</v>
      </c>
      <c r="S31" s="40">
        <v>174949100</v>
      </c>
      <c r="T31" s="41">
        <v>4</v>
      </c>
      <c r="U31" s="40">
        <v>3927500</v>
      </c>
      <c r="V31" s="41">
        <v>165</v>
      </c>
      <c r="W31" s="40">
        <v>264370400</v>
      </c>
      <c r="X31" s="42">
        <f t="shared" si="4"/>
        <v>0.09032351876418125</v>
      </c>
      <c r="Y31" s="51">
        <f t="shared" si="5"/>
        <v>397</v>
      </c>
      <c r="Z31" s="52">
        <f t="shared" si="6"/>
        <v>443247000</v>
      </c>
      <c r="AA31" s="47">
        <f t="shared" si="7"/>
        <v>7319</v>
      </c>
      <c r="AB31" s="48">
        <f t="shared" si="8"/>
        <v>2926927600</v>
      </c>
      <c r="AC31" s="12"/>
    </row>
    <row r="32" spans="1:29" ht="16.5">
      <c r="A32" s="49" t="s">
        <v>78</v>
      </c>
      <c r="B32" s="35" t="s">
        <v>79</v>
      </c>
      <c r="C32" s="36" t="s">
        <v>67</v>
      </c>
      <c r="D32" s="37">
        <v>57</v>
      </c>
      <c r="E32" s="38">
        <v>18627800</v>
      </c>
      <c r="F32" s="37">
        <v>2696</v>
      </c>
      <c r="G32" s="40">
        <v>1956453700</v>
      </c>
      <c r="H32" s="41">
        <v>4</v>
      </c>
      <c r="I32" s="40">
        <v>5547400</v>
      </c>
      <c r="J32" s="41">
        <v>4</v>
      </c>
      <c r="K32" s="40">
        <v>25100</v>
      </c>
      <c r="L32" s="42">
        <f t="shared" si="9"/>
        <v>0.8643670521615265</v>
      </c>
      <c r="M32" s="40">
        <f t="shared" si="0"/>
        <v>2700</v>
      </c>
      <c r="N32" s="41">
        <f t="shared" si="1"/>
        <v>1962001100</v>
      </c>
      <c r="O32" s="41">
        <f t="shared" si="2"/>
        <v>726667.074074074</v>
      </c>
      <c r="P32" s="39">
        <v>714184.1540170307</v>
      </c>
      <c r="Q32" s="93">
        <f t="shared" si="3"/>
        <v>0.017478573259895717</v>
      </c>
      <c r="R32" s="37">
        <v>165</v>
      </c>
      <c r="S32" s="40">
        <v>265247800</v>
      </c>
      <c r="T32" s="41">
        <v>8</v>
      </c>
      <c r="U32" s="40">
        <v>23968500</v>
      </c>
      <c r="V32" s="41">
        <v>0</v>
      </c>
      <c r="W32" s="40">
        <v>0</v>
      </c>
      <c r="X32" s="42">
        <f t="shared" si="4"/>
        <v>0</v>
      </c>
      <c r="Y32" s="51">
        <f t="shared" si="5"/>
        <v>173</v>
      </c>
      <c r="Z32" s="52">
        <f t="shared" si="6"/>
        <v>289216300</v>
      </c>
      <c r="AA32" s="47">
        <f t="shared" si="7"/>
        <v>2934</v>
      </c>
      <c r="AB32" s="48">
        <f t="shared" si="8"/>
        <v>2269870300</v>
      </c>
      <c r="AC32" s="12"/>
    </row>
    <row r="33" spans="1:29" ht="16.5">
      <c r="A33" s="49" t="s">
        <v>80</v>
      </c>
      <c r="B33" s="35" t="s">
        <v>81</v>
      </c>
      <c r="C33" s="36" t="s">
        <v>67</v>
      </c>
      <c r="D33" s="37">
        <v>82</v>
      </c>
      <c r="E33" s="38">
        <v>19414400</v>
      </c>
      <c r="F33" s="37">
        <v>2782</v>
      </c>
      <c r="G33" s="40">
        <v>1972049700</v>
      </c>
      <c r="H33" s="41">
        <v>0</v>
      </c>
      <c r="I33" s="40">
        <v>0</v>
      </c>
      <c r="J33" s="41">
        <v>0</v>
      </c>
      <c r="K33" s="40">
        <v>0</v>
      </c>
      <c r="L33" s="42">
        <f t="shared" si="9"/>
        <v>0.9139656926688915</v>
      </c>
      <c r="M33" s="40">
        <f t="shared" si="0"/>
        <v>2782</v>
      </c>
      <c r="N33" s="41">
        <f t="shared" si="1"/>
        <v>1979301800</v>
      </c>
      <c r="O33" s="41">
        <f t="shared" si="2"/>
        <v>708860.424155284</v>
      </c>
      <c r="P33" s="39">
        <v>702500.5401512424</v>
      </c>
      <c r="Q33" s="93">
        <f t="shared" si="3"/>
        <v>0.009053208703116902</v>
      </c>
      <c r="R33" s="37">
        <v>74</v>
      </c>
      <c r="S33" s="40">
        <v>155882800</v>
      </c>
      <c r="T33" s="41">
        <v>1</v>
      </c>
      <c r="U33" s="40">
        <v>3085600</v>
      </c>
      <c r="V33" s="41">
        <v>3</v>
      </c>
      <c r="W33" s="40">
        <v>7252100</v>
      </c>
      <c r="X33" s="42">
        <f t="shared" si="4"/>
        <v>0.003361056569620972</v>
      </c>
      <c r="Y33" s="51">
        <f t="shared" si="5"/>
        <v>78</v>
      </c>
      <c r="Z33" s="52">
        <f t="shared" si="6"/>
        <v>166220500</v>
      </c>
      <c r="AA33" s="47">
        <f t="shared" si="7"/>
        <v>2942</v>
      </c>
      <c r="AB33" s="48">
        <f t="shared" si="8"/>
        <v>2157684600</v>
      </c>
      <c r="AC33" s="12"/>
    </row>
    <row r="34" spans="1:29" ht="16.5">
      <c r="A34" s="49" t="s">
        <v>82</v>
      </c>
      <c r="B34" s="35" t="s">
        <v>83</v>
      </c>
      <c r="C34" s="36" t="s">
        <v>67</v>
      </c>
      <c r="D34" s="37">
        <v>27</v>
      </c>
      <c r="E34" s="38">
        <v>10281800</v>
      </c>
      <c r="F34" s="37">
        <v>1652</v>
      </c>
      <c r="G34" s="40">
        <v>1306164300</v>
      </c>
      <c r="H34" s="41">
        <v>0</v>
      </c>
      <c r="I34" s="40">
        <v>0</v>
      </c>
      <c r="J34" s="41">
        <v>0</v>
      </c>
      <c r="K34" s="40">
        <v>0</v>
      </c>
      <c r="L34" s="42">
        <f t="shared" si="9"/>
        <v>0.9641607619248399</v>
      </c>
      <c r="M34" s="40">
        <f t="shared" si="0"/>
        <v>1652</v>
      </c>
      <c r="N34" s="41">
        <f t="shared" si="1"/>
        <v>1307514300</v>
      </c>
      <c r="O34" s="41">
        <f t="shared" si="2"/>
        <v>790656.3559322034</v>
      </c>
      <c r="P34" s="39">
        <v>784910.6602059358</v>
      </c>
      <c r="Q34" s="93">
        <f t="shared" si="3"/>
        <v>0.007320190714138139</v>
      </c>
      <c r="R34" s="37">
        <v>8</v>
      </c>
      <c r="S34" s="40">
        <v>36920200</v>
      </c>
      <c r="T34" s="41">
        <v>0</v>
      </c>
      <c r="U34" s="40">
        <v>0</v>
      </c>
      <c r="V34" s="41">
        <v>1</v>
      </c>
      <c r="W34" s="40">
        <v>1350000</v>
      </c>
      <c r="X34" s="42">
        <f t="shared" si="4"/>
        <v>0.0009965186068847034</v>
      </c>
      <c r="Y34" s="51">
        <f t="shared" si="5"/>
        <v>9</v>
      </c>
      <c r="Z34" s="52">
        <f t="shared" si="6"/>
        <v>38270200</v>
      </c>
      <c r="AA34" s="47">
        <f t="shared" si="7"/>
        <v>1688</v>
      </c>
      <c r="AB34" s="48">
        <f t="shared" si="8"/>
        <v>1354716300</v>
      </c>
      <c r="AC34" s="12"/>
    </row>
    <row r="35" spans="1:29" ht="16.5">
      <c r="A35" s="49" t="s">
        <v>84</v>
      </c>
      <c r="B35" s="35" t="s">
        <v>85</v>
      </c>
      <c r="C35" s="36" t="s">
        <v>67</v>
      </c>
      <c r="D35" s="37">
        <v>17</v>
      </c>
      <c r="E35" s="38">
        <v>1277000</v>
      </c>
      <c r="F35" s="37">
        <v>4973</v>
      </c>
      <c r="G35" s="40">
        <v>1529573340</v>
      </c>
      <c r="H35" s="41">
        <v>0</v>
      </c>
      <c r="I35" s="40">
        <v>0</v>
      </c>
      <c r="J35" s="41">
        <v>0</v>
      </c>
      <c r="K35" s="40">
        <v>0</v>
      </c>
      <c r="L35" s="42">
        <f t="shared" si="9"/>
        <v>0.904870462601317</v>
      </c>
      <c r="M35" s="40">
        <f t="shared" si="0"/>
        <v>4973</v>
      </c>
      <c r="N35" s="41">
        <f t="shared" si="1"/>
        <v>1589221540</v>
      </c>
      <c r="O35" s="41">
        <f t="shared" si="2"/>
        <v>307575.5761109994</v>
      </c>
      <c r="P35" s="39">
        <v>307466.37296318647</v>
      </c>
      <c r="Q35" s="93">
        <f t="shared" si="3"/>
        <v>0.0003551710281696275</v>
      </c>
      <c r="R35" s="37">
        <v>142</v>
      </c>
      <c r="S35" s="40">
        <v>94101400</v>
      </c>
      <c r="T35" s="41">
        <v>11</v>
      </c>
      <c r="U35" s="40">
        <v>5778300</v>
      </c>
      <c r="V35" s="41">
        <v>24</v>
      </c>
      <c r="W35" s="40">
        <v>59648200</v>
      </c>
      <c r="X35" s="42">
        <f t="shared" si="4"/>
        <v>0.03528689531639972</v>
      </c>
      <c r="Y35" s="51">
        <f t="shared" si="5"/>
        <v>177</v>
      </c>
      <c r="Z35" s="52">
        <f t="shared" si="6"/>
        <v>159527900</v>
      </c>
      <c r="AA35" s="47">
        <f t="shared" si="7"/>
        <v>5167</v>
      </c>
      <c r="AB35" s="48">
        <f t="shared" si="8"/>
        <v>1690378240</v>
      </c>
      <c r="AC35" s="12"/>
    </row>
    <row r="36" spans="1:29" ht="16.5">
      <c r="A36" s="49" t="s">
        <v>86</v>
      </c>
      <c r="B36" s="35" t="s">
        <v>87</v>
      </c>
      <c r="C36" s="36" t="s">
        <v>67</v>
      </c>
      <c r="D36" s="37">
        <v>45</v>
      </c>
      <c r="E36" s="38">
        <v>13576600</v>
      </c>
      <c r="F36" s="37">
        <v>4885</v>
      </c>
      <c r="G36" s="40">
        <v>1620518200</v>
      </c>
      <c r="H36" s="41">
        <v>0</v>
      </c>
      <c r="I36" s="40">
        <v>0</v>
      </c>
      <c r="J36" s="41">
        <v>0</v>
      </c>
      <c r="K36" s="40">
        <v>0</v>
      </c>
      <c r="L36" s="42">
        <f t="shared" si="9"/>
        <v>0.7792997422448764</v>
      </c>
      <c r="M36" s="40">
        <f t="shared" si="0"/>
        <v>4885</v>
      </c>
      <c r="N36" s="41">
        <f t="shared" si="1"/>
        <v>1701433500</v>
      </c>
      <c r="O36" s="41">
        <f t="shared" si="2"/>
        <v>331733.51074718527</v>
      </c>
      <c r="P36" s="39">
        <v>330115.68386568385</v>
      </c>
      <c r="Q36" s="93">
        <f t="shared" si="3"/>
        <v>0.0049007876952604015</v>
      </c>
      <c r="R36" s="37">
        <v>214</v>
      </c>
      <c r="S36" s="40">
        <v>247144200</v>
      </c>
      <c r="T36" s="41">
        <v>61</v>
      </c>
      <c r="U36" s="40">
        <v>117300000</v>
      </c>
      <c r="V36" s="41">
        <v>22</v>
      </c>
      <c r="W36" s="40">
        <v>80915300</v>
      </c>
      <c r="X36" s="42">
        <f t="shared" si="4"/>
        <v>0.03891179527244239</v>
      </c>
      <c r="Y36" s="51">
        <f t="shared" si="5"/>
        <v>297</v>
      </c>
      <c r="Z36" s="52">
        <f t="shared" si="6"/>
        <v>445359500</v>
      </c>
      <c r="AA36" s="47">
        <f t="shared" si="7"/>
        <v>5227</v>
      </c>
      <c r="AB36" s="48">
        <f t="shared" si="8"/>
        <v>2079454300</v>
      </c>
      <c r="AC36" s="12"/>
    </row>
    <row r="37" spans="1:29" ht="16.5">
      <c r="A37" s="49" t="s">
        <v>88</v>
      </c>
      <c r="B37" s="35" t="s">
        <v>89</v>
      </c>
      <c r="C37" s="36" t="s">
        <v>67</v>
      </c>
      <c r="D37" s="37">
        <v>55</v>
      </c>
      <c r="E37" s="38">
        <v>42654100</v>
      </c>
      <c r="F37" s="37">
        <v>1971</v>
      </c>
      <c r="G37" s="40">
        <v>765683300</v>
      </c>
      <c r="H37" s="41">
        <v>0</v>
      </c>
      <c r="I37" s="40">
        <v>0</v>
      </c>
      <c r="J37" s="41">
        <v>0</v>
      </c>
      <c r="K37" s="40">
        <v>0</v>
      </c>
      <c r="L37" s="42">
        <f t="shared" si="9"/>
        <v>0.3371638542425205</v>
      </c>
      <c r="M37" s="40">
        <f t="shared" si="0"/>
        <v>1971</v>
      </c>
      <c r="N37" s="41">
        <f t="shared" si="1"/>
        <v>1015872200</v>
      </c>
      <c r="O37" s="41">
        <f t="shared" si="2"/>
        <v>388474.53069507866</v>
      </c>
      <c r="P37" s="39">
        <v>390599.4921279838</v>
      </c>
      <c r="Q37" s="93">
        <f t="shared" si="3"/>
        <v>-0.005440256517816583</v>
      </c>
      <c r="R37" s="37">
        <v>166</v>
      </c>
      <c r="S37" s="40">
        <v>496912600</v>
      </c>
      <c r="T37" s="41">
        <v>89</v>
      </c>
      <c r="U37" s="40">
        <v>715514200</v>
      </c>
      <c r="V37" s="41">
        <v>40</v>
      </c>
      <c r="W37" s="40">
        <v>250188900</v>
      </c>
      <c r="X37" s="42">
        <f t="shared" si="4"/>
        <v>0.1101691179795831</v>
      </c>
      <c r="Y37" s="51">
        <f t="shared" si="5"/>
        <v>295</v>
      </c>
      <c r="Z37" s="52">
        <f t="shared" si="6"/>
        <v>1462615700</v>
      </c>
      <c r="AA37" s="47">
        <f t="shared" si="7"/>
        <v>2321</v>
      </c>
      <c r="AB37" s="48">
        <f t="shared" si="8"/>
        <v>2270953100</v>
      </c>
      <c r="AC37" s="12"/>
    </row>
    <row r="38" spans="1:29" ht="16.5">
      <c r="A38" s="49" t="s">
        <v>90</v>
      </c>
      <c r="B38" s="35" t="s">
        <v>91</v>
      </c>
      <c r="C38" s="36" t="s">
        <v>67</v>
      </c>
      <c r="D38" s="37">
        <v>194</v>
      </c>
      <c r="E38" s="38">
        <v>120962000</v>
      </c>
      <c r="F38" s="37">
        <v>3876</v>
      </c>
      <c r="G38" s="40">
        <v>1846569600</v>
      </c>
      <c r="H38" s="41">
        <v>0</v>
      </c>
      <c r="I38" s="40">
        <v>0</v>
      </c>
      <c r="J38" s="41">
        <v>0</v>
      </c>
      <c r="K38" s="40">
        <v>0</v>
      </c>
      <c r="L38" s="42">
        <f t="shared" si="9"/>
        <v>0.62329885319359</v>
      </c>
      <c r="M38" s="40">
        <f t="shared" si="0"/>
        <v>3876</v>
      </c>
      <c r="N38" s="41">
        <f t="shared" si="1"/>
        <v>2308700000</v>
      </c>
      <c r="O38" s="41">
        <f t="shared" si="2"/>
        <v>476411.1455108359</v>
      </c>
      <c r="P38" s="39">
        <v>475839.5180098471</v>
      </c>
      <c r="Q38" s="93">
        <f t="shared" si="3"/>
        <v>0.0012013031271122898</v>
      </c>
      <c r="R38" s="37">
        <v>113</v>
      </c>
      <c r="S38" s="40">
        <v>526490600</v>
      </c>
      <c r="T38" s="41">
        <v>6</v>
      </c>
      <c r="U38" s="40">
        <v>6422400</v>
      </c>
      <c r="V38" s="41">
        <v>52</v>
      </c>
      <c r="W38" s="40">
        <v>462130400</v>
      </c>
      <c r="X38" s="42">
        <f t="shared" si="4"/>
        <v>0.15598943486662786</v>
      </c>
      <c r="Y38" s="51">
        <f t="shared" si="5"/>
        <v>171</v>
      </c>
      <c r="Z38" s="52">
        <f t="shared" si="6"/>
        <v>995043400</v>
      </c>
      <c r="AA38" s="47">
        <f t="shared" si="7"/>
        <v>4241</v>
      </c>
      <c r="AB38" s="48">
        <f t="shared" si="8"/>
        <v>2962575000</v>
      </c>
      <c r="AC38" s="12"/>
    </row>
    <row r="39" spans="1:29" ht="16.5">
      <c r="A39" s="49" t="s">
        <v>92</v>
      </c>
      <c r="B39" s="35" t="s">
        <v>93</v>
      </c>
      <c r="C39" s="36" t="s">
        <v>67</v>
      </c>
      <c r="D39" s="37">
        <v>65</v>
      </c>
      <c r="E39" s="38">
        <v>16196600</v>
      </c>
      <c r="F39" s="37">
        <v>2324</v>
      </c>
      <c r="G39" s="40">
        <v>1027398100</v>
      </c>
      <c r="H39" s="41">
        <v>1</v>
      </c>
      <c r="I39" s="40">
        <v>283300</v>
      </c>
      <c r="J39" s="41">
        <v>1</v>
      </c>
      <c r="K39" s="40">
        <v>5100</v>
      </c>
      <c r="L39" s="42">
        <f t="shared" si="9"/>
        <v>0.8518296101066269</v>
      </c>
      <c r="M39" s="40">
        <f t="shared" si="0"/>
        <v>2325</v>
      </c>
      <c r="N39" s="41">
        <f t="shared" si="1"/>
        <v>1027681400</v>
      </c>
      <c r="O39" s="41">
        <f t="shared" si="2"/>
        <v>442013.5053763441</v>
      </c>
      <c r="P39" s="39">
        <v>441644.88392089424</v>
      </c>
      <c r="Q39" s="93">
        <f t="shared" si="3"/>
        <v>0.0008346557808555298</v>
      </c>
      <c r="R39" s="37">
        <v>124</v>
      </c>
      <c r="S39" s="40">
        <v>157750500</v>
      </c>
      <c r="T39" s="41">
        <v>10</v>
      </c>
      <c r="U39" s="40">
        <v>4806500</v>
      </c>
      <c r="V39" s="41">
        <v>0</v>
      </c>
      <c r="W39" s="40">
        <v>0</v>
      </c>
      <c r="X39" s="42">
        <f t="shared" si="4"/>
        <v>0</v>
      </c>
      <c r="Y39" s="51">
        <f t="shared" si="5"/>
        <v>134</v>
      </c>
      <c r="Z39" s="52">
        <f t="shared" si="6"/>
        <v>162557000</v>
      </c>
      <c r="AA39" s="47">
        <f t="shared" si="7"/>
        <v>2525</v>
      </c>
      <c r="AB39" s="48">
        <f t="shared" si="8"/>
        <v>1206440100</v>
      </c>
      <c r="AC39" s="12"/>
    </row>
    <row r="40" spans="1:29" ht="16.5">
      <c r="A40" s="49" t="s">
        <v>94</v>
      </c>
      <c r="B40" s="35" t="s">
        <v>95</v>
      </c>
      <c r="C40" s="36" t="s">
        <v>67</v>
      </c>
      <c r="D40" s="37">
        <v>114</v>
      </c>
      <c r="E40" s="38">
        <v>37379500</v>
      </c>
      <c r="F40" s="37">
        <v>6769</v>
      </c>
      <c r="G40" s="40">
        <v>3156045000</v>
      </c>
      <c r="H40" s="41">
        <v>0</v>
      </c>
      <c r="I40" s="40">
        <v>0</v>
      </c>
      <c r="J40" s="41">
        <v>0</v>
      </c>
      <c r="K40" s="40">
        <v>0</v>
      </c>
      <c r="L40" s="42">
        <f t="shared" si="9"/>
        <v>0.7034762420335684</v>
      </c>
      <c r="M40" s="40">
        <f t="shared" si="0"/>
        <v>6769</v>
      </c>
      <c r="N40" s="41">
        <f t="shared" si="1"/>
        <v>3415248200</v>
      </c>
      <c r="O40" s="41">
        <f t="shared" si="2"/>
        <v>466249.81533461367</v>
      </c>
      <c r="P40" s="39">
        <v>465308.69886279723</v>
      </c>
      <c r="Q40" s="93">
        <f t="shared" si="3"/>
        <v>0.0020225636746454586</v>
      </c>
      <c r="R40" s="37">
        <v>505</v>
      </c>
      <c r="S40" s="40">
        <v>782849600</v>
      </c>
      <c r="T40" s="41">
        <v>126</v>
      </c>
      <c r="U40" s="40">
        <v>250878900</v>
      </c>
      <c r="V40" s="41">
        <v>58</v>
      </c>
      <c r="W40" s="40">
        <v>259203200</v>
      </c>
      <c r="X40" s="42">
        <f t="shared" si="4"/>
        <v>0.05777588502669494</v>
      </c>
      <c r="Y40" s="51">
        <f t="shared" si="5"/>
        <v>689</v>
      </c>
      <c r="Z40" s="52">
        <f t="shared" si="6"/>
        <v>1292931700</v>
      </c>
      <c r="AA40" s="47">
        <f t="shared" si="7"/>
        <v>7572</v>
      </c>
      <c r="AB40" s="48">
        <f t="shared" si="8"/>
        <v>4486356200</v>
      </c>
      <c r="AC40" s="12"/>
    </row>
    <row r="41" spans="1:29" ht="16.5">
      <c r="A41" s="49" t="s">
        <v>96</v>
      </c>
      <c r="B41" s="35" t="s">
        <v>97</v>
      </c>
      <c r="C41" s="36" t="s">
        <v>67</v>
      </c>
      <c r="D41" s="37">
        <v>67</v>
      </c>
      <c r="E41" s="38">
        <v>105814100</v>
      </c>
      <c r="F41" s="37">
        <v>1913</v>
      </c>
      <c r="G41" s="40">
        <v>2520641200</v>
      </c>
      <c r="H41" s="41">
        <v>0</v>
      </c>
      <c r="I41" s="40">
        <v>0</v>
      </c>
      <c r="J41" s="41">
        <v>0</v>
      </c>
      <c r="K41" s="40">
        <v>0</v>
      </c>
      <c r="L41" s="42">
        <f t="shared" si="9"/>
        <v>0.7409291092108893</v>
      </c>
      <c r="M41" s="40">
        <f t="shared" si="0"/>
        <v>1913</v>
      </c>
      <c r="N41" s="41">
        <f t="shared" si="1"/>
        <v>2522391200</v>
      </c>
      <c r="O41" s="41">
        <f t="shared" si="2"/>
        <v>1317637.846314689</v>
      </c>
      <c r="P41" s="39">
        <v>1309512.169860176</v>
      </c>
      <c r="Q41" s="93">
        <f t="shared" si="3"/>
        <v>0.006205117173810223</v>
      </c>
      <c r="R41" s="37">
        <v>125</v>
      </c>
      <c r="S41" s="40">
        <v>773795200</v>
      </c>
      <c r="T41" s="41">
        <v>0</v>
      </c>
      <c r="U41" s="40">
        <v>0</v>
      </c>
      <c r="V41" s="41">
        <v>1</v>
      </c>
      <c r="W41" s="40">
        <v>1750000</v>
      </c>
      <c r="X41" s="42">
        <f t="shared" si="4"/>
        <v>0.0005144032165780105</v>
      </c>
      <c r="Y41" s="51">
        <f t="shared" si="5"/>
        <v>126</v>
      </c>
      <c r="Z41" s="52">
        <f t="shared" si="6"/>
        <v>775545200</v>
      </c>
      <c r="AA41" s="47">
        <f t="shared" si="7"/>
        <v>2106</v>
      </c>
      <c r="AB41" s="48">
        <f t="shared" si="8"/>
        <v>3402000500</v>
      </c>
      <c r="AC41" s="12"/>
    </row>
    <row r="42" spans="1:29" ht="16.5">
      <c r="A42" s="49" t="s">
        <v>98</v>
      </c>
      <c r="B42" s="35" t="s">
        <v>99</v>
      </c>
      <c r="C42" s="36" t="s">
        <v>67</v>
      </c>
      <c r="D42" s="37">
        <v>151</v>
      </c>
      <c r="E42" s="38">
        <v>21173100</v>
      </c>
      <c r="F42" s="37">
        <v>10233</v>
      </c>
      <c r="G42" s="40">
        <v>3401156900</v>
      </c>
      <c r="H42" s="41">
        <v>0</v>
      </c>
      <c r="I42" s="40">
        <v>0</v>
      </c>
      <c r="J42" s="41">
        <v>0</v>
      </c>
      <c r="K42" s="40">
        <v>0</v>
      </c>
      <c r="L42" s="42">
        <f t="shared" si="9"/>
        <v>0.7996406273745951</v>
      </c>
      <c r="M42" s="40">
        <f t="shared" si="0"/>
        <v>10233</v>
      </c>
      <c r="N42" s="41">
        <f t="shared" si="1"/>
        <v>3535778100</v>
      </c>
      <c r="O42" s="41">
        <f t="shared" si="2"/>
        <v>332371.43555164663</v>
      </c>
      <c r="P42" s="39">
        <v>330564.56329735037</v>
      </c>
      <c r="Q42" s="93">
        <f t="shared" si="3"/>
        <v>0.005466019213532399</v>
      </c>
      <c r="R42" s="37">
        <v>393</v>
      </c>
      <c r="S42" s="40">
        <v>492311000</v>
      </c>
      <c r="T42" s="41">
        <v>83</v>
      </c>
      <c r="U42" s="40">
        <v>204094600</v>
      </c>
      <c r="V42" s="41">
        <v>13</v>
      </c>
      <c r="W42" s="40">
        <v>134621200</v>
      </c>
      <c r="X42" s="42">
        <f t="shared" si="4"/>
        <v>0.03165057772722006</v>
      </c>
      <c r="Y42" s="51">
        <f t="shared" si="5"/>
        <v>489</v>
      </c>
      <c r="Z42" s="52">
        <f t="shared" si="6"/>
        <v>831026800</v>
      </c>
      <c r="AA42" s="47">
        <f t="shared" si="7"/>
        <v>10873</v>
      </c>
      <c r="AB42" s="48">
        <f t="shared" si="8"/>
        <v>4253356800</v>
      </c>
      <c r="AC42" s="12"/>
    </row>
    <row r="43" spans="1:29" ht="16.5">
      <c r="A43" s="49" t="s">
        <v>100</v>
      </c>
      <c r="B43" s="35" t="s">
        <v>101</v>
      </c>
      <c r="C43" s="36" t="s">
        <v>67</v>
      </c>
      <c r="D43" s="37">
        <v>51</v>
      </c>
      <c r="E43" s="38">
        <v>9372000</v>
      </c>
      <c r="F43" s="37">
        <v>2170</v>
      </c>
      <c r="G43" s="40">
        <v>846315200</v>
      </c>
      <c r="H43" s="41">
        <v>0</v>
      </c>
      <c r="I43" s="40">
        <v>0</v>
      </c>
      <c r="J43" s="41">
        <v>0</v>
      </c>
      <c r="K43" s="40">
        <v>0</v>
      </c>
      <c r="L43" s="42">
        <f t="shared" si="9"/>
        <v>0.614184794093946</v>
      </c>
      <c r="M43" s="40">
        <f t="shared" si="0"/>
        <v>2170</v>
      </c>
      <c r="N43" s="41">
        <f t="shared" si="1"/>
        <v>1041611900</v>
      </c>
      <c r="O43" s="41">
        <f t="shared" si="2"/>
        <v>390007.0046082949</v>
      </c>
      <c r="P43" s="39">
        <v>300499.79925994447</v>
      </c>
      <c r="Q43" s="93">
        <f t="shared" si="3"/>
        <v>0.29786111527789444</v>
      </c>
      <c r="R43" s="37">
        <v>211</v>
      </c>
      <c r="S43" s="40">
        <v>240870500</v>
      </c>
      <c r="T43" s="41">
        <v>95</v>
      </c>
      <c r="U43" s="40">
        <v>86094400</v>
      </c>
      <c r="V43" s="41">
        <v>125</v>
      </c>
      <c r="W43" s="40">
        <v>195296700</v>
      </c>
      <c r="X43" s="42">
        <f t="shared" si="4"/>
        <v>0.14173001202947452</v>
      </c>
      <c r="Y43" s="51">
        <f t="shared" si="5"/>
        <v>431</v>
      </c>
      <c r="Z43" s="52">
        <f t="shared" si="6"/>
        <v>522261600</v>
      </c>
      <c r="AA43" s="47">
        <f t="shared" si="7"/>
        <v>2652</v>
      </c>
      <c r="AB43" s="48">
        <f t="shared" si="8"/>
        <v>1377948800</v>
      </c>
      <c r="AC43" s="12"/>
    </row>
    <row r="44" spans="1:29" ht="16.5">
      <c r="A44" s="49" t="s">
        <v>102</v>
      </c>
      <c r="B44" s="35" t="s">
        <v>103</v>
      </c>
      <c r="C44" s="36" t="s">
        <v>67</v>
      </c>
      <c r="D44" s="37">
        <v>97</v>
      </c>
      <c r="E44" s="38">
        <v>100373300</v>
      </c>
      <c r="F44" s="37">
        <v>8343</v>
      </c>
      <c r="G44" s="40">
        <v>3915229600</v>
      </c>
      <c r="H44" s="41">
        <v>0</v>
      </c>
      <c r="I44" s="40">
        <v>0</v>
      </c>
      <c r="J44" s="41">
        <v>0</v>
      </c>
      <c r="K44" s="40">
        <v>0</v>
      </c>
      <c r="L44" s="42">
        <f t="shared" si="9"/>
        <v>0.591984036994126</v>
      </c>
      <c r="M44" s="40">
        <f t="shared" si="0"/>
        <v>8343</v>
      </c>
      <c r="N44" s="41">
        <f t="shared" si="1"/>
        <v>5555852450</v>
      </c>
      <c r="O44" s="41">
        <f t="shared" si="2"/>
        <v>469283.1835071317</v>
      </c>
      <c r="P44" s="39">
        <v>466887.1223974004</v>
      </c>
      <c r="Q44" s="93">
        <f t="shared" si="3"/>
        <v>0.005131992284190412</v>
      </c>
      <c r="R44" s="37">
        <v>410</v>
      </c>
      <c r="S44" s="40">
        <v>950132900</v>
      </c>
      <c r="T44" s="41">
        <v>6</v>
      </c>
      <c r="U44" s="40">
        <v>7383200</v>
      </c>
      <c r="V44" s="41">
        <v>84</v>
      </c>
      <c r="W44" s="40">
        <v>1640622850</v>
      </c>
      <c r="X44" s="42">
        <f t="shared" si="4"/>
        <v>0.24806272866546794</v>
      </c>
      <c r="Y44" s="51">
        <f t="shared" si="5"/>
        <v>500</v>
      </c>
      <c r="Z44" s="52">
        <f t="shared" si="6"/>
        <v>2598138950</v>
      </c>
      <c r="AA44" s="47">
        <f t="shared" si="7"/>
        <v>8940</v>
      </c>
      <c r="AB44" s="48">
        <f t="shared" si="8"/>
        <v>6613741850</v>
      </c>
      <c r="AC44" s="12"/>
    </row>
    <row r="45" spans="1:29" ht="16.5">
      <c r="A45" s="49" t="s">
        <v>104</v>
      </c>
      <c r="B45" s="35" t="s">
        <v>105</v>
      </c>
      <c r="C45" s="36" t="s">
        <v>67</v>
      </c>
      <c r="D45" s="37">
        <v>349</v>
      </c>
      <c r="E45" s="38">
        <v>87722600</v>
      </c>
      <c r="F45" s="37">
        <v>3528</v>
      </c>
      <c r="G45" s="40">
        <v>3752064600</v>
      </c>
      <c r="H45" s="41">
        <v>2</v>
      </c>
      <c r="I45" s="40">
        <v>2069100</v>
      </c>
      <c r="J45" s="41">
        <v>7</v>
      </c>
      <c r="K45" s="40">
        <v>13400</v>
      </c>
      <c r="L45" s="42">
        <f t="shared" si="9"/>
        <v>0.8735366223119462</v>
      </c>
      <c r="M45" s="40">
        <f t="shared" si="0"/>
        <v>3530</v>
      </c>
      <c r="N45" s="41">
        <f t="shared" si="1"/>
        <v>3810695700</v>
      </c>
      <c r="O45" s="41">
        <f t="shared" si="2"/>
        <v>1063493.9660056657</v>
      </c>
      <c r="P45" s="39">
        <v>1064467.877739331</v>
      </c>
      <c r="Q45" s="93">
        <f t="shared" si="3"/>
        <v>-0.000914928251037148</v>
      </c>
      <c r="R45" s="37">
        <v>51</v>
      </c>
      <c r="S45" s="40">
        <v>368820100</v>
      </c>
      <c r="T45" s="41">
        <v>15</v>
      </c>
      <c r="U45" s="40">
        <v>30374200</v>
      </c>
      <c r="V45" s="41">
        <v>3</v>
      </c>
      <c r="W45" s="40">
        <v>56562000</v>
      </c>
      <c r="X45" s="42">
        <f t="shared" si="4"/>
        <v>0.013161219705949285</v>
      </c>
      <c r="Y45" s="51">
        <f t="shared" si="5"/>
        <v>69</v>
      </c>
      <c r="Z45" s="52">
        <f t="shared" si="6"/>
        <v>455756300</v>
      </c>
      <c r="AA45" s="47">
        <f t="shared" si="7"/>
        <v>3955</v>
      </c>
      <c r="AB45" s="48">
        <f t="shared" si="8"/>
        <v>4297626000</v>
      </c>
      <c r="AC45" s="12"/>
    </row>
    <row r="46" spans="1:29" ht="16.5">
      <c r="A46" s="49" t="s">
        <v>106</v>
      </c>
      <c r="B46" s="35" t="s">
        <v>107</v>
      </c>
      <c r="C46" s="36" t="s">
        <v>67</v>
      </c>
      <c r="D46" s="37">
        <v>111</v>
      </c>
      <c r="E46" s="38">
        <v>12413700</v>
      </c>
      <c r="F46" s="37">
        <v>5650</v>
      </c>
      <c r="G46" s="40">
        <v>1605139700</v>
      </c>
      <c r="H46" s="41">
        <v>0</v>
      </c>
      <c r="I46" s="40">
        <v>0</v>
      </c>
      <c r="J46" s="41">
        <v>0</v>
      </c>
      <c r="K46" s="40">
        <v>0</v>
      </c>
      <c r="L46" s="42">
        <f t="shared" si="9"/>
        <v>0.7502393779790207</v>
      </c>
      <c r="M46" s="40">
        <f t="shared" si="0"/>
        <v>5650</v>
      </c>
      <c r="N46" s="41">
        <f t="shared" si="1"/>
        <v>1727611100</v>
      </c>
      <c r="O46" s="41">
        <f t="shared" si="2"/>
        <v>284095.5221238938</v>
      </c>
      <c r="P46" s="39">
        <v>282944.6962989198</v>
      </c>
      <c r="Q46" s="93">
        <f t="shared" si="3"/>
        <v>0.004067317182571207</v>
      </c>
      <c r="R46" s="37">
        <v>442</v>
      </c>
      <c r="S46" s="40">
        <v>309679300</v>
      </c>
      <c r="T46" s="41">
        <v>69</v>
      </c>
      <c r="U46" s="40">
        <v>89799300</v>
      </c>
      <c r="V46" s="41">
        <v>126</v>
      </c>
      <c r="W46" s="40">
        <v>122471400</v>
      </c>
      <c r="X46" s="42">
        <f t="shared" si="4"/>
        <v>0.05724290973316518</v>
      </c>
      <c r="Y46" s="51">
        <f t="shared" si="5"/>
        <v>637</v>
      </c>
      <c r="Z46" s="52">
        <f t="shared" si="6"/>
        <v>521950000</v>
      </c>
      <c r="AA46" s="47">
        <f t="shared" si="7"/>
        <v>6398</v>
      </c>
      <c r="AB46" s="48">
        <f t="shared" si="8"/>
        <v>2139503400</v>
      </c>
      <c r="AC46" s="12"/>
    </row>
    <row r="47" spans="1:29" ht="16.5">
      <c r="A47" s="49" t="s">
        <v>108</v>
      </c>
      <c r="B47" s="35" t="s">
        <v>109</v>
      </c>
      <c r="C47" s="36" t="s">
        <v>67</v>
      </c>
      <c r="D47" s="37">
        <v>42</v>
      </c>
      <c r="E47" s="38">
        <v>6194900</v>
      </c>
      <c r="F47" s="37">
        <v>3874</v>
      </c>
      <c r="G47" s="40">
        <v>2207767000</v>
      </c>
      <c r="H47" s="41">
        <v>0</v>
      </c>
      <c r="I47" s="40">
        <v>0</v>
      </c>
      <c r="J47" s="41">
        <v>0</v>
      </c>
      <c r="K47" s="40">
        <v>0</v>
      </c>
      <c r="L47" s="42">
        <f t="shared" si="9"/>
        <v>0.9225280644487956</v>
      </c>
      <c r="M47" s="40">
        <f t="shared" si="0"/>
        <v>3874</v>
      </c>
      <c r="N47" s="41">
        <f t="shared" si="1"/>
        <v>2207767000</v>
      </c>
      <c r="O47" s="41">
        <f t="shared" si="2"/>
        <v>569893.3918430563</v>
      </c>
      <c r="P47" s="39">
        <v>565986.0351058338</v>
      </c>
      <c r="Q47" s="93">
        <f t="shared" si="3"/>
        <v>0.0069036274658117415</v>
      </c>
      <c r="R47" s="37">
        <v>100</v>
      </c>
      <c r="S47" s="40">
        <v>153132155</v>
      </c>
      <c r="T47" s="41">
        <v>9</v>
      </c>
      <c r="U47" s="40">
        <v>26076500</v>
      </c>
      <c r="V47" s="41">
        <v>0</v>
      </c>
      <c r="W47" s="40">
        <v>0</v>
      </c>
      <c r="X47" s="42">
        <f t="shared" si="4"/>
        <v>0</v>
      </c>
      <c r="Y47" s="51">
        <f t="shared" si="5"/>
        <v>109</v>
      </c>
      <c r="Z47" s="52">
        <f t="shared" si="6"/>
        <v>179208655</v>
      </c>
      <c r="AA47" s="47">
        <f t="shared" si="7"/>
        <v>4025</v>
      </c>
      <c r="AB47" s="48">
        <f t="shared" si="8"/>
        <v>2393170555</v>
      </c>
      <c r="AC47" s="12"/>
    </row>
    <row r="48" spans="1:29" ht="16.5">
      <c r="A48" s="49" t="s">
        <v>110</v>
      </c>
      <c r="B48" s="35" t="s">
        <v>111</v>
      </c>
      <c r="C48" s="36" t="s">
        <v>67</v>
      </c>
      <c r="D48" s="37">
        <v>269</v>
      </c>
      <c r="E48" s="38">
        <v>68958300</v>
      </c>
      <c r="F48" s="37">
        <v>8039</v>
      </c>
      <c r="G48" s="40">
        <v>2056633000</v>
      </c>
      <c r="H48" s="41">
        <v>0</v>
      </c>
      <c r="I48" s="40">
        <v>0</v>
      </c>
      <c r="J48" s="41">
        <v>0</v>
      </c>
      <c r="K48" s="40">
        <v>0</v>
      </c>
      <c r="L48" s="42">
        <f t="shared" si="9"/>
        <v>0.36427653363300144</v>
      </c>
      <c r="M48" s="40">
        <f t="shared" si="0"/>
        <v>8039</v>
      </c>
      <c r="N48" s="41">
        <f t="shared" si="1"/>
        <v>3281891500</v>
      </c>
      <c r="O48" s="41">
        <f t="shared" si="2"/>
        <v>255831.94427167557</v>
      </c>
      <c r="P48" s="39">
        <v>250632.38367753173</v>
      </c>
      <c r="Q48" s="93">
        <f t="shared" si="3"/>
        <v>0.02074576524330428</v>
      </c>
      <c r="R48" s="37">
        <v>1138</v>
      </c>
      <c r="S48" s="40">
        <v>1961591500</v>
      </c>
      <c r="T48" s="41">
        <v>226</v>
      </c>
      <c r="U48" s="40">
        <v>333360200</v>
      </c>
      <c r="V48" s="41">
        <v>221</v>
      </c>
      <c r="W48" s="40">
        <v>1225258500</v>
      </c>
      <c r="X48" s="42">
        <f t="shared" si="4"/>
        <v>0.21702117936664972</v>
      </c>
      <c r="Y48" s="51">
        <f t="shared" si="5"/>
        <v>1585</v>
      </c>
      <c r="Z48" s="52">
        <f t="shared" si="6"/>
        <v>3520210200</v>
      </c>
      <c r="AA48" s="47">
        <f t="shared" si="7"/>
        <v>9893</v>
      </c>
      <c r="AB48" s="48">
        <f t="shared" si="8"/>
        <v>5645801500</v>
      </c>
      <c r="AC48" s="12"/>
    </row>
    <row r="49" spans="1:29" ht="16.5">
      <c r="A49" s="49" t="s">
        <v>112</v>
      </c>
      <c r="B49" s="35" t="s">
        <v>113</v>
      </c>
      <c r="C49" s="36" t="s">
        <v>67</v>
      </c>
      <c r="D49" s="37">
        <v>50</v>
      </c>
      <c r="E49" s="38">
        <v>12470900</v>
      </c>
      <c r="F49" s="37">
        <v>1589</v>
      </c>
      <c r="G49" s="40">
        <v>859526400</v>
      </c>
      <c r="H49" s="41">
        <v>0</v>
      </c>
      <c r="I49" s="40">
        <v>0</v>
      </c>
      <c r="J49" s="41">
        <v>0</v>
      </c>
      <c r="K49" s="40">
        <v>0</v>
      </c>
      <c r="L49" s="42">
        <f t="shared" si="9"/>
        <v>0.9524145321472416</v>
      </c>
      <c r="M49" s="40">
        <f t="shared" si="0"/>
        <v>1589</v>
      </c>
      <c r="N49" s="41">
        <f t="shared" si="1"/>
        <v>859526400</v>
      </c>
      <c r="O49" s="41">
        <f t="shared" si="2"/>
        <v>540922.8445563248</v>
      </c>
      <c r="P49" s="39">
        <v>541101.320754717</v>
      </c>
      <c r="Q49" s="93">
        <f t="shared" si="3"/>
        <v>-0.0003298387779635924</v>
      </c>
      <c r="R49" s="37">
        <v>30</v>
      </c>
      <c r="S49" s="40">
        <v>30473600</v>
      </c>
      <c r="T49" s="41">
        <v>0</v>
      </c>
      <c r="U49" s="40">
        <v>0</v>
      </c>
      <c r="V49" s="41">
        <v>0</v>
      </c>
      <c r="W49" s="40">
        <v>0</v>
      </c>
      <c r="X49" s="42">
        <f t="shared" si="4"/>
        <v>0</v>
      </c>
      <c r="Y49" s="51">
        <f t="shared" si="5"/>
        <v>30</v>
      </c>
      <c r="Z49" s="52">
        <f t="shared" si="6"/>
        <v>30473600</v>
      </c>
      <c r="AA49" s="47">
        <f t="shared" si="7"/>
        <v>1669</v>
      </c>
      <c r="AB49" s="48">
        <f t="shared" si="8"/>
        <v>902470900</v>
      </c>
      <c r="AC49" s="12"/>
    </row>
    <row r="50" spans="1:29" ht="16.5">
      <c r="A50" s="49" t="s">
        <v>114</v>
      </c>
      <c r="B50" s="35" t="s">
        <v>115</v>
      </c>
      <c r="C50" s="36" t="s">
        <v>67</v>
      </c>
      <c r="D50" s="37">
        <v>98</v>
      </c>
      <c r="E50" s="38">
        <v>9863200</v>
      </c>
      <c r="F50" s="37">
        <v>3332</v>
      </c>
      <c r="G50" s="40">
        <v>1338222000</v>
      </c>
      <c r="H50" s="41">
        <v>0</v>
      </c>
      <c r="I50" s="40">
        <v>0</v>
      </c>
      <c r="J50" s="41">
        <v>0</v>
      </c>
      <c r="K50" s="40">
        <v>0</v>
      </c>
      <c r="L50" s="42">
        <f t="shared" si="9"/>
        <v>0.7448633410863081</v>
      </c>
      <c r="M50" s="40">
        <f t="shared" si="0"/>
        <v>3332</v>
      </c>
      <c r="N50" s="41">
        <f t="shared" si="1"/>
        <v>1420195500</v>
      </c>
      <c r="O50" s="41">
        <f t="shared" si="2"/>
        <v>401627.2509003601</v>
      </c>
      <c r="P50" s="39">
        <v>393088.4223155369</v>
      </c>
      <c r="Q50" s="93">
        <f t="shared" si="3"/>
        <v>0.02172241180374682</v>
      </c>
      <c r="R50" s="37">
        <v>188</v>
      </c>
      <c r="S50" s="40">
        <v>334768400</v>
      </c>
      <c r="T50" s="41">
        <v>13</v>
      </c>
      <c r="U50" s="40">
        <v>31773600</v>
      </c>
      <c r="V50" s="41">
        <v>24</v>
      </c>
      <c r="W50" s="40">
        <v>81973500</v>
      </c>
      <c r="X50" s="42">
        <f t="shared" si="4"/>
        <v>0.04562699992268733</v>
      </c>
      <c r="Y50" s="51">
        <f t="shared" si="5"/>
        <v>225</v>
      </c>
      <c r="Z50" s="52">
        <f t="shared" si="6"/>
        <v>448515500</v>
      </c>
      <c r="AA50" s="47">
        <f t="shared" si="7"/>
        <v>3655</v>
      </c>
      <c r="AB50" s="48">
        <f t="shared" si="8"/>
        <v>1796600700</v>
      </c>
      <c r="AC50" s="12"/>
    </row>
    <row r="51" spans="1:29" ht="16.5">
      <c r="A51" s="49" t="s">
        <v>116</v>
      </c>
      <c r="B51" s="35" t="s">
        <v>117</v>
      </c>
      <c r="C51" s="36" t="s">
        <v>67</v>
      </c>
      <c r="D51" s="37">
        <v>34</v>
      </c>
      <c r="E51" s="38">
        <v>10346000</v>
      </c>
      <c r="F51" s="37">
        <v>1134</v>
      </c>
      <c r="G51" s="40">
        <v>709836000</v>
      </c>
      <c r="H51" s="41">
        <v>0</v>
      </c>
      <c r="I51" s="40">
        <v>0</v>
      </c>
      <c r="J51" s="41">
        <v>0</v>
      </c>
      <c r="K51" s="40">
        <v>0</v>
      </c>
      <c r="L51" s="42">
        <f t="shared" si="9"/>
        <v>0.8819243014850315</v>
      </c>
      <c r="M51" s="40">
        <f t="shared" si="0"/>
        <v>1134</v>
      </c>
      <c r="N51" s="41">
        <f t="shared" si="1"/>
        <v>709836000</v>
      </c>
      <c r="O51" s="41">
        <f t="shared" si="2"/>
        <v>625957.671957672</v>
      </c>
      <c r="P51" s="39">
        <v>622474.2477876106</v>
      </c>
      <c r="Q51" s="93">
        <f t="shared" si="3"/>
        <v>0.0055960936254665986</v>
      </c>
      <c r="R51" s="37">
        <v>41</v>
      </c>
      <c r="S51" s="40">
        <v>84689800</v>
      </c>
      <c r="T51" s="41">
        <v>0</v>
      </c>
      <c r="U51" s="40">
        <v>0</v>
      </c>
      <c r="V51" s="41">
        <v>0</v>
      </c>
      <c r="W51" s="40">
        <v>0</v>
      </c>
      <c r="X51" s="42">
        <f t="shared" si="4"/>
        <v>0</v>
      </c>
      <c r="Y51" s="51">
        <f t="shared" si="5"/>
        <v>41</v>
      </c>
      <c r="Z51" s="52">
        <f t="shared" si="6"/>
        <v>84689800</v>
      </c>
      <c r="AA51" s="47">
        <f t="shared" si="7"/>
        <v>1209</v>
      </c>
      <c r="AB51" s="48">
        <f t="shared" si="8"/>
        <v>804871800</v>
      </c>
      <c r="AC51" s="12"/>
    </row>
    <row r="52" spans="1:29" ht="16.5">
      <c r="A52" s="49" t="s">
        <v>118</v>
      </c>
      <c r="B52" s="35" t="s">
        <v>119</v>
      </c>
      <c r="C52" s="36" t="s">
        <v>67</v>
      </c>
      <c r="D52" s="37">
        <v>72</v>
      </c>
      <c r="E52" s="38">
        <v>11070200</v>
      </c>
      <c r="F52" s="37">
        <v>3308</v>
      </c>
      <c r="G52" s="40">
        <v>1563453300</v>
      </c>
      <c r="H52" s="41">
        <v>2</v>
      </c>
      <c r="I52" s="40">
        <v>621800</v>
      </c>
      <c r="J52" s="41">
        <v>2</v>
      </c>
      <c r="K52" s="40">
        <v>12200</v>
      </c>
      <c r="L52" s="42">
        <f t="shared" si="9"/>
        <v>0.9247587051445569</v>
      </c>
      <c r="M52" s="40">
        <f t="shared" si="0"/>
        <v>3310</v>
      </c>
      <c r="N52" s="41">
        <f t="shared" si="1"/>
        <v>1571194800</v>
      </c>
      <c r="O52" s="41">
        <f t="shared" si="2"/>
        <v>472530.2416918429</v>
      </c>
      <c r="P52" s="39">
        <v>471970.5686630369</v>
      </c>
      <c r="Q52" s="93">
        <f t="shared" si="3"/>
        <v>0.0011858218837487932</v>
      </c>
      <c r="R52" s="37">
        <v>98</v>
      </c>
      <c r="S52" s="40">
        <v>97111900</v>
      </c>
      <c r="T52" s="41">
        <v>12</v>
      </c>
      <c r="U52" s="40">
        <v>11944100</v>
      </c>
      <c r="V52" s="41">
        <v>4</v>
      </c>
      <c r="W52" s="40">
        <v>7119700</v>
      </c>
      <c r="X52" s="42">
        <f t="shared" si="4"/>
        <v>0.004209519448917576</v>
      </c>
      <c r="Y52" s="51">
        <f t="shared" si="5"/>
        <v>114</v>
      </c>
      <c r="Z52" s="52">
        <f t="shared" si="6"/>
        <v>116175700</v>
      </c>
      <c r="AA52" s="47">
        <f t="shared" si="7"/>
        <v>3498</v>
      </c>
      <c r="AB52" s="48">
        <f t="shared" si="8"/>
        <v>1691333200</v>
      </c>
      <c r="AC52" s="12"/>
    </row>
    <row r="53" spans="1:29" ht="16.5">
      <c r="A53" s="49" t="s">
        <v>120</v>
      </c>
      <c r="B53" s="35" t="s">
        <v>121</v>
      </c>
      <c r="C53" s="36" t="s">
        <v>67</v>
      </c>
      <c r="D53" s="37">
        <v>61</v>
      </c>
      <c r="E53" s="38">
        <v>15484900</v>
      </c>
      <c r="F53" s="37">
        <v>1429</v>
      </c>
      <c r="G53" s="40">
        <v>1097215400</v>
      </c>
      <c r="H53" s="41">
        <v>0</v>
      </c>
      <c r="I53" s="40">
        <v>0</v>
      </c>
      <c r="J53" s="41">
        <v>0</v>
      </c>
      <c r="K53" s="40">
        <v>0</v>
      </c>
      <c r="L53" s="42">
        <f t="shared" si="9"/>
        <v>0.9386088936991587</v>
      </c>
      <c r="M53" s="40">
        <f t="shared" si="0"/>
        <v>1429</v>
      </c>
      <c r="N53" s="41">
        <f t="shared" si="1"/>
        <v>1097215400</v>
      </c>
      <c r="O53" s="41">
        <f t="shared" si="2"/>
        <v>767820.4338698391</v>
      </c>
      <c r="P53" s="39">
        <v>766676.0336370007</v>
      </c>
      <c r="Q53" s="93">
        <f t="shared" si="3"/>
        <v>0.0014926777186570976</v>
      </c>
      <c r="R53" s="37">
        <v>42</v>
      </c>
      <c r="S53" s="40">
        <v>40980100</v>
      </c>
      <c r="T53" s="41">
        <v>1</v>
      </c>
      <c r="U53" s="40">
        <v>15300000</v>
      </c>
      <c r="V53" s="41">
        <v>0</v>
      </c>
      <c r="W53" s="40">
        <v>0</v>
      </c>
      <c r="X53" s="42">
        <f t="shared" si="4"/>
        <v>0</v>
      </c>
      <c r="Y53" s="51">
        <f t="shared" si="5"/>
        <v>43</v>
      </c>
      <c r="Z53" s="52">
        <f t="shared" si="6"/>
        <v>56280100</v>
      </c>
      <c r="AA53" s="47">
        <f t="shared" si="7"/>
        <v>1533</v>
      </c>
      <c r="AB53" s="48">
        <f t="shared" si="8"/>
        <v>1168980400</v>
      </c>
      <c r="AC53" s="12"/>
    </row>
    <row r="54" spans="1:29" ht="16.5">
      <c r="A54" s="49" t="s">
        <v>122</v>
      </c>
      <c r="B54" s="35" t="s">
        <v>123</v>
      </c>
      <c r="C54" s="36" t="s">
        <v>67</v>
      </c>
      <c r="D54" s="37">
        <v>49</v>
      </c>
      <c r="E54" s="38">
        <v>5404100</v>
      </c>
      <c r="F54" s="37">
        <v>2440</v>
      </c>
      <c r="G54" s="40">
        <v>1065767800</v>
      </c>
      <c r="H54" s="41">
        <v>0</v>
      </c>
      <c r="I54" s="40">
        <v>0</v>
      </c>
      <c r="J54" s="41">
        <v>0</v>
      </c>
      <c r="K54" s="40">
        <v>0</v>
      </c>
      <c r="L54" s="42">
        <f t="shared" si="9"/>
        <v>0.8595334152299277</v>
      </c>
      <c r="M54" s="40">
        <f t="shared" si="0"/>
        <v>2440</v>
      </c>
      <c r="N54" s="41">
        <f t="shared" si="1"/>
        <v>1136652600</v>
      </c>
      <c r="O54" s="41">
        <f t="shared" si="2"/>
        <v>436790.08196721313</v>
      </c>
      <c r="P54" s="39">
        <v>435614.1861418614</v>
      </c>
      <c r="Q54" s="93">
        <f t="shared" si="3"/>
        <v>0.002699397454812834</v>
      </c>
      <c r="R54" s="37">
        <v>64</v>
      </c>
      <c r="S54" s="40">
        <v>75426400</v>
      </c>
      <c r="T54" s="41">
        <v>5</v>
      </c>
      <c r="U54" s="40">
        <v>22454500</v>
      </c>
      <c r="V54" s="41">
        <v>31</v>
      </c>
      <c r="W54" s="40">
        <v>70884800</v>
      </c>
      <c r="X54" s="42">
        <f t="shared" si="4"/>
        <v>0.057168038133531884</v>
      </c>
      <c r="Y54" s="51">
        <f t="shared" si="5"/>
        <v>100</v>
      </c>
      <c r="Z54" s="52">
        <f t="shared" si="6"/>
        <v>168765700</v>
      </c>
      <c r="AA54" s="47">
        <f t="shared" si="7"/>
        <v>2589</v>
      </c>
      <c r="AB54" s="48">
        <f t="shared" si="8"/>
        <v>1239937600</v>
      </c>
      <c r="AC54" s="12"/>
    </row>
    <row r="55" spans="1:29" ht="16.5">
      <c r="A55" s="49" t="s">
        <v>124</v>
      </c>
      <c r="B55" s="35" t="s">
        <v>125</v>
      </c>
      <c r="C55" s="36" t="s">
        <v>67</v>
      </c>
      <c r="D55" s="37">
        <v>50</v>
      </c>
      <c r="E55" s="38">
        <v>9557500</v>
      </c>
      <c r="F55" s="37">
        <v>2227</v>
      </c>
      <c r="G55" s="40">
        <v>657008400</v>
      </c>
      <c r="H55" s="41">
        <v>0</v>
      </c>
      <c r="I55" s="40">
        <v>0</v>
      </c>
      <c r="J55" s="41">
        <v>0</v>
      </c>
      <c r="K55" s="40">
        <v>0</v>
      </c>
      <c r="L55" s="42">
        <f t="shared" si="9"/>
        <v>0.602652573032165</v>
      </c>
      <c r="M55" s="40">
        <f t="shared" si="0"/>
        <v>2227</v>
      </c>
      <c r="N55" s="41">
        <f t="shared" si="1"/>
        <v>784823800</v>
      </c>
      <c r="O55" s="41">
        <f t="shared" si="2"/>
        <v>295019.4881005837</v>
      </c>
      <c r="P55" s="39">
        <v>287208.7601078167</v>
      </c>
      <c r="Q55" s="93">
        <f t="shared" si="3"/>
        <v>0.027195298603827037</v>
      </c>
      <c r="R55" s="37">
        <v>166</v>
      </c>
      <c r="S55" s="40">
        <v>147529600</v>
      </c>
      <c r="T55" s="41">
        <v>75</v>
      </c>
      <c r="U55" s="40">
        <v>148283400</v>
      </c>
      <c r="V55" s="41">
        <v>25</v>
      </c>
      <c r="W55" s="40">
        <v>127815400</v>
      </c>
      <c r="X55" s="42">
        <f t="shared" si="4"/>
        <v>0.11724093585886479</v>
      </c>
      <c r="Y55" s="51">
        <f t="shared" si="5"/>
        <v>266</v>
      </c>
      <c r="Z55" s="52">
        <f t="shared" si="6"/>
        <v>423628400</v>
      </c>
      <c r="AA55" s="47">
        <f t="shared" si="7"/>
        <v>2543</v>
      </c>
      <c r="AB55" s="48">
        <f t="shared" si="8"/>
        <v>1090194300</v>
      </c>
      <c r="AC55" s="12"/>
    </row>
    <row r="56" spans="1:29" ht="16.5">
      <c r="A56" s="49" t="s">
        <v>126</v>
      </c>
      <c r="B56" s="35" t="s">
        <v>127</v>
      </c>
      <c r="C56" s="36" t="s">
        <v>67</v>
      </c>
      <c r="D56" s="37">
        <v>64</v>
      </c>
      <c r="E56" s="38">
        <v>8951700</v>
      </c>
      <c r="F56" s="37">
        <v>4451</v>
      </c>
      <c r="G56" s="40">
        <v>1416846700</v>
      </c>
      <c r="H56" s="41">
        <v>0</v>
      </c>
      <c r="I56" s="40">
        <v>0</v>
      </c>
      <c r="J56" s="41">
        <v>0</v>
      </c>
      <c r="K56" s="40">
        <v>0</v>
      </c>
      <c r="L56" s="42">
        <f t="shared" si="9"/>
        <v>0.7195404295212101</v>
      </c>
      <c r="M56" s="40">
        <f t="shared" si="0"/>
        <v>4451</v>
      </c>
      <c r="N56" s="41">
        <f t="shared" si="1"/>
        <v>1552997600</v>
      </c>
      <c r="O56" s="41">
        <f t="shared" si="2"/>
        <v>318320.9840485284</v>
      </c>
      <c r="P56" s="39">
        <v>318024.9494722659</v>
      </c>
      <c r="Q56" s="93">
        <f t="shared" si="3"/>
        <v>0.0009308533080620405</v>
      </c>
      <c r="R56" s="37">
        <v>296</v>
      </c>
      <c r="S56" s="40">
        <v>285100300</v>
      </c>
      <c r="T56" s="41">
        <v>109</v>
      </c>
      <c r="U56" s="40">
        <v>122049900</v>
      </c>
      <c r="V56" s="41">
        <v>95</v>
      </c>
      <c r="W56" s="40">
        <v>136150900</v>
      </c>
      <c r="X56" s="42">
        <f t="shared" si="4"/>
        <v>0.06914373803863136</v>
      </c>
      <c r="Y56" s="51">
        <f t="shared" si="5"/>
        <v>500</v>
      </c>
      <c r="Z56" s="52">
        <f t="shared" si="6"/>
        <v>543301100</v>
      </c>
      <c r="AA56" s="47">
        <f t="shared" si="7"/>
        <v>5015</v>
      </c>
      <c r="AB56" s="48">
        <f t="shared" si="8"/>
        <v>1969099500</v>
      </c>
      <c r="AC56" s="12"/>
    </row>
    <row r="57" spans="1:29" ht="16.5">
      <c r="A57" s="49" t="s">
        <v>128</v>
      </c>
      <c r="B57" s="35" t="s">
        <v>129</v>
      </c>
      <c r="C57" s="36" t="s">
        <v>67</v>
      </c>
      <c r="D57" s="37">
        <v>107</v>
      </c>
      <c r="E57" s="38">
        <v>53454200</v>
      </c>
      <c r="F57" s="37">
        <v>5133</v>
      </c>
      <c r="G57" s="40">
        <v>1613755950</v>
      </c>
      <c r="H57" s="41">
        <v>0</v>
      </c>
      <c r="I57" s="40">
        <v>0</v>
      </c>
      <c r="J57" s="41">
        <v>0</v>
      </c>
      <c r="K57" s="40">
        <v>0</v>
      </c>
      <c r="L57" s="42">
        <f t="shared" si="9"/>
        <v>0.5962319535662363</v>
      </c>
      <c r="M57" s="40">
        <f t="shared" si="0"/>
        <v>5133</v>
      </c>
      <c r="N57" s="41">
        <f t="shared" si="1"/>
        <v>1778198350</v>
      </c>
      <c r="O57" s="41">
        <f t="shared" si="2"/>
        <v>314388.4570426651</v>
      </c>
      <c r="P57" s="39">
        <v>313851.17004680185</v>
      </c>
      <c r="Q57" s="93">
        <f t="shared" si="3"/>
        <v>0.0017119164978200657</v>
      </c>
      <c r="R57" s="37">
        <v>322</v>
      </c>
      <c r="S57" s="40">
        <v>487727300</v>
      </c>
      <c r="T57" s="41">
        <v>90</v>
      </c>
      <c r="U57" s="40">
        <v>387211000</v>
      </c>
      <c r="V57" s="41">
        <v>56</v>
      </c>
      <c r="W57" s="40">
        <v>164442400</v>
      </c>
      <c r="X57" s="42">
        <f t="shared" si="4"/>
        <v>0.0607562831301229</v>
      </c>
      <c r="Y57" s="51">
        <f t="shared" si="5"/>
        <v>468</v>
      </c>
      <c r="Z57" s="52">
        <f t="shared" si="6"/>
        <v>1039380700</v>
      </c>
      <c r="AA57" s="47">
        <f t="shared" si="7"/>
        <v>5708</v>
      </c>
      <c r="AB57" s="48">
        <f t="shared" si="8"/>
        <v>2706590850</v>
      </c>
      <c r="AC57" s="12"/>
    </row>
    <row r="58" spans="1:29" ht="16.5">
      <c r="A58" s="49" t="s">
        <v>130</v>
      </c>
      <c r="B58" s="35" t="s">
        <v>131</v>
      </c>
      <c r="C58" s="36" t="s">
        <v>67</v>
      </c>
      <c r="D58" s="37">
        <v>360</v>
      </c>
      <c r="E58" s="38">
        <v>83270100</v>
      </c>
      <c r="F58" s="37">
        <v>9321</v>
      </c>
      <c r="G58" s="40">
        <v>4447865900</v>
      </c>
      <c r="H58" s="41">
        <v>14</v>
      </c>
      <c r="I58" s="40">
        <v>16121600</v>
      </c>
      <c r="J58" s="41">
        <v>23</v>
      </c>
      <c r="K58" s="40">
        <v>476140</v>
      </c>
      <c r="L58" s="42">
        <f t="shared" si="9"/>
        <v>0.7721010114216026</v>
      </c>
      <c r="M58" s="40">
        <f t="shared" si="0"/>
        <v>9335</v>
      </c>
      <c r="N58" s="41">
        <f t="shared" si="1"/>
        <v>4513580200</v>
      </c>
      <c r="O58" s="41">
        <f t="shared" si="2"/>
        <v>478198.9823245849</v>
      </c>
      <c r="P58" s="39">
        <v>477335.6270096463</v>
      </c>
      <c r="Q58" s="93">
        <f t="shared" si="3"/>
        <v>0.001808696577599344</v>
      </c>
      <c r="R58" s="37">
        <v>162</v>
      </c>
      <c r="S58" s="40">
        <v>811192900</v>
      </c>
      <c r="T58" s="41">
        <v>84</v>
      </c>
      <c r="U58" s="40">
        <v>373091400</v>
      </c>
      <c r="V58" s="41">
        <v>8</v>
      </c>
      <c r="W58" s="40">
        <v>49592700</v>
      </c>
      <c r="X58" s="42">
        <f t="shared" si="4"/>
        <v>0.008577661525514601</v>
      </c>
      <c r="Y58" s="51">
        <f t="shared" si="5"/>
        <v>254</v>
      </c>
      <c r="Z58" s="52">
        <f t="shared" si="6"/>
        <v>1233877000</v>
      </c>
      <c r="AA58" s="47">
        <f t="shared" si="7"/>
        <v>9972</v>
      </c>
      <c r="AB58" s="48">
        <f t="shared" si="8"/>
        <v>5781610740</v>
      </c>
      <c r="AC58" s="12"/>
    </row>
    <row r="59" spans="1:29" ht="16.5">
      <c r="A59" s="49" t="s">
        <v>132</v>
      </c>
      <c r="B59" s="35" t="s">
        <v>133</v>
      </c>
      <c r="C59" s="36" t="s">
        <v>67</v>
      </c>
      <c r="D59" s="37">
        <v>57</v>
      </c>
      <c r="E59" s="38">
        <v>10526200</v>
      </c>
      <c r="F59" s="37">
        <v>2740</v>
      </c>
      <c r="G59" s="40">
        <v>880229000</v>
      </c>
      <c r="H59" s="41">
        <v>0</v>
      </c>
      <c r="I59" s="40">
        <v>0</v>
      </c>
      <c r="J59" s="41">
        <v>0</v>
      </c>
      <c r="K59" s="40">
        <v>0</v>
      </c>
      <c r="L59" s="42">
        <f t="shared" si="9"/>
        <v>0.7625708064210817</v>
      </c>
      <c r="M59" s="40">
        <f t="shared" si="0"/>
        <v>2740</v>
      </c>
      <c r="N59" s="41">
        <f t="shared" si="1"/>
        <v>932549100</v>
      </c>
      <c r="O59" s="41">
        <f t="shared" si="2"/>
        <v>321251.4598540146</v>
      </c>
      <c r="P59" s="39">
        <v>320231.519357195</v>
      </c>
      <c r="Q59" s="93">
        <f t="shared" si="3"/>
        <v>0.0031850097044380824</v>
      </c>
      <c r="R59" s="37">
        <v>101</v>
      </c>
      <c r="S59" s="40">
        <v>113721400</v>
      </c>
      <c r="T59" s="41">
        <v>27</v>
      </c>
      <c r="U59" s="40">
        <v>97494800</v>
      </c>
      <c r="V59" s="41">
        <v>15</v>
      </c>
      <c r="W59" s="40">
        <v>52320100</v>
      </c>
      <c r="X59" s="42">
        <f t="shared" si="4"/>
        <v>0.04532659211299745</v>
      </c>
      <c r="Y59" s="51">
        <f t="shared" si="5"/>
        <v>143</v>
      </c>
      <c r="Z59" s="52">
        <f t="shared" si="6"/>
        <v>263536300</v>
      </c>
      <c r="AA59" s="47">
        <f t="shared" si="7"/>
        <v>2940</v>
      </c>
      <c r="AB59" s="48">
        <f t="shared" si="8"/>
        <v>1154291500</v>
      </c>
      <c r="AC59" s="12"/>
    </row>
    <row r="60" spans="1:29" ht="16.5">
      <c r="A60" s="49" t="s">
        <v>134</v>
      </c>
      <c r="B60" s="35" t="s">
        <v>135</v>
      </c>
      <c r="C60" s="36" t="s">
        <v>67</v>
      </c>
      <c r="D60" s="37">
        <v>37</v>
      </c>
      <c r="E60" s="38">
        <v>6556300</v>
      </c>
      <c r="F60" s="37">
        <v>2201</v>
      </c>
      <c r="G60" s="40">
        <v>874237200</v>
      </c>
      <c r="H60" s="41">
        <v>0</v>
      </c>
      <c r="I60" s="40">
        <v>0</v>
      </c>
      <c r="J60" s="41">
        <v>0</v>
      </c>
      <c r="K60" s="40">
        <v>0</v>
      </c>
      <c r="L60" s="42">
        <f t="shared" si="9"/>
        <v>0.8133928902884631</v>
      </c>
      <c r="M60" s="40">
        <f t="shared" si="0"/>
        <v>2201</v>
      </c>
      <c r="N60" s="41">
        <f t="shared" si="1"/>
        <v>888397300</v>
      </c>
      <c r="O60" s="41">
        <f t="shared" si="2"/>
        <v>397200</v>
      </c>
      <c r="P60" s="39">
        <v>396174.2727272727</v>
      </c>
      <c r="Q60" s="93">
        <f t="shared" si="3"/>
        <v>0.002589080976071879</v>
      </c>
      <c r="R60" s="37">
        <v>137</v>
      </c>
      <c r="S60" s="40">
        <v>141781800</v>
      </c>
      <c r="T60" s="41">
        <v>38</v>
      </c>
      <c r="U60" s="40">
        <v>38067700</v>
      </c>
      <c r="V60" s="41">
        <v>4</v>
      </c>
      <c r="W60" s="40">
        <v>14160100</v>
      </c>
      <c r="X60" s="42">
        <f t="shared" si="4"/>
        <v>0.013174599142856958</v>
      </c>
      <c r="Y60" s="51">
        <f t="shared" si="5"/>
        <v>179</v>
      </c>
      <c r="Z60" s="52">
        <f t="shared" si="6"/>
        <v>194009600</v>
      </c>
      <c r="AA60" s="47">
        <f t="shared" si="7"/>
        <v>2417</v>
      </c>
      <c r="AB60" s="48">
        <f t="shared" si="8"/>
        <v>1074803100</v>
      </c>
      <c r="AC60" s="12"/>
    </row>
    <row r="61" spans="1:29" ht="16.5">
      <c r="A61" s="49" t="s">
        <v>136</v>
      </c>
      <c r="B61" s="35" t="s">
        <v>137</v>
      </c>
      <c r="C61" s="36" t="s">
        <v>67</v>
      </c>
      <c r="D61" s="37">
        <v>150</v>
      </c>
      <c r="E61" s="38">
        <v>45226600</v>
      </c>
      <c r="F61" s="37">
        <v>2829</v>
      </c>
      <c r="G61" s="40">
        <v>1484625100</v>
      </c>
      <c r="H61" s="41">
        <v>3</v>
      </c>
      <c r="I61" s="40">
        <v>1939100</v>
      </c>
      <c r="J61" s="41">
        <v>4</v>
      </c>
      <c r="K61" s="40">
        <v>8500</v>
      </c>
      <c r="L61" s="42">
        <f t="shared" si="9"/>
        <v>0.7272722665067248</v>
      </c>
      <c r="M61" s="40">
        <f t="shared" si="0"/>
        <v>2832</v>
      </c>
      <c r="N61" s="41">
        <f t="shared" si="1"/>
        <v>1504217200</v>
      </c>
      <c r="O61" s="41">
        <f t="shared" si="2"/>
        <v>524916.7372881356</v>
      </c>
      <c r="P61" s="39">
        <v>522424.96448863635</v>
      </c>
      <c r="Q61" s="93">
        <f t="shared" si="3"/>
        <v>0.00476962811671573</v>
      </c>
      <c r="R61" s="37">
        <v>113</v>
      </c>
      <c r="S61" s="40">
        <v>483682270</v>
      </c>
      <c r="T61" s="41">
        <v>5</v>
      </c>
      <c r="U61" s="40">
        <v>10892500</v>
      </c>
      <c r="V61" s="41">
        <v>1</v>
      </c>
      <c r="W61" s="40">
        <v>17653000</v>
      </c>
      <c r="X61" s="42">
        <f t="shared" si="4"/>
        <v>0.008636382687436718</v>
      </c>
      <c r="Y61" s="51">
        <f t="shared" si="5"/>
        <v>119</v>
      </c>
      <c r="Z61" s="52">
        <f t="shared" si="6"/>
        <v>512227770</v>
      </c>
      <c r="AA61" s="47">
        <f t="shared" si="7"/>
        <v>3105</v>
      </c>
      <c r="AB61" s="48">
        <f t="shared" si="8"/>
        <v>2044027070</v>
      </c>
      <c r="AC61" s="12"/>
    </row>
    <row r="62" spans="1:29" ht="16.5">
      <c r="A62" s="49" t="s">
        <v>138</v>
      </c>
      <c r="B62" s="35" t="s">
        <v>139</v>
      </c>
      <c r="C62" s="36" t="s">
        <v>67</v>
      </c>
      <c r="D62" s="37">
        <v>18</v>
      </c>
      <c r="E62" s="38">
        <v>4450300</v>
      </c>
      <c r="F62" s="37">
        <v>596</v>
      </c>
      <c r="G62" s="40">
        <v>209534300</v>
      </c>
      <c r="H62" s="41">
        <v>0</v>
      </c>
      <c r="I62" s="40">
        <v>0</v>
      </c>
      <c r="J62" s="41">
        <v>0</v>
      </c>
      <c r="K62" s="40">
        <v>0</v>
      </c>
      <c r="L62" s="42">
        <f t="shared" si="9"/>
        <v>0.24250754109714212</v>
      </c>
      <c r="M62" s="40">
        <f t="shared" si="0"/>
        <v>596</v>
      </c>
      <c r="N62" s="41">
        <f t="shared" si="1"/>
        <v>209534300</v>
      </c>
      <c r="O62" s="41">
        <f t="shared" si="2"/>
        <v>351567.61744966445</v>
      </c>
      <c r="P62" s="39">
        <v>345148.40336134454</v>
      </c>
      <c r="Q62" s="93">
        <f t="shared" si="3"/>
        <v>0.01859841745117239</v>
      </c>
      <c r="R62" s="37">
        <v>43</v>
      </c>
      <c r="S62" s="40">
        <v>72616700</v>
      </c>
      <c r="T62" s="41">
        <v>142</v>
      </c>
      <c r="U62" s="40">
        <v>577430800</v>
      </c>
      <c r="V62" s="41">
        <v>0</v>
      </c>
      <c r="W62" s="40">
        <v>0</v>
      </c>
      <c r="X62" s="42">
        <f t="shared" si="4"/>
        <v>0</v>
      </c>
      <c r="Y62" s="51">
        <f t="shared" si="5"/>
        <v>185</v>
      </c>
      <c r="Z62" s="52">
        <f t="shared" si="6"/>
        <v>650047500</v>
      </c>
      <c r="AA62" s="47">
        <f t="shared" si="7"/>
        <v>799</v>
      </c>
      <c r="AB62" s="48">
        <f t="shared" si="8"/>
        <v>864032100</v>
      </c>
      <c r="AC62" s="12"/>
    </row>
    <row r="63" spans="1:29" ht="16.5">
      <c r="A63" s="49" t="s">
        <v>140</v>
      </c>
      <c r="B63" s="35" t="s">
        <v>141</v>
      </c>
      <c r="C63" s="36" t="s">
        <v>67</v>
      </c>
      <c r="D63" s="37">
        <v>31</v>
      </c>
      <c r="E63" s="38">
        <v>2530500</v>
      </c>
      <c r="F63" s="37">
        <v>4159</v>
      </c>
      <c r="G63" s="40">
        <v>1368677100</v>
      </c>
      <c r="H63" s="41">
        <v>0</v>
      </c>
      <c r="I63" s="40">
        <v>0</v>
      </c>
      <c r="J63" s="41">
        <v>0</v>
      </c>
      <c r="K63" s="40">
        <v>0</v>
      </c>
      <c r="L63" s="42">
        <f t="shared" si="9"/>
        <v>0.8592588653713386</v>
      </c>
      <c r="M63" s="40">
        <f t="shared" si="0"/>
        <v>4159</v>
      </c>
      <c r="N63" s="41">
        <f t="shared" si="1"/>
        <v>1501797800</v>
      </c>
      <c r="O63" s="41">
        <f t="shared" si="2"/>
        <v>329088.02596778073</v>
      </c>
      <c r="P63" s="39">
        <v>327821.1436809226</v>
      </c>
      <c r="Q63" s="93">
        <f t="shared" si="3"/>
        <v>0.0038645533129223544</v>
      </c>
      <c r="R63" s="37">
        <v>77</v>
      </c>
      <c r="S63" s="40">
        <v>84637100</v>
      </c>
      <c r="T63" s="41">
        <v>2</v>
      </c>
      <c r="U63" s="40">
        <v>3892300</v>
      </c>
      <c r="V63" s="41">
        <v>19</v>
      </c>
      <c r="W63" s="40">
        <v>133120700</v>
      </c>
      <c r="X63" s="42">
        <f t="shared" si="4"/>
        <v>0.08357350440029891</v>
      </c>
      <c r="Y63" s="51">
        <f t="shared" si="5"/>
        <v>98</v>
      </c>
      <c r="Z63" s="52">
        <f t="shared" si="6"/>
        <v>221650100</v>
      </c>
      <c r="AA63" s="47">
        <f t="shared" si="7"/>
        <v>4288</v>
      </c>
      <c r="AB63" s="48">
        <f t="shared" si="8"/>
        <v>1592857700</v>
      </c>
      <c r="AC63" s="12"/>
    </row>
    <row r="64" spans="1:29" ht="16.5">
      <c r="A64" s="49" t="s">
        <v>142</v>
      </c>
      <c r="B64" s="35" t="s">
        <v>143</v>
      </c>
      <c r="C64" s="36" t="s">
        <v>67</v>
      </c>
      <c r="D64" s="37">
        <v>45</v>
      </c>
      <c r="E64" s="38">
        <v>23609800</v>
      </c>
      <c r="F64" s="37">
        <v>3724</v>
      </c>
      <c r="G64" s="40">
        <v>1309543600</v>
      </c>
      <c r="H64" s="41">
        <v>0</v>
      </c>
      <c r="I64" s="40">
        <v>0</v>
      </c>
      <c r="J64" s="41">
        <v>0</v>
      </c>
      <c r="K64" s="40">
        <v>0</v>
      </c>
      <c r="L64" s="42">
        <f t="shared" si="9"/>
        <v>0.6993017254849104</v>
      </c>
      <c r="M64" s="40">
        <f t="shared" si="0"/>
        <v>3724</v>
      </c>
      <c r="N64" s="41">
        <f t="shared" si="1"/>
        <v>1437093200</v>
      </c>
      <c r="O64" s="41">
        <f t="shared" si="2"/>
        <v>351649.731471536</v>
      </c>
      <c r="P64" s="39">
        <v>341775.97211048537</v>
      </c>
      <c r="Q64" s="93">
        <f t="shared" si="3"/>
        <v>0.028889565583208234</v>
      </c>
      <c r="R64" s="37">
        <v>220</v>
      </c>
      <c r="S64" s="40">
        <v>196998600</v>
      </c>
      <c r="T64" s="41">
        <v>48</v>
      </c>
      <c r="U64" s="40">
        <v>214943000</v>
      </c>
      <c r="V64" s="41">
        <v>41</v>
      </c>
      <c r="W64" s="40">
        <v>127549600</v>
      </c>
      <c r="X64" s="42">
        <f t="shared" si="4"/>
        <v>0.06811201655669206</v>
      </c>
      <c r="Y64" s="51">
        <f t="shared" si="5"/>
        <v>309</v>
      </c>
      <c r="Z64" s="52">
        <f t="shared" si="6"/>
        <v>539491200</v>
      </c>
      <c r="AA64" s="47">
        <f t="shared" si="7"/>
        <v>4078</v>
      </c>
      <c r="AB64" s="48">
        <f t="shared" si="8"/>
        <v>1872644600</v>
      </c>
      <c r="AC64" s="12"/>
    </row>
    <row r="65" spans="1:29" ht="16.5">
      <c r="A65" s="49" t="s">
        <v>144</v>
      </c>
      <c r="B65" s="35" t="s">
        <v>145</v>
      </c>
      <c r="C65" s="36" t="s">
        <v>67</v>
      </c>
      <c r="D65" s="37">
        <v>82</v>
      </c>
      <c r="E65" s="38">
        <v>9479800</v>
      </c>
      <c r="F65" s="37">
        <v>1492</v>
      </c>
      <c r="G65" s="40">
        <v>595688700</v>
      </c>
      <c r="H65" s="41">
        <v>0</v>
      </c>
      <c r="I65" s="40">
        <v>0</v>
      </c>
      <c r="J65" s="41">
        <v>0</v>
      </c>
      <c r="K65" s="40">
        <v>0</v>
      </c>
      <c r="L65" s="42">
        <f t="shared" si="9"/>
        <v>0.690723638630006</v>
      </c>
      <c r="M65" s="40">
        <f t="shared" si="0"/>
        <v>1492</v>
      </c>
      <c r="N65" s="41">
        <f t="shared" si="1"/>
        <v>595688700</v>
      </c>
      <c r="O65" s="41">
        <f t="shared" si="2"/>
        <v>399255.16085790884</v>
      </c>
      <c r="P65" s="39">
        <v>395994.3624161074</v>
      </c>
      <c r="Q65" s="93">
        <f t="shared" si="3"/>
        <v>0.008234456727884006</v>
      </c>
      <c r="R65" s="37">
        <v>89</v>
      </c>
      <c r="S65" s="40">
        <v>81272000</v>
      </c>
      <c r="T65" s="41">
        <v>55</v>
      </c>
      <c r="U65" s="40">
        <v>175972000</v>
      </c>
      <c r="V65" s="41">
        <v>0</v>
      </c>
      <c r="W65" s="40">
        <v>0</v>
      </c>
      <c r="X65" s="42">
        <f t="shared" si="4"/>
        <v>0</v>
      </c>
      <c r="Y65" s="51">
        <f t="shared" si="5"/>
        <v>144</v>
      </c>
      <c r="Z65" s="52">
        <f t="shared" si="6"/>
        <v>257244000</v>
      </c>
      <c r="AA65" s="47">
        <f t="shared" si="7"/>
        <v>1718</v>
      </c>
      <c r="AB65" s="48">
        <f t="shared" si="8"/>
        <v>862412500</v>
      </c>
      <c r="AC65" s="12"/>
    </row>
    <row r="66" spans="1:29" ht="16.5">
      <c r="A66" s="49" t="s">
        <v>146</v>
      </c>
      <c r="B66" s="35" t="s">
        <v>147</v>
      </c>
      <c r="C66" s="36" t="s">
        <v>67</v>
      </c>
      <c r="D66" s="37">
        <v>50</v>
      </c>
      <c r="E66" s="38">
        <v>8555900</v>
      </c>
      <c r="F66" s="37">
        <v>1819</v>
      </c>
      <c r="G66" s="40">
        <v>1003243300</v>
      </c>
      <c r="H66" s="41">
        <v>0</v>
      </c>
      <c r="I66" s="40">
        <v>0</v>
      </c>
      <c r="J66" s="41">
        <v>1</v>
      </c>
      <c r="K66" s="40">
        <v>44300</v>
      </c>
      <c r="L66" s="42">
        <f t="shared" si="9"/>
        <v>0.8321126720844552</v>
      </c>
      <c r="M66" s="40">
        <f t="shared" si="0"/>
        <v>1819</v>
      </c>
      <c r="N66" s="41">
        <f t="shared" si="1"/>
        <v>1019743300</v>
      </c>
      <c r="O66" s="41">
        <f t="shared" si="2"/>
        <v>551535.6239692138</v>
      </c>
      <c r="P66" s="39">
        <v>551236.3636363636</v>
      </c>
      <c r="Q66" s="93">
        <f t="shared" si="3"/>
        <v>0.000542889316800536</v>
      </c>
      <c r="R66" s="37">
        <v>51</v>
      </c>
      <c r="S66" s="40">
        <v>81331300</v>
      </c>
      <c r="T66" s="41">
        <v>45</v>
      </c>
      <c r="U66" s="40">
        <v>95983200</v>
      </c>
      <c r="V66" s="41">
        <v>1</v>
      </c>
      <c r="W66" s="40">
        <v>16500000</v>
      </c>
      <c r="X66" s="42">
        <f t="shared" si="4"/>
        <v>0.01368547299482938</v>
      </c>
      <c r="Y66" s="51">
        <f t="shared" si="5"/>
        <v>97</v>
      </c>
      <c r="Z66" s="52">
        <f t="shared" si="6"/>
        <v>193814500</v>
      </c>
      <c r="AA66" s="47">
        <f t="shared" si="7"/>
        <v>1967</v>
      </c>
      <c r="AB66" s="48">
        <f t="shared" si="8"/>
        <v>1205658000</v>
      </c>
      <c r="AC66" s="12"/>
    </row>
    <row r="67" spans="1:29" ht="16.5">
      <c r="A67" s="49" t="s">
        <v>148</v>
      </c>
      <c r="B67" s="35" t="s">
        <v>149</v>
      </c>
      <c r="C67" s="36" t="s">
        <v>67</v>
      </c>
      <c r="D67" s="37">
        <v>173</v>
      </c>
      <c r="E67" s="38">
        <v>23267600</v>
      </c>
      <c r="F67" s="37">
        <v>4393</v>
      </c>
      <c r="G67" s="40">
        <v>1818460300</v>
      </c>
      <c r="H67" s="41">
        <v>4</v>
      </c>
      <c r="I67" s="40">
        <v>2885500</v>
      </c>
      <c r="J67" s="41">
        <v>12</v>
      </c>
      <c r="K67" s="40">
        <v>41300</v>
      </c>
      <c r="L67" s="42">
        <f t="shared" si="9"/>
        <v>0.8372914456305742</v>
      </c>
      <c r="M67" s="40">
        <f t="shared" si="0"/>
        <v>4397</v>
      </c>
      <c r="N67" s="41">
        <f t="shared" si="1"/>
        <v>1821773000</v>
      </c>
      <c r="O67" s="41">
        <f t="shared" si="2"/>
        <v>414224.6531726177</v>
      </c>
      <c r="P67" s="39">
        <v>414034.8853054735</v>
      </c>
      <c r="Q67" s="93">
        <f t="shared" si="3"/>
        <v>0.00045833786929376047</v>
      </c>
      <c r="R67" s="37">
        <v>139</v>
      </c>
      <c r="S67" s="40">
        <v>166497243</v>
      </c>
      <c r="T67" s="41">
        <v>60</v>
      </c>
      <c r="U67" s="40">
        <v>163703800</v>
      </c>
      <c r="V67" s="41">
        <v>1</v>
      </c>
      <c r="W67" s="40">
        <v>427200</v>
      </c>
      <c r="X67" s="42">
        <f t="shared" si="4"/>
        <v>0.00019638824520493655</v>
      </c>
      <c r="Y67" s="51">
        <f t="shared" si="5"/>
        <v>200</v>
      </c>
      <c r="Z67" s="52">
        <f t="shared" si="6"/>
        <v>330628243</v>
      </c>
      <c r="AA67" s="47">
        <f t="shared" si="7"/>
        <v>4782</v>
      </c>
      <c r="AB67" s="48">
        <f t="shared" si="8"/>
        <v>2175282943</v>
      </c>
      <c r="AC67" s="12"/>
    </row>
    <row r="68" spans="1:29" ht="16.5">
      <c r="A68" s="49" t="s">
        <v>150</v>
      </c>
      <c r="B68" s="35" t="s">
        <v>151</v>
      </c>
      <c r="C68" s="36" t="s">
        <v>67</v>
      </c>
      <c r="D68" s="37">
        <v>45</v>
      </c>
      <c r="E68" s="38">
        <v>35410500</v>
      </c>
      <c r="F68" s="37">
        <v>1955</v>
      </c>
      <c r="G68" s="40">
        <v>1605531900</v>
      </c>
      <c r="H68" s="41">
        <v>2</v>
      </c>
      <c r="I68" s="40">
        <v>371300</v>
      </c>
      <c r="J68" s="41">
        <v>1</v>
      </c>
      <c r="K68" s="40">
        <v>2500</v>
      </c>
      <c r="L68" s="42">
        <f aca="true" t="shared" si="10" ref="L68:L131">(G68+I68)/AB68</f>
        <v>0.9278660815557935</v>
      </c>
      <c r="M68" s="40">
        <f aca="true" t="shared" si="11" ref="M68:M131">F68+H68</f>
        <v>1957</v>
      </c>
      <c r="N68" s="41">
        <f aca="true" t="shared" si="12" ref="N68:N131">W68+I68+G68</f>
        <v>1615079700</v>
      </c>
      <c r="O68" s="41">
        <f aca="true" t="shared" si="13" ref="O68:O131">(I68+G68)/(H68+F68)</f>
        <v>820594.3791517629</v>
      </c>
      <c r="P68" s="39">
        <v>825247.2876151485</v>
      </c>
      <c r="Q68" s="93">
        <f aca="true" t="shared" si="14" ref="Q68:Q131">(O68-P68)/P68</f>
        <v>-0.00563819903829288</v>
      </c>
      <c r="R68" s="37">
        <v>50</v>
      </c>
      <c r="S68" s="40">
        <v>80256200</v>
      </c>
      <c r="T68" s="41">
        <v>0</v>
      </c>
      <c r="U68" s="40">
        <v>0</v>
      </c>
      <c r="V68" s="41">
        <v>4</v>
      </c>
      <c r="W68" s="40">
        <v>9176500</v>
      </c>
      <c r="X68" s="42">
        <f aca="true" t="shared" si="15" ref="X68:X131">W68/AB68</f>
        <v>0.005302040059075005</v>
      </c>
      <c r="Y68" s="51">
        <f aca="true" t="shared" si="16" ref="Y68:Y131">R68+T68+V68</f>
        <v>54</v>
      </c>
      <c r="Z68" s="52">
        <f aca="true" t="shared" si="17" ref="Z68:Z131">S68+U68+W68</f>
        <v>89432700</v>
      </c>
      <c r="AA68" s="47">
        <f aca="true" t="shared" si="18" ref="AA68:AA131">V68+T68+R68+J68+H68+F68+D68</f>
        <v>2057</v>
      </c>
      <c r="AB68" s="48">
        <f aca="true" t="shared" si="19" ref="AB68:AB131">W68+U68+S68+K68+I68+G68+E68</f>
        <v>1730748900</v>
      </c>
      <c r="AC68" s="12"/>
    </row>
    <row r="69" spans="1:29" ht="16.5">
      <c r="A69" s="49" t="s">
        <v>152</v>
      </c>
      <c r="B69" s="35" t="s">
        <v>153</v>
      </c>
      <c r="C69" s="36" t="s">
        <v>67</v>
      </c>
      <c r="D69" s="37">
        <v>24</v>
      </c>
      <c r="E69" s="38">
        <v>3470500</v>
      </c>
      <c r="F69" s="37">
        <v>2638</v>
      </c>
      <c r="G69" s="40">
        <v>1480325100</v>
      </c>
      <c r="H69" s="41">
        <v>0</v>
      </c>
      <c r="I69" s="40">
        <v>0</v>
      </c>
      <c r="J69" s="41">
        <v>0</v>
      </c>
      <c r="K69" s="40">
        <v>0</v>
      </c>
      <c r="L69" s="42">
        <f t="shared" si="10"/>
        <v>0.8711540155705768</v>
      </c>
      <c r="M69" s="40">
        <f t="shared" si="11"/>
        <v>2638</v>
      </c>
      <c r="N69" s="41">
        <f t="shared" si="12"/>
        <v>1490156500</v>
      </c>
      <c r="O69" s="41">
        <f t="shared" si="13"/>
        <v>561154.3214556482</v>
      </c>
      <c r="P69" s="39">
        <v>549563.6087945413</v>
      </c>
      <c r="Q69" s="93">
        <f t="shared" si="14"/>
        <v>0.021090757240150734</v>
      </c>
      <c r="R69" s="37">
        <v>98</v>
      </c>
      <c r="S69" s="40">
        <v>205642100</v>
      </c>
      <c r="T69" s="41">
        <v>0</v>
      </c>
      <c r="U69" s="40">
        <v>0</v>
      </c>
      <c r="V69" s="41">
        <v>4</v>
      </c>
      <c r="W69" s="40">
        <v>9831400</v>
      </c>
      <c r="X69" s="42">
        <f t="shared" si="15"/>
        <v>0.005785663965760338</v>
      </c>
      <c r="Y69" s="51">
        <f t="shared" si="16"/>
        <v>102</v>
      </c>
      <c r="Z69" s="52">
        <f t="shared" si="17"/>
        <v>215473500</v>
      </c>
      <c r="AA69" s="47">
        <f t="shared" si="18"/>
        <v>2764</v>
      </c>
      <c r="AB69" s="48">
        <f t="shared" si="19"/>
        <v>1699269100</v>
      </c>
      <c r="AC69" s="12"/>
    </row>
    <row r="70" spans="1:29" ht="16.5">
      <c r="A70" s="49" t="s">
        <v>154</v>
      </c>
      <c r="B70" s="35" t="s">
        <v>155</v>
      </c>
      <c r="C70" s="36" t="s">
        <v>67</v>
      </c>
      <c r="D70" s="37">
        <v>69</v>
      </c>
      <c r="E70" s="38">
        <v>24006000</v>
      </c>
      <c r="F70" s="37">
        <v>3768</v>
      </c>
      <c r="G70" s="40">
        <v>2444266400</v>
      </c>
      <c r="H70" s="41">
        <v>0</v>
      </c>
      <c r="I70" s="40">
        <v>0</v>
      </c>
      <c r="J70" s="41">
        <v>0</v>
      </c>
      <c r="K70" s="40">
        <v>0</v>
      </c>
      <c r="L70" s="42">
        <f t="shared" si="10"/>
        <v>0.7480178387094928</v>
      </c>
      <c r="M70" s="40">
        <f t="shared" si="11"/>
        <v>3768</v>
      </c>
      <c r="N70" s="41">
        <f t="shared" si="12"/>
        <v>2704174600</v>
      </c>
      <c r="O70" s="41">
        <f t="shared" si="13"/>
        <v>648690.6581740977</v>
      </c>
      <c r="P70" s="39">
        <v>490890.97704217833</v>
      </c>
      <c r="Q70" s="93">
        <f t="shared" si="14"/>
        <v>0.3214556561677459</v>
      </c>
      <c r="R70" s="37">
        <v>236</v>
      </c>
      <c r="S70" s="40">
        <v>421949100</v>
      </c>
      <c r="T70" s="41">
        <v>32</v>
      </c>
      <c r="U70" s="40">
        <v>117528200</v>
      </c>
      <c r="V70" s="41">
        <v>98</v>
      </c>
      <c r="W70" s="40">
        <v>259908200</v>
      </c>
      <c r="X70" s="42">
        <f t="shared" si="15"/>
        <v>0.07953959929526283</v>
      </c>
      <c r="Y70" s="51">
        <f t="shared" si="16"/>
        <v>366</v>
      </c>
      <c r="Z70" s="52">
        <f t="shared" si="17"/>
        <v>799385500</v>
      </c>
      <c r="AA70" s="47">
        <f t="shared" si="18"/>
        <v>4203</v>
      </c>
      <c r="AB70" s="48">
        <f t="shared" si="19"/>
        <v>3267657900</v>
      </c>
      <c r="AC70" s="12"/>
    </row>
    <row r="71" spans="1:29" ht="16.5">
      <c r="A71" s="49" t="s">
        <v>156</v>
      </c>
      <c r="B71" s="35" t="s">
        <v>157</v>
      </c>
      <c r="C71" s="36" t="s">
        <v>67</v>
      </c>
      <c r="D71" s="37">
        <v>108</v>
      </c>
      <c r="E71" s="38">
        <v>162521500</v>
      </c>
      <c r="F71" s="37">
        <v>8100</v>
      </c>
      <c r="G71" s="40">
        <v>5071690600</v>
      </c>
      <c r="H71" s="41">
        <v>4</v>
      </c>
      <c r="I71" s="40">
        <v>2162700</v>
      </c>
      <c r="J71" s="41">
        <v>4</v>
      </c>
      <c r="K71" s="40">
        <v>11200</v>
      </c>
      <c r="L71" s="42">
        <f t="shared" si="10"/>
        <v>0.5057343138050266</v>
      </c>
      <c r="M71" s="40">
        <f t="shared" si="11"/>
        <v>8104</v>
      </c>
      <c r="N71" s="41">
        <f t="shared" si="12"/>
        <v>5137738600</v>
      </c>
      <c r="O71" s="41">
        <f t="shared" si="13"/>
        <v>626092.4605133268</v>
      </c>
      <c r="P71" s="39">
        <v>532399.2812231365</v>
      </c>
      <c r="Q71" s="93">
        <f t="shared" si="14"/>
        <v>0.17598291844973799</v>
      </c>
      <c r="R71" s="37">
        <v>462</v>
      </c>
      <c r="S71" s="40">
        <v>4592844620</v>
      </c>
      <c r="T71" s="41">
        <v>24</v>
      </c>
      <c r="U71" s="40">
        <v>139530000</v>
      </c>
      <c r="V71" s="41">
        <v>4</v>
      </c>
      <c r="W71" s="40">
        <v>63885300</v>
      </c>
      <c r="X71" s="42">
        <f t="shared" si="15"/>
        <v>0.006367741920667723</v>
      </c>
      <c r="Y71" s="51">
        <f t="shared" si="16"/>
        <v>490</v>
      </c>
      <c r="Z71" s="52">
        <f t="shared" si="17"/>
        <v>4796259920</v>
      </c>
      <c r="AA71" s="47">
        <f t="shared" si="18"/>
        <v>8706</v>
      </c>
      <c r="AB71" s="48">
        <f t="shared" si="19"/>
        <v>10032645920</v>
      </c>
      <c r="AC71" s="12"/>
    </row>
    <row r="72" spans="1:29" ht="16.5">
      <c r="A72" s="49" t="s">
        <v>158</v>
      </c>
      <c r="B72" s="35" t="s">
        <v>159</v>
      </c>
      <c r="C72" s="36" t="s">
        <v>67</v>
      </c>
      <c r="D72" s="37">
        <v>41</v>
      </c>
      <c r="E72" s="38">
        <v>10637900</v>
      </c>
      <c r="F72" s="37">
        <v>2935</v>
      </c>
      <c r="G72" s="40">
        <v>1396037600</v>
      </c>
      <c r="H72" s="41">
        <v>0</v>
      </c>
      <c r="I72" s="40">
        <v>0</v>
      </c>
      <c r="J72" s="41">
        <v>0</v>
      </c>
      <c r="K72" s="40">
        <v>0</v>
      </c>
      <c r="L72" s="42">
        <f t="shared" si="10"/>
        <v>0.8726931297270907</v>
      </c>
      <c r="M72" s="40">
        <f t="shared" si="11"/>
        <v>2935</v>
      </c>
      <c r="N72" s="41">
        <f t="shared" si="12"/>
        <v>1415829700</v>
      </c>
      <c r="O72" s="41">
        <f t="shared" si="13"/>
        <v>475651.6524701874</v>
      </c>
      <c r="P72" s="39">
        <v>474651.48312308214</v>
      </c>
      <c r="Q72" s="93">
        <f t="shared" si="14"/>
        <v>0.0021071657472223728</v>
      </c>
      <c r="R72" s="37">
        <v>89</v>
      </c>
      <c r="S72" s="40">
        <v>169405800</v>
      </c>
      <c r="T72" s="41">
        <v>3</v>
      </c>
      <c r="U72" s="40">
        <v>3815600</v>
      </c>
      <c r="V72" s="41">
        <v>9</v>
      </c>
      <c r="W72" s="40">
        <v>19792100</v>
      </c>
      <c r="X72" s="42">
        <f t="shared" si="15"/>
        <v>0.012372467398350554</v>
      </c>
      <c r="Y72" s="51">
        <f t="shared" si="16"/>
        <v>101</v>
      </c>
      <c r="Z72" s="52">
        <f t="shared" si="17"/>
        <v>193013500</v>
      </c>
      <c r="AA72" s="47">
        <f t="shared" si="18"/>
        <v>3077</v>
      </c>
      <c r="AB72" s="48">
        <f t="shared" si="19"/>
        <v>1599689000</v>
      </c>
      <c r="AC72" s="12"/>
    </row>
    <row r="73" spans="1:29" ht="16.5">
      <c r="A73" s="49" t="s">
        <v>160</v>
      </c>
      <c r="B73" s="35" t="s">
        <v>161</v>
      </c>
      <c r="C73" s="36" t="s">
        <v>67</v>
      </c>
      <c r="D73" s="37">
        <v>67</v>
      </c>
      <c r="E73" s="38">
        <v>21230600</v>
      </c>
      <c r="F73" s="37">
        <v>5166</v>
      </c>
      <c r="G73" s="40">
        <v>2717546400</v>
      </c>
      <c r="H73" s="41">
        <v>3</v>
      </c>
      <c r="I73" s="40">
        <v>2120400</v>
      </c>
      <c r="J73" s="41">
        <v>4</v>
      </c>
      <c r="K73" s="40">
        <v>18800</v>
      </c>
      <c r="L73" s="42">
        <f t="shared" si="10"/>
        <v>0.7799493360842916</v>
      </c>
      <c r="M73" s="40">
        <f t="shared" si="11"/>
        <v>5169</v>
      </c>
      <c r="N73" s="41">
        <f t="shared" si="12"/>
        <v>2739959100</v>
      </c>
      <c r="O73" s="41">
        <f t="shared" si="13"/>
        <v>526149.5066744051</v>
      </c>
      <c r="P73" s="39">
        <v>524177.7885360186</v>
      </c>
      <c r="Q73" s="93">
        <f t="shared" si="14"/>
        <v>0.003761544616175605</v>
      </c>
      <c r="R73" s="37">
        <v>218</v>
      </c>
      <c r="S73" s="40">
        <v>576723900</v>
      </c>
      <c r="T73" s="41">
        <v>28</v>
      </c>
      <c r="U73" s="40">
        <v>149046400</v>
      </c>
      <c r="V73" s="41">
        <v>5</v>
      </c>
      <c r="W73" s="40">
        <v>20292300</v>
      </c>
      <c r="X73" s="42">
        <f t="shared" si="15"/>
        <v>0.005819450350544144</v>
      </c>
      <c r="Y73" s="51">
        <f t="shared" si="16"/>
        <v>251</v>
      </c>
      <c r="Z73" s="52">
        <f t="shared" si="17"/>
        <v>746062600</v>
      </c>
      <c r="AA73" s="47">
        <f t="shared" si="18"/>
        <v>5491</v>
      </c>
      <c r="AB73" s="48">
        <f t="shared" si="19"/>
        <v>3486978800</v>
      </c>
      <c r="AC73" s="12"/>
    </row>
    <row r="74" spans="1:29" ht="16.5">
      <c r="A74" s="49" t="s">
        <v>162</v>
      </c>
      <c r="B74" s="35" t="s">
        <v>163</v>
      </c>
      <c r="C74" s="36" t="s">
        <v>67</v>
      </c>
      <c r="D74" s="37">
        <v>81</v>
      </c>
      <c r="E74" s="38">
        <v>59621800</v>
      </c>
      <c r="F74" s="37">
        <v>2526</v>
      </c>
      <c r="G74" s="40">
        <v>988414500</v>
      </c>
      <c r="H74" s="41">
        <v>0</v>
      </c>
      <c r="I74" s="40">
        <v>0</v>
      </c>
      <c r="J74" s="41">
        <v>0</v>
      </c>
      <c r="K74" s="40">
        <v>0</v>
      </c>
      <c r="L74" s="42">
        <f t="shared" si="10"/>
        <v>0.63430722621532</v>
      </c>
      <c r="M74" s="40">
        <f t="shared" si="11"/>
        <v>2526</v>
      </c>
      <c r="N74" s="41">
        <f t="shared" si="12"/>
        <v>1056955300</v>
      </c>
      <c r="O74" s="41">
        <f t="shared" si="13"/>
        <v>391296.3182897862</v>
      </c>
      <c r="P74" s="39">
        <v>392054.9542379626</v>
      </c>
      <c r="Q74" s="93">
        <f t="shared" si="14"/>
        <v>-0.001935024516272063</v>
      </c>
      <c r="R74" s="37">
        <v>226</v>
      </c>
      <c r="S74" s="40">
        <v>190107600</v>
      </c>
      <c r="T74" s="41">
        <v>86</v>
      </c>
      <c r="U74" s="40">
        <v>251573600</v>
      </c>
      <c r="V74" s="41">
        <v>15</v>
      </c>
      <c r="W74" s="40">
        <v>68540800</v>
      </c>
      <c r="X74" s="42">
        <f t="shared" si="15"/>
        <v>0.04398551896049583</v>
      </c>
      <c r="Y74" s="51">
        <f t="shared" si="16"/>
        <v>327</v>
      </c>
      <c r="Z74" s="52">
        <f t="shared" si="17"/>
        <v>510222000</v>
      </c>
      <c r="AA74" s="47">
        <f t="shared" si="18"/>
        <v>2934</v>
      </c>
      <c r="AB74" s="48">
        <f t="shared" si="19"/>
        <v>1558258300</v>
      </c>
      <c r="AC74" s="12"/>
    </row>
    <row r="75" spans="1:29" ht="16.5">
      <c r="A75" s="49" t="s">
        <v>164</v>
      </c>
      <c r="B75" s="35" t="s">
        <v>165</v>
      </c>
      <c r="C75" s="36" t="s">
        <v>67</v>
      </c>
      <c r="D75" s="37">
        <v>31</v>
      </c>
      <c r="E75" s="38">
        <v>39992100</v>
      </c>
      <c r="F75" s="37">
        <v>2852</v>
      </c>
      <c r="G75" s="40">
        <v>928020200</v>
      </c>
      <c r="H75" s="41">
        <v>0</v>
      </c>
      <c r="I75" s="40">
        <v>0</v>
      </c>
      <c r="J75" s="41">
        <v>0</v>
      </c>
      <c r="K75" s="40">
        <v>0</v>
      </c>
      <c r="L75" s="42">
        <f t="shared" si="10"/>
        <v>0.6264966395397726</v>
      </c>
      <c r="M75" s="40">
        <f t="shared" si="11"/>
        <v>2852</v>
      </c>
      <c r="N75" s="41">
        <f t="shared" si="12"/>
        <v>1062758700</v>
      </c>
      <c r="O75" s="41">
        <f t="shared" si="13"/>
        <v>325392.7769985975</v>
      </c>
      <c r="P75" s="39">
        <v>269399.1926991927</v>
      </c>
      <c r="Q75" s="93">
        <f t="shared" si="14"/>
        <v>0.2078461473413785</v>
      </c>
      <c r="R75" s="37">
        <v>175</v>
      </c>
      <c r="S75" s="40">
        <v>308620900</v>
      </c>
      <c r="T75" s="41">
        <v>37</v>
      </c>
      <c r="U75" s="40">
        <v>69913500</v>
      </c>
      <c r="V75" s="41">
        <v>44</v>
      </c>
      <c r="W75" s="40">
        <v>134738500</v>
      </c>
      <c r="X75" s="42">
        <f t="shared" si="15"/>
        <v>0.0909605388617938</v>
      </c>
      <c r="Y75" s="51">
        <f t="shared" si="16"/>
        <v>256</v>
      </c>
      <c r="Z75" s="52">
        <f t="shared" si="17"/>
        <v>513272900</v>
      </c>
      <c r="AA75" s="47">
        <f t="shared" si="18"/>
        <v>3139</v>
      </c>
      <c r="AB75" s="48">
        <f t="shared" si="19"/>
        <v>1481285200</v>
      </c>
      <c r="AC75" s="12"/>
    </row>
    <row r="76" spans="1:29" ht="16.5">
      <c r="A76" s="49" t="s">
        <v>166</v>
      </c>
      <c r="B76" s="35" t="s">
        <v>167</v>
      </c>
      <c r="C76" s="36" t="s">
        <v>67</v>
      </c>
      <c r="D76" s="37">
        <v>82</v>
      </c>
      <c r="E76" s="38">
        <v>24532000</v>
      </c>
      <c r="F76" s="37">
        <v>7428</v>
      </c>
      <c r="G76" s="40">
        <v>5214285800</v>
      </c>
      <c r="H76" s="41">
        <v>0</v>
      </c>
      <c r="I76" s="40">
        <v>0</v>
      </c>
      <c r="J76" s="41">
        <v>0</v>
      </c>
      <c r="K76" s="40">
        <v>0</v>
      </c>
      <c r="L76" s="42">
        <f t="shared" si="10"/>
        <v>0.8958674254858354</v>
      </c>
      <c r="M76" s="40">
        <f t="shared" si="11"/>
        <v>7428</v>
      </c>
      <c r="N76" s="41">
        <f t="shared" si="12"/>
        <v>5301910500</v>
      </c>
      <c r="O76" s="41">
        <f t="shared" si="13"/>
        <v>701977.0866989768</v>
      </c>
      <c r="P76" s="39">
        <v>702225.124545577</v>
      </c>
      <c r="Q76" s="93">
        <f t="shared" si="14"/>
        <v>-0.0003532169925715505</v>
      </c>
      <c r="R76" s="37">
        <v>327</v>
      </c>
      <c r="S76" s="40">
        <v>493934100</v>
      </c>
      <c r="T76" s="41">
        <v>0</v>
      </c>
      <c r="U76" s="40">
        <v>0</v>
      </c>
      <c r="V76" s="41">
        <v>25</v>
      </c>
      <c r="W76" s="40">
        <v>87624700</v>
      </c>
      <c r="X76" s="42">
        <f t="shared" si="15"/>
        <v>0.015054816212407974</v>
      </c>
      <c r="Y76" s="51">
        <f t="shared" si="16"/>
        <v>352</v>
      </c>
      <c r="Z76" s="52">
        <f t="shared" si="17"/>
        <v>581558800</v>
      </c>
      <c r="AA76" s="47">
        <f t="shared" si="18"/>
        <v>7862</v>
      </c>
      <c r="AB76" s="48">
        <f t="shared" si="19"/>
        <v>5820376600</v>
      </c>
      <c r="AC76" s="12"/>
    </row>
    <row r="77" spans="1:29" ht="16.5">
      <c r="A77" s="49" t="s">
        <v>168</v>
      </c>
      <c r="B77" s="35" t="s">
        <v>169</v>
      </c>
      <c r="C77" s="36" t="s">
        <v>67</v>
      </c>
      <c r="D77" s="37">
        <v>25</v>
      </c>
      <c r="E77" s="38">
        <v>1926000</v>
      </c>
      <c r="F77" s="37">
        <v>3233</v>
      </c>
      <c r="G77" s="40">
        <v>1274472399</v>
      </c>
      <c r="H77" s="41">
        <v>0</v>
      </c>
      <c r="I77" s="40">
        <v>0</v>
      </c>
      <c r="J77" s="41">
        <v>0</v>
      </c>
      <c r="K77" s="40">
        <v>0</v>
      </c>
      <c r="L77" s="42">
        <f t="shared" si="10"/>
        <v>0.8629040256362889</v>
      </c>
      <c r="M77" s="40">
        <f t="shared" si="11"/>
        <v>3233</v>
      </c>
      <c r="N77" s="41">
        <f t="shared" si="12"/>
        <v>1351210299</v>
      </c>
      <c r="O77" s="41">
        <f t="shared" si="13"/>
        <v>394207.3612743582</v>
      </c>
      <c r="P77" s="39">
        <v>389646.0083539604</v>
      </c>
      <c r="Q77" s="93">
        <f t="shared" si="14"/>
        <v>0.011706402279512546</v>
      </c>
      <c r="R77" s="37">
        <v>126</v>
      </c>
      <c r="S77" s="40">
        <v>113863300</v>
      </c>
      <c r="T77" s="41">
        <v>3</v>
      </c>
      <c r="U77" s="40">
        <v>9957700</v>
      </c>
      <c r="V77" s="41">
        <v>15</v>
      </c>
      <c r="W77" s="40">
        <v>76737900</v>
      </c>
      <c r="X77" s="42">
        <f t="shared" si="15"/>
        <v>0.051956749224880604</v>
      </c>
      <c r="Y77" s="51">
        <f t="shared" si="16"/>
        <v>144</v>
      </c>
      <c r="Z77" s="52">
        <f t="shared" si="17"/>
        <v>200558900</v>
      </c>
      <c r="AA77" s="47">
        <f t="shared" si="18"/>
        <v>3402</v>
      </c>
      <c r="AB77" s="48">
        <f t="shared" si="19"/>
        <v>1476957299</v>
      </c>
      <c r="AC77" s="12"/>
    </row>
    <row r="78" spans="1:29" ht="16.5">
      <c r="A78" s="49" t="s">
        <v>170</v>
      </c>
      <c r="B78" s="35" t="s">
        <v>171</v>
      </c>
      <c r="C78" s="36" t="s">
        <v>67</v>
      </c>
      <c r="D78" s="37">
        <v>52</v>
      </c>
      <c r="E78" s="38">
        <v>14720400</v>
      </c>
      <c r="F78" s="37">
        <v>3356</v>
      </c>
      <c r="G78" s="40">
        <v>1993400600</v>
      </c>
      <c r="H78" s="41">
        <v>0</v>
      </c>
      <c r="I78" s="40">
        <v>0</v>
      </c>
      <c r="J78" s="41">
        <v>0</v>
      </c>
      <c r="K78" s="40">
        <v>0</v>
      </c>
      <c r="L78" s="42">
        <f t="shared" si="10"/>
        <v>0.9524767565686785</v>
      </c>
      <c r="M78" s="40">
        <f t="shared" si="11"/>
        <v>3356</v>
      </c>
      <c r="N78" s="41">
        <f t="shared" si="12"/>
        <v>2006435300</v>
      </c>
      <c r="O78" s="41">
        <f t="shared" si="13"/>
        <v>593981.1084624553</v>
      </c>
      <c r="P78" s="39">
        <v>593370.328358209</v>
      </c>
      <c r="Q78" s="93">
        <f t="shared" si="14"/>
        <v>0.0010293404894988628</v>
      </c>
      <c r="R78" s="37">
        <v>33</v>
      </c>
      <c r="S78" s="40">
        <v>71704400</v>
      </c>
      <c r="T78" s="41">
        <v>0</v>
      </c>
      <c r="U78" s="40">
        <v>0</v>
      </c>
      <c r="V78" s="41">
        <v>4</v>
      </c>
      <c r="W78" s="40">
        <v>13034700</v>
      </c>
      <c r="X78" s="42">
        <f t="shared" si="15"/>
        <v>0.0062281755001206245</v>
      </c>
      <c r="Y78" s="51">
        <f t="shared" si="16"/>
        <v>37</v>
      </c>
      <c r="Z78" s="52">
        <f t="shared" si="17"/>
        <v>84739100</v>
      </c>
      <c r="AA78" s="47">
        <f t="shared" si="18"/>
        <v>3445</v>
      </c>
      <c r="AB78" s="48">
        <f t="shared" si="19"/>
        <v>2092860100</v>
      </c>
      <c r="AC78" s="12"/>
    </row>
    <row r="79" spans="1:29" ht="16.5">
      <c r="A79" s="49" t="s">
        <v>172</v>
      </c>
      <c r="B79" s="35" t="s">
        <v>173</v>
      </c>
      <c r="C79" s="36" t="s">
        <v>67</v>
      </c>
      <c r="D79" s="37">
        <v>35</v>
      </c>
      <c r="E79" s="38">
        <v>12504400</v>
      </c>
      <c r="F79" s="37">
        <v>1809</v>
      </c>
      <c r="G79" s="40">
        <v>599833500</v>
      </c>
      <c r="H79" s="41">
        <v>0</v>
      </c>
      <c r="I79" s="40">
        <v>0</v>
      </c>
      <c r="J79" s="41">
        <v>0</v>
      </c>
      <c r="K79" s="40">
        <v>0</v>
      </c>
      <c r="L79" s="42">
        <f t="shared" si="10"/>
        <v>0.6356895702075572</v>
      </c>
      <c r="M79" s="40">
        <f t="shared" si="11"/>
        <v>1809</v>
      </c>
      <c r="N79" s="41">
        <f t="shared" si="12"/>
        <v>629884400</v>
      </c>
      <c r="O79" s="41">
        <f t="shared" si="13"/>
        <v>331582.91873963515</v>
      </c>
      <c r="P79" s="39">
        <v>331026.99115044245</v>
      </c>
      <c r="Q79" s="93">
        <f t="shared" si="14"/>
        <v>0.001679402598744711</v>
      </c>
      <c r="R79" s="37">
        <v>129</v>
      </c>
      <c r="S79" s="40">
        <v>271136200</v>
      </c>
      <c r="T79" s="41">
        <v>22</v>
      </c>
      <c r="U79" s="40">
        <v>30070000</v>
      </c>
      <c r="V79" s="41">
        <v>5</v>
      </c>
      <c r="W79" s="40">
        <v>30050900</v>
      </c>
      <c r="X79" s="42">
        <f t="shared" si="15"/>
        <v>0.03184724378573434</v>
      </c>
      <c r="Y79" s="51">
        <f t="shared" si="16"/>
        <v>156</v>
      </c>
      <c r="Z79" s="52">
        <f t="shared" si="17"/>
        <v>331257100</v>
      </c>
      <c r="AA79" s="47">
        <f t="shared" si="18"/>
        <v>2000</v>
      </c>
      <c r="AB79" s="48">
        <f t="shared" si="19"/>
        <v>943595000</v>
      </c>
      <c r="AC79" s="12"/>
    </row>
    <row r="80" spans="1:29" ht="16.5">
      <c r="A80" s="49" t="s">
        <v>174</v>
      </c>
      <c r="B80" s="35" t="s">
        <v>175</v>
      </c>
      <c r="C80" s="36" t="s">
        <v>67</v>
      </c>
      <c r="D80" s="37">
        <v>10</v>
      </c>
      <c r="E80" s="38">
        <v>6764700</v>
      </c>
      <c r="F80" s="37">
        <v>73</v>
      </c>
      <c r="G80" s="40">
        <v>118561540</v>
      </c>
      <c r="H80" s="41">
        <v>0</v>
      </c>
      <c r="I80" s="40">
        <v>0</v>
      </c>
      <c r="J80" s="41">
        <v>3</v>
      </c>
      <c r="K80" s="40">
        <v>7932</v>
      </c>
      <c r="L80" s="42">
        <f t="shared" si="10"/>
        <v>0.5282550115449132</v>
      </c>
      <c r="M80" s="40">
        <f t="shared" si="11"/>
        <v>73</v>
      </c>
      <c r="N80" s="41">
        <f t="shared" si="12"/>
        <v>118561540</v>
      </c>
      <c r="O80" s="41">
        <f t="shared" si="13"/>
        <v>1624130.6849315069</v>
      </c>
      <c r="P80" s="39">
        <v>1587526.9444444445</v>
      </c>
      <c r="Q80" s="93">
        <f t="shared" si="14"/>
        <v>0.023057082977493565</v>
      </c>
      <c r="R80" s="37">
        <v>15</v>
      </c>
      <c r="S80" s="40">
        <v>99105800</v>
      </c>
      <c r="T80" s="41">
        <v>0</v>
      </c>
      <c r="U80" s="40">
        <v>0</v>
      </c>
      <c r="V80" s="41">
        <v>0</v>
      </c>
      <c r="W80" s="40">
        <v>0</v>
      </c>
      <c r="X80" s="42">
        <f t="shared" si="15"/>
        <v>0</v>
      </c>
      <c r="Y80" s="51">
        <f t="shared" si="16"/>
        <v>15</v>
      </c>
      <c r="Z80" s="52">
        <f t="shared" si="17"/>
        <v>99105800</v>
      </c>
      <c r="AA80" s="47">
        <f t="shared" si="18"/>
        <v>101</v>
      </c>
      <c r="AB80" s="48">
        <f t="shared" si="19"/>
        <v>224439972</v>
      </c>
      <c r="AC80" s="12"/>
    </row>
    <row r="81" spans="1:29" ht="16.5">
      <c r="A81" s="49" t="s">
        <v>176</v>
      </c>
      <c r="B81" s="35" t="s">
        <v>177</v>
      </c>
      <c r="C81" s="36" t="s">
        <v>67</v>
      </c>
      <c r="D81" s="37">
        <v>57</v>
      </c>
      <c r="E81" s="38">
        <v>24617800</v>
      </c>
      <c r="F81" s="37">
        <v>5017</v>
      </c>
      <c r="G81" s="40">
        <v>2164236400</v>
      </c>
      <c r="H81" s="41">
        <v>0</v>
      </c>
      <c r="I81" s="40">
        <v>0</v>
      </c>
      <c r="J81" s="41">
        <v>0</v>
      </c>
      <c r="K81" s="40">
        <v>0</v>
      </c>
      <c r="L81" s="42">
        <f t="shared" si="10"/>
        <v>0.7989384876808762</v>
      </c>
      <c r="M81" s="40">
        <f t="shared" si="11"/>
        <v>5017</v>
      </c>
      <c r="N81" s="41">
        <f t="shared" si="12"/>
        <v>2274494200</v>
      </c>
      <c r="O81" s="41">
        <f t="shared" si="13"/>
        <v>431380.5860075742</v>
      </c>
      <c r="P81" s="39">
        <v>431015.4935194417</v>
      </c>
      <c r="Q81" s="93">
        <f t="shared" si="14"/>
        <v>0.0008470518893680222</v>
      </c>
      <c r="R81" s="37">
        <v>261</v>
      </c>
      <c r="S81" s="40">
        <v>322242900</v>
      </c>
      <c r="T81" s="41">
        <v>25</v>
      </c>
      <c r="U81" s="40">
        <v>87535000</v>
      </c>
      <c r="V81" s="41">
        <v>34</v>
      </c>
      <c r="W81" s="40">
        <v>110257800</v>
      </c>
      <c r="X81" s="42">
        <f t="shared" si="15"/>
        <v>0.04070220794134158</v>
      </c>
      <c r="Y81" s="51">
        <f t="shared" si="16"/>
        <v>320</v>
      </c>
      <c r="Z81" s="52">
        <f t="shared" si="17"/>
        <v>520035700</v>
      </c>
      <c r="AA81" s="47">
        <f t="shared" si="18"/>
        <v>5394</v>
      </c>
      <c r="AB81" s="48">
        <f t="shared" si="19"/>
        <v>2708889900</v>
      </c>
      <c r="AC81" s="12"/>
    </row>
    <row r="82" spans="1:29" ht="16.5">
      <c r="A82" s="49" t="s">
        <v>178</v>
      </c>
      <c r="B82" s="35" t="s">
        <v>179</v>
      </c>
      <c r="C82" s="36" t="s">
        <v>67</v>
      </c>
      <c r="D82" s="37">
        <v>53</v>
      </c>
      <c r="E82" s="38">
        <v>16490700</v>
      </c>
      <c r="F82" s="37">
        <v>4135</v>
      </c>
      <c r="G82" s="40">
        <v>1460120100</v>
      </c>
      <c r="H82" s="41">
        <v>0</v>
      </c>
      <c r="I82" s="40">
        <v>0</v>
      </c>
      <c r="J82" s="41">
        <v>0</v>
      </c>
      <c r="K82" s="40">
        <v>0</v>
      </c>
      <c r="L82" s="42">
        <f t="shared" si="10"/>
        <v>0.6184532105564668</v>
      </c>
      <c r="M82" s="40">
        <f t="shared" si="11"/>
        <v>4135</v>
      </c>
      <c r="N82" s="41">
        <f t="shared" si="12"/>
        <v>1590741100</v>
      </c>
      <c r="O82" s="41">
        <f t="shared" si="13"/>
        <v>353112.47883917775</v>
      </c>
      <c r="P82" s="39">
        <v>342876.78743961354</v>
      </c>
      <c r="Q82" s="93">
        <f t="shared" si="14"/>
        <v>0.029852389472025398</v>
      </c>
      <c r="R82" s="37">
        <v>146</v>
      </c>
      <c r="S82" s="40">
        <v>440054700</v>
      </c>
      <c r="T82" s="41">
        <v>77</v>
      </c>
      <c r="U82" s="40">
        <v>313636000</v>
      </c>
      <c r="V82" s="41">
        <v>9</v>
      </c>
      <c r="W82" s="40">
        <v>130621000</v>
      </c>
      <c r="X82" s="42">
        <f t="shared" si="15"/>
        <v>0.05532625488553733</v>
      </c>
      <c r="Y82" s="51">
        <f t="shared" si="16"/>
        <v>232</v>
      </c>
      <c r="Z82" s="52">
        <f t="shared" si="17"/>
        <v>884311700</v>
      </c>
      <c r="AA82" s="47">
        <f t="shared" si="18"/>
        <v>4420</v>
      </c>
      <c r="AB82" s="48">
        <f t="shared" si="19"/>
        <v>2360922500</v>
      </c>
      <c r="AC82" s="12"/>
    </row>
    <row r="83" spans="1:29" ht="16.5">
      <c r="A83" s="49" t="s">
        <v>180</v>
      </c>
      <c r="B83" s="35" t="s">
        <v>181</v>
      </c>
      <c r="C83" s="36" t="s">
        <v>67</v>
      </c>
      <c r="D83" s="37">
        <v>84</v>
      </c>
      <c r="E83" s="38">
        <v>53031100</v>
      </c>
      <c r="F83" s="37">
        <v>1282</v>
      </c>
      <c r="G83" s="40">
        <v>2428974000</v>
      </c>
      <c r="H83" s="41">
        <v>8</v>
      </c>
      <c r="I83" s="40">
        <v>23004500</v>
      </c>
      <c r="J83" s="41">
        <v>15</v>
      </c>
      <c r="K83" s="40">
        <v>49556</v>
      </c>
      <c r="L83" s="42">
        <f t="shared" si="10"/>
        <v>0.951414625412617</v>
      </c>
      <c r="M83" s="40">
        <f t="shared" si="11"/>
        <v>1290</v>
      </c>
      <c r="N83" s="41">
        <f t="shared" si="12"/>
        <v>2451978500</v>
      </c>
      <c r="O83" s="41">
        <f t="shared" si="13"/>
        <v>1900758.5271317828</v>
      </c>
      <c r="P83" s="39">
        <v>1901635.6589147288</v>
      </c>
      <c r="Q83" s="93">
        <f t="shared" si="14"/>
        <v>-0.0004612512280330958</v>
      </c>
      <c r="R83" s="37">
        <v>20</v>
      </c>
      <c r="S83" s="40">
        <v>72133200</v>
      </c>
      <c r="T83" s="41">
        <v>0</v>
      </c>
      <c r="U83" s="40">
        <v>0</v>
      </c>
      <c r="V83" s="41">
        <v>0</v>
      </c>
      <c r="W83" s="40">
        <v>0</v>
      </c>
      <c r="X83" s="42">
        <f t="shared" si="15"/>
        <v>0</v>
      </c>
      <c r="Y83" s="51">
        <f t="shared" si="16"/>
        <v>20</v>
      </c>
      <c r="Z83" s="52">
        <f t="shared" si="17"/>
        <v>72133200</v>
      </c>
      <c r="AA83" s="47">
        <f t="shared" si="18"/>
        <v>1409</v>
      </c>
      <c r="AB83" s="48">
        <f t="shared" si="19"/>
        <v>2577192356</v>
      </c>
      <c r="AC83" s="12"/>
    </row>
    <row r="84" spans="1:29" ht="16.5">
      <c r="A84" s="49" t="s">
        <v>182</v>
      </c>
      <c r="B84" s="35" t="s">
        <v>183</v>
      </c>
      <c r="C84" s="36" t="s">
        <v>67</v>
      </c>
      <c r="D84" s="37">
        <v>52</v>
      </c>
      <c r="E84" s="38">
        <v>8368200</v>
      </c>
      <c r="F84" s="37">
        <v>518</v>
      </c>
      <c r="G84" s="40">
        <v>187216800</v>
      </c>
      <c r="H84" s="41">
        <v>0</v>
      </c>
      <c r="I84" s="40">
        <v>0</v>
      </c>
      <c r="J84" s="41">
        <v>0</v>
      </c>
      <c r="K84" s="40">
        <v>0</v>
      </c>
      <c r="L84" s="42">
        <f t="shared" si="10"/>
        <v>0.2782365428526079</v>
      </c>
      <c r="M84" s="40">
        <f t="shared" si="11"/>
        <v>518</v>
      </c>
      <c r="N84" s="41">
        <f t="shared" si="12"/>
        <v>187216800</v>
      </c>
      <c r="O84" s="41">
        <f t="shared" si="13"/>
        <v>361422.39382239385</v>
      </c>
      <c r="P84" s="39">
        <v>351963.1274131274</v>
      </c>
      <c r="Q84" s="93">
        <f t="shared" si="14"/>
        <v>0.026875731213069225</v>
      </c>
      <c r="R84" s="37">
        <v>55</v>
      </c>
      <c r="S84" s="40">
        <v>74925600</v>
      </c>
      <c r="T84" s="41">
        <v>166</v>
      </c>
      <c r="U84" s="40">
        <v>402358600</v>
      </c>
      <c r="V84" s="41">
        <v>0</v>
      </c>
      <c r="W84" s="40">
        <v>0</v>
      </c>
      <c r="X84" s="42">
        <f t="shared" si="15"/>
        <v>0</v>
      </c>
      <c r="Y84" s="51">
        <f t="shared" si="16"/>
        <v>221</v>
      </c>
      <c r="Z84" s="52">
        <f t="shared" si="17"/>
        <v>477284200</v>
      </c>
      <c r="AA84" s="47">
        <f t="shared" si="18"/>
        <v>791</v>
      </c>
      <c r="AB84" s="48">
        <f t="shared" si="19"/>
        <v>672869200</v>
      </c>
      <c r="AC84" s="12"/>
    </row>
    <row r="85" spans="1:29" ht="16.5">
      <c r="A85" s="49" t="s">
        <v>184</v>
      </c>
      <c r="B85" s="35" t="s">
        <v>185</v>
      </c>
      <c r="C85" s="36" t="s">
        <v>67</v>
      </c>
      <c r="D85" s="37">
        <v>145</v>
      </c>
      <c r="E85" s="38">
        <v>28814200</v>
      </c>
      <c r="F85" s="37">
        <v>11074</v>
      </c>
      <c r="G85" s="40">
        <v>4277118800</v>
      </c>
      <c r="H85" s="41">
        <v>0</v>
      </c>
      <c r="I85" s="40">
        <v>0</v>
      </c>
      <c r="J85" s="41">
        <v>0</v>
      </c>
      <c r="K85" s="40">
        <v>0</v>
      </c>
      <c r="L85" s="42">
        <f t="shared" si="10"/>
        <v>0.8300990645351977</v>
      </c>
      <c r="M85" s="40">
        <f t="shared" si="11"/>
        <v>11074</v>
      </c>
      <c r="N85" s="41">
        <f t="shared" si="12"/>
        <v>4556077100</v>
      </c>
      <c r="O85" s="41">
        <f t="shared" si="13"/>
        <v>386230.7025465053</v>
      </c>
      <c r="P85" s="39">
        <v>384308.14761346206</v>
      </c>
      <c r="Q85" s="93">
        <f t="shared" si="14"/>
        <v>0.005002639015025424</v>
      </c>
      <c r="R85" s="37">
        <v>384</v>
      </c>
      <c r="S85" s="40">
        <v>531918300</v>
      </c>
      <c r="T85" s="41">
        <v>14</v>
      </c>
      <c r="U85" s="40">
        <v>35730600</v>
      </c>
      <c r="V85" s="41">
        <v>64</v>
      </c>
      <c r="W85" s="40">
        <v>278958300</v>
      </c>
      <c r="X85" s="42">
        <f t="shared" si="15"/>
        <v>0.054139956055073574</v>
      </c>
      <c r="Y85" s="51">
        <f t="shared" si="16"/>
        <v>462</v>
      </c>
      <c r="Z85" s="52">
        <f t="shared" si="17"/>
        <v>846607200</v>
      </c>
      <c r="AA85" s="47">
        <f t="shared" si="18"/>
        <v>11681</v>
      </c>
      <c r="AB85" s="48">
        <f t="shared" si="19"/>
        <v>5152540200</v>
      </c>
      <c r="AC85" s="12"/>
    </row>
    <row r="86" spans="1:29" ht="16.5">
      <c r="A86" s="49" t="s">
        <v>186</v>
      </c>
      <c r="B86" s="35" t="s">
        <v>187</v>
      </c>
      <c r="C86" s="36" t="s">
        <v>67</v>
      </c>
      <c r="D86" s="37">
        <v>142</v>
      </c>
      <c r="E86" s="38">
        <v>49306000</v>
      </c>
      <c r="F86" s="37">
        <v>4465</v>
      </c>
      <c r="G86" s="40">
        <v>3676744800</v>
      </c>
      <c r="H86" s="41">
        <v>0</v>
      </c>
      <c r="I86" s="40">
        <v>0</v>
      </c>
      <c r="J86" s="41">
        <v>0</v>
      </c>
      <c r="K86" s="40">
        <v>0</v>
      </c>
      <c r="L86" s="42">
        <f t="shared" si="10"/>
        <v>0.9169968699729396</v>
      </c>
      <c r="M86" s="40">
        <f t="shared" si="11"/>
        <v>4465</v>
      </c>
      <c r="N86" s="41">
        <f t="shared" si="12"/>
        <v>3713405300</v>
      </c>
      <c r="O86" s="41">
        <f t="shared" si="13"/>
        <v>823459.0817469205</v>
      </c>
      <c r="P86" s="39">
        <v>822151.1185682326</v>
      </c>
      <c r="Q86" s="93">
        <f t="shared" si="14"/>
        <v>0.001590903605368377</v>
      </c>
      <c r="R86" s="37">
        <v>183</v>
      </c>
      <c r="S86" s="40">
        <v>236376700</v>
      </c>
      <c r="T86" s="41">
        <v>8</v>
      </c>
      <c r="U86" s="40">
        <v>10462000</v>
      </c>
      <c r="V86" s="41">
        <v>7</v>
      </c>
      <c r="W86" s="40">
        <v>36660500</v>
      </c>
      <c r="X86" s="42">
        <f t="shared" si="15"/>
        <v>0.009143295382274819</v>
      </c>
      <c r="Y86" s="51">
        <f t="shared" si="16"/>
        <v>198</v>
      </c>
      <c r="Z86" s="52">
        <f t="shared" si="17"/>
        <v>283499200</v>
      </c>
      <c r="AA86" s="47">
        <f t="shared" si="18"/>
        <v>4805</v>
      </c>
      <c r="AB86" s="48">
        <f t="shared" si="19"/>
        <v>4009550000</v>
      </c>
      <c r="AC86" s="12"/>
    </row>
    <row r="87" spans="1:29" ht="16.5">
      <c r="A87" s="49" t="s">
        <v>188</v>
      </c>
      <c r="B87" s="35" t="s">
        <v>189</v>
      </c>
      <c r="C87" s="36" t="s">
        <v>67</v>
      </c>
      <c r="D87" s="37">
        <v>18</v>
      </c>
      <c r="E87" s="38">
        <v>46981900</v>
      </c>
      <c r="F87" s="37">
        <v>7</v>
      </c>
      <c r="G87" s="40">
        <v>1319900</v>
      </c>
      <c r="H87" s="41">
        <v>0</v>
      </c>
      <c r="I87" s="40">
        <v>0</v>
      </c>
      <c r="J87" s="41">
        <v>0</v>
      </c>
      <c r="K87" s="40">
        <v>0</v>
      </c>
      <c r="L87" s="42">
        <f t="shared" si="10"/>
        <v>0.0027466250368845587</v>
      </c>
      <c r="M87" s="40">
        <f t="shared" si="11"/>
        <v>7</v>
      </c>
      <c r="N87" s="41">
        <f t="shared" si="12"/>
        <v>3423300</v>
      </c>
      <c r="O87" s="41">
        <f t="shared" si="13"/>
        <v>188557.14285714287</v>
      </c>
      <c r="P87" s="39">
        <v>183557.14285714287</v>
      </c>
      <c r="Q87" s="93">
        <f t="shared" si="14"/>
        <v>0.0272394738890186</v>
      </c>
      <c r="R87" s="37">
        <v>8</v>
      </c>
      <c r="S87" s="40">
        <v>6092000</v>
      </c>
      <c r="T87" s="41">
        <v>55</v>
      </c>
      <c r="U87" s="40">
        <v>424056200</v>
      </c>
      <c r="V87" s="41">
        <v>3</v>
      </c>
      <c r="W87" s="40">
        <v>2103400</v>
      </c>
      <c r="X87" s="42">
        <f t="shared" si="15"/>
        <v>0.004377036974454868</v>
      </c>
      <c r="Y87" s="51">
        <f t="shared" si="16"/>
        <v>66</v>
      </c>
      <c r="Z87" s="52">
        <f t="shared" si="17"/>
        <v>432251600</v>
      </c>
      <c r="AA87" s="47">
        <f t="shared" si="18"/>
        <v>91</v>
      </c>
      <c r="AB87" s="48">
        <f t="shared" si="19"/>
        <v>480553400</v>
      </c>
      <c r="AC87" s="12"/>
    </row>
    <row r="88" spans="1:29" ht="16.5">
      <c r="A88" s="49" t="s">
        <v>190</v>
      </c>
      <c r="B88" s="35" t="s">
        <v>191</v>
      </c>
      <c r="C88" s="36" t="s">
        <v>67</v>
      </c>
      <c r="D88" s="37">
        <v>102</v>
      </c>
      <c r="E88" s="38">
        <v>58683300</v>
      </c>
      <c r="F88" s="37">
        <v>2629</v>
      </c>
      <c r="G88" s="40">
        <v>2040321600</v>
      </c>
      <c r="H88" s="41">
        <v>0</v>
      </c>
      <c r="I88" s="40">
        <v>0</v>
      </c>
      <c r="J88" s="41">
        <v>0</v>
      </c>
      <c r="K88" s="40">
        <v>0</v>
      </c>
      <c r="L88" s="42">
        <f t="shared" si="10"/>
        <v>0.9086401262062523</v>
      </c>
      <c r="M88" s="40">
        <f t="shared" si="11"/>
        <v>2629</v>
      </c>
      <c r="N88" s="41">
        <f t="shared" si="12"/>
        <v>2058872600</v>
      </c>
      <c r="O88" s="41">
        <f t="shared" si="13"/>
        <v>776082.7691137315</v>
      </c>
      <c r="P88" s="39">
        <v>778779.3457588437</v>
      </c>
      <c r="Q88" s="93">
        <f t="shared" si="14"/>
        <v>-0.0034625682612122936</v>
      </c>
      <c r="R88" s="37">
        <v>66</v>
      </c>
      <c r="S88" s="40">
        <v>121693600</v>
      </c>
      <c r="T88" s="41">
        <v>4</v>
      </c>
      <c r="U88" s="40">
        <v>6217700</v>
      </c>
      <c r="V88" s="41">
        <v>2</v>
      </c>
      <c r="W88" s="40">
        <v>18551000</v>
      </c>
      <c r="X88" s="42">
        <f t="shared" si="15"/>
        <v>0.00826153238844905</v>
      </c>
      <c r="Y88" s="51">
        <f t="shared" si="16"/>
        <v>72</v>
      </c>
      <c r="Z88" s="52">
        <f t="shared" si="17"/>
        <v>146462300</v>
      </c>
      <c r="AA88" s="47">
        <f t="shared" si="18"/>
        <v>2803</v>
      </c>
      <c r="AB88" s="48">
        <f t="shared" si="19"/>
        <v>2245467200</v>
      </c>
      <c r="AC88" s="12"/>
    </row>
    <row r="89" spans="1:29" ht="16.5">
      <c r="A89" s="49" t="s">
        <v>192</v>
      </c>
      <c r="B89" s="35" t="s">
        <v>193</v>
      </c>
      <c r="C89" s="36" t="s">
        <v>67</v>
      </c>
      <c r="D89" s="37">
        <v>98</v>
      </c>
      <c r="E89" s="38">
        <v>9523000</v>
      </c>
      <c r="F89" s="37">
        <v>3383</v>
      </c>
      <c r="G89" s="40">
        <v>1421148400</v>
      </c>
      <c r="H89" s="41">
        <v>0</v>
      </c>
      <c r="I89" s="40">
        <v>0</v>
      </c>
      <c r="J89" s="41">
        <v>0</v>
      </c>
      <c r="K89" s="40">
        <v>0</v>
      </c>
      <c r="L89" s="42">
        <f t="shared" si="10"/>
        <v>0.883980115074604</v>
      </c>
      <c r="M89" s="40">
        <f t="shared" si="11"/>
        <v>3383</v>
      </c>
      <c r="N89" s="41">
        <f t="shared" si="12"/>
        <v>1440748400</v>
      </c>
      <c r="O89" s="41">
        <f t="shared" si="13"/>
        <v>420085.24977830326</v>
      </c>
      <c r="P89" s="39">
        <v>418132.3590197815</v>
      </c>
      <c r="Q89" s="93">
        <f t="shared" si="14"/>
        <v>0.00467050855164584</v>
      </c>
      <c r="R89" s="37">
        <v>125</v>
      </c>
      <c r="S89" s="40">
        <v>128905600</v>
      </c>
      <c r="T89" s="41">
        <v>19</v>
      </c>
      <c r="U89" s="40">
        <v>28493100</v>
      </c>
      <c r="V89" s="41">
        <v>1</v>
      </c>
      <c r="W89" s="40">
        <v>19600000</v>
      </c>
      <c r="X89" s="42">
        <f t="shared" si="15"/>
        <v>0.012191555966612802</v>
      </c>
      <c r="Y89" s="51">
        <f t="shared" si="16"/>
        <v>145</v>
      </c>
      <c r="Z89" s="52">
        <f t="shared" si="17"/>
        <v>176998700</v>
      </c>
      <c r="AA89" s="47">
        <f t="shared" si="18"/>
        <v>3626</v>
      </c>
      <c r="AB89" s="48">
        <f t="shared" si="19"/>
        <v>1607670100</v>
      </c>
      <c r="AC89" s="12"/>
    </row>
    <row r="90" spans="1:29" ht="16.5">
      <c r="A90" s="49" t="s">
        <v>194</v>
      </c>
      <c r="B90" s="35" t="s">
        <v>195</v>
      </c>
      <c r="C90" s="36" t="s">
        <v>67</v>
      </c>
      <c r="D90" s="37">
        <v>42</v>
      </c>
      <c r="E90" s="38">
        <v>21458700</v>
      </c>
      <c r="F90" s="37">
        <v>2171</v>
      </c>
      <c r="G90" s="40">
        <v>681170400</v>
      </c>
      <c r="H90" s="41">
        <v>0</v>
      </c>
      <c r="I90" s="40">
        <v>0</v>
      </c>
      <c r="J90" s="41">
        <v>0</v>
      </c>
      <c r="K90" s="40">
        <v>0</v>
      </c>
      <c r="L90" s="42">
        <f t="shared" si="10"/>
        <v>0.7082717086601729</v>
      </c>
      <c r="M90" s="40">
        <f t="shared" si="11"/>
        <v>2171</v>
      </c>
      <c r="N90" s="41">
        <f t="shared" si="12"/>
        <v>775456800</v>
      </c>
      <c r="O90" s="41">
        <f t="shared" si="13"/>
        <v>313758.8208198987</v>
      </c>
      <c r="P90" s="39">
        <v>313380.93044679874</v>
      </c>
      <c r="Q90" s="93">
        <f t="shared" si="14"/>
        <v>0.001205849930182964</v>
      </c>
      <c r="R90" s="37">
        <v>159</v>
      </c>
      <c r="S90" s="40">
        <v>115060000</v>
      </c>
      <c r="T90" s="41">
        <v>34</v>
      </c>
      <c r="U90" s="40">
        <v>49760500</v>
      </c>
      <c r="V90" s="41">
        <v>23</v>
      </c>
      <c r="W90" s="40">
        <v>94286400</v>
      </c>
      <c r="X90" s="42">
        <f t="shared" si="15"/>
        <v>0.09803771513180332</v>
      </c>
      <c r="Y90" s="51">
        <f t="shared" si="16"/>
        <v>216</v>
      </c>
      <c r="Z90" s="52">
        <f t="shared" si="17"/>
        <v>259106900</v>
      </c>
      <c r="AA90" s="47">
        <f t="shared" si="18"/>
        <v>2429</v>
      </c>
      <c r="AB90" s="48">
        <f t="shared" si="19"/>
        <v>961736000</v>
      </c>
      <c r="AC90" s="12"/>
    </row>
    <row r="91" spans="1:29" ht="16.5">
      <c r="A91" s="49" t="s">
        <v>196</v>
      </c>
      <c r="B91" s="35" t="s">
        <v>197</v>
      </c>
      <c r="C91" s="36" t="s">
        <v>67</v>
      </c>
      <c r="D91" s="37">
        <v>56</v>
      </c>
      <c r="E91" s="38">
        <v>7236800</v>
      </c>
      <c r="F91" s="37">
        <v>3376</v>
      </c>
      <c r="G91" s="40">
        <v>1571935700</v>
      </c>
      <c r="H91" s="41">
        <v>0</v>
      </c>
      <c r="I91" s="40">
        <v>0</v>
      </c>
      <c r="J91" s="41">
        <v>1</v>
      </c>
      <c r="K91" s="40">
        <v>2000</v>
      </c>
      <c r="L91" s="42">
        <f t="shared" si="10"/>
        <v>0.9668529923540451</v>
      </c>
      <c r="M91" s="40">
        <f t="shared" si="11"/>
        <v>3376</v>
      </c>
      <c r="N91" s="41">
        <f t="shared" si="12"/>
        <v>1571935700</v>
      </c>
      <c r="O91" s="41">
        <f t="shared" si="13"/>
        <v>465620.7642180095</v>
      </c>
      <c r="P91" s="39">
        <v>465175.84469472436</v>
      </c>
      <c r="Q91" s="93">
        <f t="shared" si="14"/>
        <v>0.0009564544856732663</v>
      </c>
      <c r="R91" s="37">
        <v>26</v>
      </c>
      <c r="S91" s="40">
        <v>46652500</v>
      </c>
      <c r="T91" s="41">
        <v>0</v>
      </c>
      <c r="U91" s="40">
        <v>0</v>
      </c>
      <c r="V91" s="41">
        <v>0</v>
      </c>
      <c r="W91" s="40">
        <v>0</v>
      </c>
      <c r="X91" s="42">
        <f t="shared" si="15"/>
        <v>0</v>
      </c>
      <c r="Y91" s="51">
        <f t="shared" si="16"/>
        <v>26</v>
      </c>
      <c r="Z91" s="52">
        <f t="shared" si="17"/>
        <v>46652500</v>
      </c>
      <c r="AA91" s="47">
        <f t="shared" si="18"/>
        <v>3459</v>
      </c>
      <c r="AB91" s="48">
        <f t="shared" si="19"/>
        <v>1625827000</v>
      </c>
      <c r="AC91" s="12"/>
    </row>
    <row r="92" spans="1:29" ht="16.5">
      <c r="A92" s="49" t="s">
        <v>198</v>
      </c>
      <c r="B92" s="35" t="s">
        <v>199</v>
      </c>
      <c r="C92" s="36" t="s">
        <v>67</v>
      </c>
      <c r="D92" s="37">
        <v>65</v>
      </c>
      <c r="E92" s="38">
        <v>5028600</v>
      </c>
      <c r="F92" s="37">
        <v>3107</v>
      </c>
      <c r="G92" s="40">
        <v>1346479700</v>
      </c>
      <c r="H92" s="41">
        <v>0</v>
      </c>
      <c r="I92" s="40">
        <v>0</v>
      </c>
      <c r="J92" s="41">
        <v>0</v>
      </c>
      <c r="K92" s="40">
        <v>0</v>
      </c>
      <c r="L92" s="42">
        <f t="shared" si="10"/>
        <v>0.6676091344189405</v>
      </c>
      <c r="M92" s="40">
        <f t="shared" si="11"/>
        <v>3107</v>
      </c>
      <c r="N92" s="41">
        <f t="shared" si="12"/>
        <v>1519989600</v>
      </c>
      <c r="O92" s="41">
        <f t="shared" si="13"/>
        <v>433369.7135500483</v>
      </c>
      <c r="P92" s="39">
        <v>426904.43872627855</v>
      </c>
      <c r="Q92" s="93">
        <f t="shared" si="14"/>
        <v>0.015144548140702608</v>
      </c>
      <c r="R92" s="37">
        <v>241</v>
      </c>
      <c r="S92" s="40">
        <v>440149700</v>
      </c>
      <c r="T92" s="41">
        <v>34</v>
      </c>
      <c r="U92" s="40">
        <v>51700400</v>
      </c>
      <c r="V92" s="41">
        <v>30</v>
      </c>
      <c r="W92" s="40">
        <v>173509900</v>
      </c>
      <c r="X92" s="42">
        <f t="shared" si="15"/>
        <v>0.08602936542757898</v>
      </c>
      <c r="Y92" s="51">
        <f t="shared" si="16"/>
        <v>305</v>
      </c>
      <c r="Z92" s="52">
        <f t="shared" si="17"/>
        <v>665360000</v>
      </c>
      <c r="AA92" s="47">
        <f t="shared" si="18"/>
        <v>3477</v>
      </c>
      <c r="AB92" s="48">
        <f t="shared" si="19"/>
        <v>2016868300</v>
      </c>
      <c r="AC92" s="12"/>
    </row>
    <row r="93" spans="1:29" ht="16.5">
      <c r="A93" s="49" t="s">
        <v>200</v>
      </c>
      <c r="B93" s="35" t="s">
        <v>201</v>
      </c>
      <c r="C93" s="36" t="s">
        <v>67</v>
      </c>
      <c r="D93" s="37">
        <v>65</v>
      </c>
      <c r="E93" s="38">
        <v>16043900</v>
      </c>
      <c r="F93" s="37">
        <v>1929</v>
      </c>
      <c r="G93" s="40">
        <v>1478389100</v>
      </c>
      <c r="H93" s="41">
        <v>3</v>
      </c>
      <c r="I93" s="40">
        <v>1108100</v>
      </c>
      <c r="J93" s="41">
        <v>3</v>
      </c>
      <c r="K93" s="40">
        <v>6600</v>
      </c>
      <c r="L93" s="42">
        <f t="shared" si="10"/>
        <v>0.7135160744938234</v>
      </c>
      <c r="M93" s="40">
        <f t="shared" si="11"/>
        <v>1932</v>
      </c>
      <c r="N93" s="41">
        <f t="shared" si="12"/>
        <v>1479497200</v>
      </c>
      <c r="O93" s="41">
        <f t="shared" si="13"/>
        <v>765785.3002070393</v>
      </c>
      <c r="P93" s="39">
        <v>759166.6149870801</v>
      </c>
      <c r="Q93" s="93">
        <f t="shared" si="14"/>
        <v>0.00871835653636044</v>
      </c>
      <c r="R93" s="37">
        <v>56</v>
      </c>
      <c r="S93" s="40">
        <v>577982600</v>
      </c>
      <c r="T93" s="41">
        <v>0</v>
      </c>
      <c r="U93" s="40">
        <v>0</v>
      </c>
      <c r="V93" s="41">
        <v>0</v>
      </c>
      <c r="W93" s="40">
        <v>0</v>
      </c>
      <c r="X93" s="42">
        <f t="shared" si="15"/>
        <v>0</v>
      </c>
      <c r="Y93" s="51">
        <f t="shared" si="16"/>
        <v>56</v>
      </c>
      <c r="Z93" s="52">
        <f t="shared" si="17"/>
        <v>577982600</v>
      </c>
      <c r="AA93" s="47">
        <f t="shared" si="18"/>
        <v>2056</v>
      </c>
      <c r="AB93" s="48">
        <f t="shared" si="19"/>
        <v>2073530300</v>
      </c>
      <c r="AC93" s="12"/>
    </row>
    <row r="94" spans="1:29" ht="16.5">
      <c r="A94" s="49" t="s">
        <v>202</v>
      </c>
      <c r="B94" s="35" t="s">
        <v>203</v>
      </c>
      <c r="C94" s="36" t="s">
        <v>67</v>
      </c>
      <c r="D94" s="37">
        <v>72</v>
      </c>
      <c r="E94" s="38">
        <v>45693700</v>
      </c>
      <c r="F94" s="37">
        <v>3018</v>
      </c>
      <c r="G94" s="40">
        <v>1083826900</v>
      </c>
      <c r="H94" s="41">
        <v>0</v>
      </c>
      <c r="I94" s="40">
        <v>0</v>
      </c>
      <c r="J94" s="41">
        <v>0</v>
      </c>
      <c r="K94" s="40">
        <v>0</v>
      </c>
      <c r="L94" s="42">
        <f t="shared" si="10"/>
        <v>0.804231243615766</v>
      </c>
      <c r="M94" s="40">
        <f t="shared" si="11"/>
        <v>3018</v>
      </c>
      <c r="N94" s="41">
        <f t="shared" si="12"/>
        <v>1115409300</v>
      </c>
      <c r="O94" s="41">
        <f t="shared" si="13"/>
        <v>359120.90788601723</v>
      </c>
      <c r="P94" s="39">
        <v>351032.5816223494</v>
      </c>
      <c r="Q94" s="93">
        <f t="shared" si="14"/>
        <v>0.023041525736119523</v>
      </c>
      <c r="R94" s="37">
        <v>72</v>
      </c>
      <c r="S94" s="40">
        <v>70185800</v>
      </c>
      <c r="T94" s="41">
        <v>23</v>
      </c>
      <c r="U94" s="40">
        <v>116367000</v>
      </c>
      <c r="V94" s="41">
        <v>16</v>
      </c>
      <c r="W94" s="40">
        <v>31582400</v>
      </c>
      <c r="X94" s="42">
        <f t="shared" si="15"/>
        <v>0.02343506405715762</v>
      </c>
      <c r="Y94" s="51">
        <f t="shared" si="16"/>
        <v>111</v>
      </c>
      <c r="Z94" s="52">
        <f t="shared" si="17"/>
        <v>218135200</v>
      </c>
      <c r="AA94" s="47">
        <f t="shared" si="18"/>
        <v>3201</v>
      </c>
      <c r="AB94" s="48">
        <f t="shared" si="19"/>
        <v>1347655800</v>
      </c>
      <c r="AC94" s="12"/>
    </row>
    <row r="95" spans="1:29" ht="16.5">
      <c r="A95" s="49" t="s">
        <v>204</v>
      </c>
      <c r="B95" s="35" t="s">
        <v>205</v>
      </c>
      <c r="C95" s="36" t="s">
        <v>67</v>
      </c>
      <c r="D95" s="37">
        <v>110</v>
      </c>
      <c r="E95" s="38">
        <v>26887000</v>
      </c>
      <c r="F95" s="37">
        <v>5533</v>
      </c>
      <c r="G95" s="40">
        <v>4392439200</v>
      </c>
      <c r="H95" s="41">
        <v>2</v>
      </c>
      <c r="I95" s="40">
        <v>2493900</v>
      </c>
      <c r="J95" s="41">
        <v>1</v>
      </c>
      <c r="K95" s="40">
        <v>19400</v>
      </c>
      <c r="L95" s="42">
        <f t="shared" si="10"/>
        <v>0.9287890308662743</v>
      </c>
      <c r="M95" s="40">
        <f t="shared" si="11"/>
        <v>5535</v>
      </c>
      <c r="N95" s="41">
        <f t="shared" si="12"/>
        <v>4396875600</v>
      </c>
      <c r="O95" s="41">
        <f t="shared" si="13"/>
        <v>794025.8536585366</v>
      </c>
      <c r="P95" s="39">
        <v>790284.3321299639</v>
      </c>
      <c r="Q95" s="93">
        <f t="shared" si="14"/>
        <v>0.0047343992237433834</v>
      </c>
      <c r="R95" s="37">
        <v>143</v>
      </c>
      <c r="S95" s="40">
        <v>275513700</v>
      </c>
      <c r="T95" s="41">
        <v>17</v>
      </c>
      <c r="U95" s="40">
        <v>32600300</v>
      </c>
      <c r="V95" s="41">
        <v>2</v>
      </c>
      <c r="W95" s="40">
        <v>1942500</v>
      </c>
      <c r="X95" s="42">
        <f t="shared" si="15"/>
        <v>0.00041051198082121837</v>
      </c>
      <c r="Y95" s="51">
        <f t="shared" si="16"/>
        <v>162</v>
      </c>
      <c r="Z95" s="52">
        <f t="shared" si="17"/>
        <v>310056500</v>
      </c>
      <c r="AA95" s="47">
        <f t="shared" si="18"/>
        <v>5808</v>
      </c>
      <c r="AB95" s="48">
        <f t="shared" si="19"/>
        <v>4731896000</v>
      </c>
      <c r="AC95" s="12"/>
    </row>
    <row r="96" spans="1:29" ht="16.5">
      <c r="A96" s="49" t="s">
        <v>206</v>
      </c>
      <c r="B96" s="35" t="s">
        <v>207</v>
      </c>
      <c r="C96" s="36" t="s">
        <v>208</v>
      </c>
      <c r="D96" s="37">
        <v>338</v>
      </c>
      <c r="E96" s="38">
        <v>7266800</v>
      </c>
      <c r="F96" s="37">
        <v>545</v>
      </c>
      <c r="G96" s="40">
        <v>117216200</v>
      </c>
      <c r="H96" s="41">
        <v>16</v>
      </c>
      <c r="I96" s="40">
        <v>5639100</v>
      </c>
      <c r="J96" s="41">
        <v>56</v>
      </c>
      <c r="K96" s="40">
        <v>806300</v>
      </c>
      <c r="L96" s="42">
        <f t="shared" si="10"/>
        <v>0.7193935688930894</v>
      </c>
      <c r="M96" s="40">
        <f t="shared" si="11"/>
        <v>561</v>
      </c>
      <c r="N96" s="41">
        <f t="shared" si="12"/>
        <v>122855300</v>
      </c>
      <c r="O96" s="41">
        <f t="shared" si="13"/>
        <v>218993.4046345811</v>
      </c>
      <c r="P96" s="39">
        <v>218590.32258064515</v>
      </c>
      <c r="Q96" s="93">
        <f t="shared" si="14"/>
        <v>0.001844006858021955</v>
      </c>
      <c r="R96" s="37">
        <v>41</v>
      </c>
      <c r="S96" s="40">
        <v>39847800</v>
      </c>
      <c r="T96" s="41">
        <v>0</v>
      </c>
      <c r="U96" s="40">
        <v>0</v>
      </c>
      <c r="V96" s="41">
        <v>0</v>
      </c>
      <c r="W96" s="40">
        <v>0</v>
      </c>
      <c r="X96" s="42">
        <f t="shared" si="15"/>
        <v>0</v>
      </c>
      <c r="Y96" s="51">
        <f t="shared" si="16"/>
        <v>41</v>
      </c>
      <c r="Z96" s="52">
        <f t="shared" si="17"/>
        <v>39847800</v>
      </c>
      <c r="AA96" s="47">
        <f t="shared" si="18"/>
        <v>996</v>
      </c>
      <c r="AB96" s="48">
        <f t="shared" si="19"/>
        <v>170776200</v>
      </c>
      <c r="AC96" s="12"/>
    </row>
    <row r="97" spans="1:29" ht="16.5">
      <c r="A97" s="49" t="s">
        <v>209</v>
      </c>
      <c r="B97" s="35" t="s">
        <v>210</v>
      </c>
      <c r="C97" s="36" t="s">
        <v>208</v>
      </c>
      <c r="D97" s="37">
        <v>48</v>
      </c>
      <c r="E97" s="38">
        <v>839300</v>
      </c>
      <c r="F97" s="37">
        <v>855</v>
      </c>
      <c r="G97" s="40">
        <v>107822200</v>
      </c>
      <c r="H97" s="41">
        <v>0</v>
      </c>
      <c r="I97" s="40">
        <v>0</v>
      </c>
      <c r="J97" s="41">
        <v>0</v>
      </c>
      <c r="K97" s="40">
        <v>0</v>
      </c>
      <c r="L97" s="42">
        <f t="shared" si="10"/>
        <v>0.9037563545381775</v>
      </c>
      <c r="M97" s="40">
        <f t="shared" si="11"/>
        <v>855</v>
      </c>
      <c r="N97" s="41">
        <f t="shared" si="12"/>
        <v>108775400</v>
      </c>
      <c r="O97" s="41">
        <f t="shared" si="13"/>
        <v>126107.83625730994</v>
      </c>
      <c r="P97" s="39">
        <v>125582.82710280374</v>
      </c>
      <c r="Q97" s="93">
        <f t="shared" si="14"/>
        <v>0.004180580789731887</v>
      </c>
      <c r="R97" s="37">
        <v>46</v>
      </c>
      <c r="S97" s="40">
        <v>5181900</v>
      </c>
      <c r="T97" s="41">
        <v>18</v>
      </c>
      <c r="U97" s="40">
        <v>4507900</v>
      </c>
      <c r="V97" s="41">
        <v>5</v>
      </c>
      <c r="W97" s="40">
        <v>953200</v>
      </c>
      <c r="X97" s="42">
        <f t="shared" si="15"/>
        <v>0.007989639954905306</v>
      </c>
      <c r="Y97" s="51">
        <f t="shared" si="16"/>
        <v>69</v>
      </c>
      <c r="Z97" s="52">
        <f t="shared" si="17"/>
        <v>10643000</v>
      </c>
      <c r="AA97" s="47">
        <f t="shared" si="18"/>
        <v>972</v>
      </c>
      <c r="AB97" s="48">
        <f t="shared" si="19"/>
        <v>119304500</v>
      </c>
      <c r="AC97" s="12"/>
    </row>
    <row r="98" spans="1:29" ht="16.5">
      <c r="A98" s="49" t="s">
        <v>211</v>
      </c>
      <c r="B98" s="35" t="s">
        <v>212</v>
      </c>
      <c r="C98" s="36" t="s">
        <v>208</v>
      </c>
      <c r="D98" s="37">
        <v>68</v>
      </c>
      <c r="E98" s="38">
        <v>5237300</v>
      </c>
      <c r="F98" s="37">
        <v>1203</v>
      </c>
      <c r="G98" s="40">
        <v>244697800</v>
      </c>
      <c r="H98" s="41">
        <v>0</v>
      </c>
      <c r="I98" s="40">
        <v>0</v>
      </c>
      <c r="J98" s="41">
        <v>0</v>
      </c>
      <c r="K98" s="40">
        <v>0</v>
      </c>
      <c r="L98" s="42">
        <f t="shared" si="10"/>
        <v>0.7333234836744902</v>
      </c>
      <c r="M98" s="40">
        <f t="shared" si="11"/>
        <v>1203</v>
      </c>
      <c r="N98" s="41">
        <f t="shared" si="12"/>
        <v>269634100</v>
      </c>
      <c r="O98" s="41">
        <f t="shared" si="13"/>
        <v>203406.31753948462</v>
      </c>
      <c r="P98" s="39">
        <v>202567.9733110926</v>
      </c>
      <c r="Q98" s="93">
        <f t="shared" si="14"/>
        <v>0.004138582297531052</v>
      </c>
      <c r="R98" s="37">
        <v>113</v>
      </c>
      <c r="S98" s="40">
        <v>44076300</v>
      </c>
      <c r="T98" s="41">
        <v>7</v>
      </c>
      <c r="U98" s="40">
        <v>14735600</v>
      </c>
      <c r="V98" s="41">
        <v>20</v>
      </c>
      <c r="W98" s="40">
        <v>24936300</v>
      </c>
      <c r="X98" s="42">
        <f t="shared" si="15"/>
        <v>0.07473044051050802</v>
      </c>
      <c r="Y98" s="51">
        <f t="shared" si="16"/>
        <v>140</v>
      </c>
      <c r="Z98" s="52">
        <f t="shared" si="17"/>
        <v>83748200</v>
      </c>
      <c r="AA98" s="47">
        <f t="shared" si="18"/>
        <v>1411</v>
      </c>
      <c r="AB98" s="48">
        <f t="shared" si="19"/>
        <v>333683300</v>
      </c>
      <c r="AC98" s="12"/>
    </row>
    <row r="99" spans="1:29" ht="16.5">
      <c r="A99" s="49" t="s">
        <v>213</v>
      </c>
      <c r="B99" s="35" t="s">
        <v>214</v>
      </c>
      <c r="C99" s="36" t="s">
        <v>208</v>
      </c>
      <c r="D99" s="37">
        <v>131</v>
      </c>
      <c r="E99" s="38">
        <v>28265401</v>
      </c>
      <c r="F99" s="37">
        <v>3548</v>
      </c>
      <c r="G99" s="40">
        <v>858252073</v>
      </c>
      <c r="H99" s="41">
        <v>7</v>
      </c>
      <c r="I99" s="40">
        <v>3009400</v>
      </c>
      <c r="J99" s="41">
        <v>15</v>
      </c>
      <c r="K99" s="40">
        <v>122540</v>
      </c>
      <c r="L99" s="42">
        <f t="shared" si="10"/>
        <v>0.726233920090313</v>
      </c>
      <c r="M99" s="40">
        <f t="shared" si="11"/>
        <v>3555</v>
      </c>
      <c r="N99" s="41">
        <f t="shared" si="12"/>
        <v>895969273</v>
      </c>
      <c r="O99" s="41">
        <f t="shared" si="13"/>
        <v>242267.6436005626</v>
      </c>
      <c r="P99" s="39">
        <v>241922.71456692912</v>
      </c>
      <c r="Q99" s="93">
        <f t="shared" si="14"/>
        <v>0.0014257819248222792</v>
      </c>
      <c r="R99" s="37">
        <v>202</v>
      </c>
      <c r="S99" s="40">
        <v>210549855</v>
      </c>
      <c r="T99" s="41">
        <v>21</v>
      </c>
      <c r="U99" s="40">
        <v>51021389</v>
      </c>
      <c r="V99" s="41">
        <v>8</v>
      </c>
      <c r="W99" s="40">
        <v>34707800</v>
      </c>
      <c r="X99" s="42">
        <f t="shared" si="15"/>
        <v>0.029266352254108736</v>
      </c>
      <c r="Y99" s="51">
        <f t="shared" si="16"/>
        <v>231</v>
      </c>
      <c r="Z99" s="52">
        <f t="shared" si="17"/>
        <v>296279044</v>
      </c>
      <c r="AA99" s="47">
        <f t="shared" si="18"/>
        <v>3932</v>
      </c>
      <c r="AB99" s="48">
        <f t="shared" si="19"/>
        <v>1185928458</v>
      </c>
      <c r="AC99" s="12"/>
    </row>
    <row r="100" spans="1:29" ht="16.5">
      <c r="A100" s="49" t="s">
        <v>215</v>
      </c>
      <c r="B100" s="35" t="s">
        <v>216</v>
      </c>
      <c r="C100" s="36" t="s">
        <v>208</v>
      </c>
      <c r="D100" s="37">
        <v>157</v>
      </c>
      <c r="E100" s="38">
        <v>13720400</v>
      </c>
      <c r="F100" s="37">
        <v>3179</v>
      </c>
      <c r="G100" s="40">
        <v>440306100</v>
      </c>
      <c r="H100" s="41">
        <v>0</v>
      </c>
      <c r="I100" s="40">
        <v>0</v>
      </c>
      <c r="J100" s="41">
        <v>0</v>
      </c>
      <c r="K100" s="40">
        <v>0</v>
      </c>
      <c r="L100" s="42">
        <f t="shared" si="10"/>
        <v>0.7280020118568605</v>
      </c>
      <c r="M100" s="40">
        <f t="shared" si="11"/>
        <v>3179</v>
      </c>
      <c r="N100" s="41">
        <f t="shared" si="12"/>
        <v>464754400</v>
      </c>
      <c r="O100" s="41">
        <f t="shared" si="13"/>
        <v>138504.5926391947</v>
      </c>
      <c r="P100" s="39">
        <v>138627.68698931488</v>
      </c>
      <c r="Q100" s="93">
        <f t="shared" si="14"/>
        <v>-0.0008879492458794104</v>
      </c>
      <c r="R100" s="37">
        <v>286</v>
      </c>
      <c r="S100" s="40">
        <v>106185200</v>
      </c>
      <c r="T100" s="41">
        <v>6</v>
      </c>
      <c r="U100" s="40">
        <v>20154400</v>
      </c>
      <c r="V100" s="41">
        <v>21</v>
      </c>
      <c r="W100" s="40">
        <v>24448300</v>
      </c>
      <c r="X100" s="42">
        <f t="shared" si="15"/>
        <v>0.040422814007073905</v>
      </c>
      <c r="Y100" s="51">
        <f t="shared" si="16"/>
        <v>313</v>
      </c>
      <c r="Z100" s="52">
        <f t="shared" si="17"/>
        <v>150787900</v>
      </c>
      <c r="AA100" s="47">
        <f t="shared" si="18"/>
        <v>3649</v>
      </c>
      <c r="AB100" s="48">
        <f t="shared" si="19"/>
        <v>604814400</v>
      </c>
      <c r="AC100" s="12"/>
    </row>
    <row r="101" spans="1:29" ht="16.5">
      <c r="A101" s="49" t="s">
        <v>217</v>
      </c>
      <c r="B101" s="35" t="s">
        <v>218</v>
      </c>
      <c r="C101" s="36" t="s">
        <v>208</v>
      </c>
      <c r="D101" s="37">
        <v>266</v>
      </c>
      <c r="E101" s="38">
        <v>72545750</v>
      </c>
      <c r="F101" s="37">
        <v>6953</v>
      </c>
      <c r="G101" s="40">
        <v>1633869100</v>
      </c>
      <c r="H101" s="41">
        <v>6</v>
      </c>
      <c r="I101" s="40">
        <v>974000</v>
      </c>
      <c r="J101" s="41">
        <v>52</v>
      </c>
      <c r="K101" s="40">
        <v>503400</v>
      </c>
      <c r="L101" s="42">
        <f t="shared" si="10"/>
        <v>0.6920929177557857</v>
      </c>
      <c r="M101" s="40">
        <f t="shared" si="11"/>
        <v>6959</v>
      </c>
      <c r="N101" s="41">
        <f t="shared" si="12"/>
        <v>1698327500</v>
      </c>
      <c r="O101" s="41">
        <f t="shared" si="13"/>
        <v>234925.0035924702</v>
      </c>
      <c r="P101" s="39">
        <v>234323.93371757926</v>
      </c>
      <c r="Q101" s="93">
        <f t="shared" si="14"/>
        <v>0.0025651236958806715</v>
      </c>
      <c r="R101" s="37">
        <v>186</v>
      </c>
      <c r="S101" s="40">
        <v>256454500</v>
      </c>
      <c r="T101" s="41">
        <v>74</v>
      </c>
      <c r="U101" s="40">
        <v>334341700</v>
      </c>
      <c r="V101" s="41">
        <v>6</v>
      </c>
      <c r="W101" s="40">
        <v>63484400</v>
      </c>
      <c r="X101" s="42">
        <f t="shared" si="15"/>
        <v>0.02687542531021809</v>
      </c>
      <c r="Y101" s="51">
        <f t="shared" si="16"/>
        <v>266</v>
      </c>
      <c r="Z101" s="52">
        <f t="shared" si="17"/>
        <v>654280600</v>
      </c>
      <c r="AA101" s="47">
        <f t="shared" si="18"/>
        <v>7543</v>
      </c>
      <c r="AB101" s="48">
        <f t="shared" si="19"/>
        <v>2362172850</v>
      </c>
      <c r="AC101" s="12"/>
    </row>
    <row r="102" spans="1:29" ht="16.5">
      <c r="A102" s="49" t="s">
        <v>219</v>
      </c>
      <c r="B102" s="35" t="s">
        <v>220</v>
      </c>
      <c r="C102" s="36" t="s">
        <v>208</v>
      </c>
      <c r="D102" s="37">
        <v>104</v>
      </c>
      <c r="E102" s="38">
        <v>8373100</v>
      </c>
      <c r="F102" s="37">
        <v>1870</v>
      </c>
      <c r="G102" s="40">
        <v>722716000</v>
      </c>
      <c r="H102" s="41">
        <v>137</v>
      </c>
      <c r="I102" s="40">
        <v>61241800</v>
      </c>
      <c r="J102" s="41">
        <v>225</v>
      </c>
      <c r="K102" s="40">
        <v>6164200</v>
      </c>
      <c r="L102" s="42">
        <f t="shared" si="10"/>
        <v>0.955317260392559</v>
      </c>
      <c r="M102" s="40">
        <f t="shared" si="11"/>
        <v>2007</v>
      </c>
      <c r="N102" s="41">
        <f t="shared" si="12"/>
        <v>784269700</v>
      </c>
      <c r="O102" s="41">
        <f t="shared" si="13"/>
        <v>390611.75884404586</v>
      </c>
      <c r="P102" s="39">
        <v>391374.9487704918</v>
      </c>
      <c r="Q102" s="93">
        <f t="shared" si="14"/>
        <v>-0.0019500224243874534</v>
      </c>
      <c r="R102" s="37">
        <v>40</v>
      </c>
      <c r="S102" s="40">
        <v>21528900</v>
      </c>
      <c r="T102" s="41">
        <v>1</v>
      </c>
      <c r="U102" s="40">
        <v>289700</v>
      </c>
      <c r="V102" s="41">
        <v>1</v>
      </c>
      <c r="W102" s="40">
        <v>311900</v>
      </c>
      <c r="X102" s="42">
        <f t="shared" si="15"/>
        <v>0.0003800758835698033</v>
      </c>
      <c r="Y102" s="51">
        <f t="shared" si="16"/>
        <v>42</v>
      </c>
      <c r="Z102" s="52">
        <f t="shared" si="17"/>
        <v>22130500</v>
      </c>
      <c r="AA102" s="47">
        <f t="shared" si="18"/>
        <v>2378</v>
      </c>
      <c r="AB102" s="48">
        <f t="shared" si="19"/>
        <v>820625600</v>
      </c>
      <c r="AC102" s="12"/>
    </row>
    <row r="103" spans="1:29" ht="16.5">
      <c r="A103" s="49" t="s">
        <v>221</v>
      </c>
      <c r="B103" s="35" t="s">
        <v>222</v>
      </c>
      <c r="C103" s="36" t="s">
        <v>208</v>
      </c>
      <c r="D103" s="37">
        <v>262</v>
      </c>
      <c r="E103" s="38">
        <v>16881000</v>
      </c>
      <c r="F103" s="37">
        <v>5734</v>
      </c>
      <c r="G103" s="40">
        <v>1341814500</v>
      </c>
      <c r="H103" s="41">
        <v>4</v>
      </c>
      <c r="I103" s="40">
        <v>764600</v>
      </c>
      <c r="J103" s="41">
        <v>5</v>
      </c>
      <c r="K103" s="40">
        <v>96400</v>
      </c>
      <c r="L103" s="42">
        <f t="shared" si="10"/>
        <v>0.8338952969958184</v>
      </c>
      <c r="M103" s="40">
        <f t="shared" si="11"/>
        <v>5738</v>
      </c>
      <c r="N103" s="41">
        <f t="shared" si="12"/>
        <v>1367276900</v>
      </c>
      <c r="O103" s="41">
        <f t="shared" si="13"/>
        <v>233980.32415475775</v>
      </c>
      <c r="P103" s="39">
        <v>234077.78165938865</v>
      </c>
      <c r="Q103" s="93">
        <f t="shared" si="14"/>
        <v>-0.000416346668786857</v>
      </c>
      <c r="R103" s="37">
        <v>173</v>
      </c>
      <c r="S103" s="40">
        <v>144647900</v>
      </c>
      <c r="T103" s="41">
        <v>99</v>
      </c>
      <c r="U103" s="40">
        <v>81107000</v>
      </c>
      <c r="V103" s="41">
        <v>3</v>
      </c>
      <c r="W103" s="40">
        <v>24697800</v>
      </c>
      <c r="X103" s="42">
        <f t="shared" si="15"/>
        <v>0.015340160789143317</v>
      </c>
      <c r="Y103" s="51">
        <f t="shared" si="16"/>
        <v>275</v>
      </c>
      <c r="Z103" s="52">
        <f t="shared" si="17"/>
        <v>250452700</v>
      </c>
      <c r="AA103" s="47">
        <f t="shared" si="18"/>
        <v>6280</v>
      </c>
      <c r="AB103" s="48">
        <f t="shared" si="19"/>
        <v>1610009200</v>
      </c>
      <c r="AC103" s="12"/>
    </row>
    <row r="104" spans="1:29" ht="16.5">
      <c r="A104" s="49" t="s">
        <v>223</v>
      </c>
      <c r="B104" s="35" t="s">
        <v>224</v>
      </c>
      <c r="C104" s="36" t="s">
        <v>208</v>
      </c>
      <c r="D104" s="37">
        <v>166</v>
      </c>
      <c r="E104" s="38">
        <v>4821700</v>
      </c>
      <c r="F104" s="37">
        <v>1793</v>
      </c>
      <c r="G104" s="40">
        <v>339975400</v>
      </c>
      <c r="H104" s="41">
        <v>3</v>
      </c>
      <c r="I104" s="40">
        <v>874100</v>
      </c>
      <c r="J104" s="41">
        <v>5</v>
      </c>
      <c r="K104" s="40">
        <v>24900</v>
      </c>
      <c r="L104" s="42">
        <f t="shared" si="10"/>
        <v>0.8513677354509196</v>
      </c>
      <c r="M104" s="40">
        <f t="shared" si="11"/>
        <v>1796</v>
      </c>
      <c r="N104" s="41">
        <f t="shared" si="12"/>
        <v>341829400</v>
      </c>
      <c r="O104" s="41">
        <f t="shared" si="13"/>
        <v>189782.5723830735</v>
      </c>
      <c r="P104" s="39">
        <v>190192.75362318842</v>
      </c>
      <c r="Q104" s="93">
        <f t="shared" si="14"/>
        <v>-0.002156660715515808</v>
      </c>
      <c r="R104" s="37">
        <v>40</v>
      </c>
      <c r="S104" s="40">
        <v>20089100</v>
      </c>
      <c r="T104" s="41">
        <v>15</v>
      </c>
      <c r="U104" s="40">
        <v>33590100</v>
      </c>
      <c r="V104" s="41">
        <v>3</v>
      </c>
      <c r="W104" s="40">
        <v>979900</v>
      </c>
      <c r="X104" s="42">
        <f t="shared" si="15"/>
        <v>0.0024475765520218045</v>
      </c>
      <c r="Y104" s="51">
        <f t="shared" si="16"/>
        <v>58</v>
      </c>
      <c r="Z104" s="52">
        <f t="shared" si="17"/>
        <v>54659100</v>
      </c>
      <c r="AA104" s="47">
        <f t="shared" si="18"/>
        <v>2025</v>
      </c>
      <c r="AB104" s="48">
        <f t="shared" si="19"/>
        <v>400355200</v>
      </c>
      <c r="AC104" s="12"/>
    </row>
    <row r="105" spans="1:29" ht="16.5">
      <c r="A105" s="49" t="s">
        <v>225</v>
      </c>
      <c r="B105" s="35" t="s">
        <v>226</v>
      </c>
      <c r="C105" s="36" t="s">
        <v>208</v>
      </c>
      <c r="D105" s="37">
        <v>148</v>
      </c>
      <c r="E105" s="38">
        <v>11132400</v>
      </c>
      <c r="F105" s="37">
        <v>5170</v>
      </c>
      <c r="G105" s="40">
        <v>1095433100</v>
      </c>
      <c r="H105" s="41">
        <v>3</v>
      </c>
      <c r="I105" s="40">
        <v>410400</v>
      </c>
      <c r="J105" s="41">
        <v>5</v>
      </c>
      <c r="K105" s="40">
        <v>36800</v>
      </c>
      <c r="L105" s="42">
        <f t="shared" si="10"/>
        <v>0.7688610447226709</v>
      </c>
      <c r="M105" s="40">
        <f t="shared" si="11"/>
        <v>5173</v>
      </c>
      <c r="N105" s="41">
        <f t="shared" si="12"/>
        <v>1152127900</v>
      </c>
      <c r="O105" s="41">
        <f t="shared" si="13"/>
        <v>211839.06823893293</v>
      </c>
      <c r="P105" s="39">
        <v>211294.34656340754</v>
      </c>
      <c r="Q105" s="93">
        <f t="shared" si="14"/>
        <v>0.002578022954163254</v>
      </c>
      <c r="R105" s="37">
        <v>149</v>
      </c>
      <c r="S105" s="40">
        <v>181430000</v>
      </c>
      <c r="T105" s="41">
        <v>31</v>
      </c>
      <c r="U105" s="40">
        <v>80554500</v>
      </c>
      <c r="V105" s="41">
        <v>2</v>
      </c>
      <c r="W105" s="40">
        <v>56284400</v>
      </c>
      <c r="X105" s="42">
        <f t="shared" si="15"/>
        <v>0.039490020779051664</v>
      </c>
      <c r="Y105" s="51">
        <f t="shared" si="16"/>
        <v>182</v>
      </c>
      <c r="Z105" s="52">
        <f t="shared" si="17"/>
        <v>318268900</v>
      </c>
      <c r="AA105" s="47">
        <f t="shared" si="18"/>
        <v>5508</v>
      </c>
      <c r="AB105" s="48">
        <f t="shared" si="19"/>
        <v>1425281600</v>
      </c>
      <c r="AC105" s="12"/>
    </row>
    <row r="106" spans="1:29" ht="16.5">
      <c r="A106" s="49" t="s">
        <v>227</v>
      </c>
      <c r="B106" s="35" t="s">
        <v>228</v>
      </c>
      <c r="C106" s="36" t="s">
        <v>208</v>
      </c>
      <c r="D106" s="37">
        <v>246</v>
      </c>
      <c r="E106" s="38">
        <v>5352200</v>
      </c>
      <c r="F106" s="37">
        <v>1693</v>
      </c>
      <c r="G106" s="40">
        <v>375185600</v>
      </c>
      <c r="H106" s="41">
        <v>9</v>
      </c>
      <c r="I106" s="40">
        <v>1963600</v>
      </c>
      <c r="J106" s="41">
        <v>25</v>
      </c>
      <c r="K106" s="40">
        <v>376900</v>
      </c>
      <c r="L106" s="42">
        <f t="shared" si="10"/>
        <v>0.8396944936705826</v>
      </c>
      <c r="M106" s="40">
        <f t="shared" si="11"/>
        <v>1702</v>
      </c>
      <c r="N106" s="41">
        <f t="shared" si="12"/>
        <v>414672100</v>
      </c>
      <c r="O106" s="41">
        <f t="shared" si="13"/>
        <v>221591.77438307874</v>
      </c>
      <c r="P106" s="39">
        <v>222942.29411764705</v>
      </c>
      <c r="Q106" s="93">
        <f t="shared" si="14"/>
        <v>-0.00605770986574508</v>
      </c>
      <c r="R106" s="37">
        <v>43</v>
      </c>
      <c r="S106" s="40">
        <v>24885898</v>
      </c>
      <c r="T106" s="41">
        <v>7</v>
      </c>
      <c r="U106" s="40">
        <v>3863400</v>
      </c>
      <c r="V106" s="41">
        <v>5</v>
      </c>
      <c r="W106" s="40">
        <v>37522900</v>
      </c>
      <c r="X106" s="42">
        <f t="shared" si="15"/>
        <v>0.08354193119474176</v>
      </c>
      <c r="Y106" s="51">
        <f t="shared" si="16"/>
        <v>55</v>
      </c>
      <c r="Z106" s="52">
        <f t="shared" si="17"/>
        <v>66272198</v>
      </c>
      <c r="AA106" s="47">
        <f t="shared" si="18"/>
        <v>2028</v>
      </c>
      <c r="AB106" s="48">
        <f t="shared" si="19"/>
        <v>449150498</v>
      </c>
      <c r="AC106" s="12"/>
    </row>
    <row r="107" spans="1:29" ht="16.5">
      <c r="A107" s="49" t="s">
        <v>229</v>
      </c>
      <c r="B107" s="35" t="s">
        <v>230</v>
      </c>
      <c r="C107" s="36" t="s">
        <v>208</v>
      </c>
      <c r="D107" s="37">
        <v>79</v>
      </c>
      <c r="E107" s="38">
        <v>7149800</v>
      </c>
      <c r="F107" s="37">
        <v>2451</v>
      </c>
      <c r="G107" s="40">
        <v>442274800</v>
      </c>
      <c r="H107" s="41">
        <v>5</v>
      </c>
      <c r="I107" s="40">
        <v>1178600</v>
      </c>
      <c r="J107" s="41">
        <v>14</v>
      </c>
      <c r="K107" s="40">
        <v>168860</v>
      </c>
      <c r="L107" s="42">
        <f t="shared" si="10"/>
        <v>0.7669840036849541</v>
      </c>
      <c r="M107" s="40">
        <f t="shared" si="11"/>
        <v>2456</v>
      </c>
      <c r="N107" s="41">
        <f t="shared" si="12"/>
        <v>506317300</v>
      </c>
      <c r="O107" s="41">
        <f t="shared" si="13"/>
        <v>180559.2019543974</v>
      </c>
      <c r="P107" s="39">
        <v>186327.05216336434</v>
      </c>
      <c r="Q107" s="93">
        <f t="shared" si="14"/>
        <v>-0.03095551688280834</v>
      </c>
      <c r="R107" s="37">
        <v>64</v>
      </c>
      <c r="S107" s="40">
        <v>55914300</v>
      </c>
      <c r="T107" s="41">
        <v>10</v>
      </c>
      <c r="U107" s="40">
        <v>8627900</v>
      </c>
      <c r="V107" s="41">
        <v>9</v>
      </c>
      <c r="W107" s="40">
        <v>62863900</v>
      </c>
      <c r="X107" s="42">
        <f t="shared" si="15"/>
        <v>0.10872755899323489</v>
      </c>
      <c r="Y107" s="51">
        <f t="shared" si="16"/>
        <v>83</v>
      </c>
      <c r="Z107" s="52">
        <f t="shared" si="17"/>
        <v>127406100</v>
      </c>
      <c r="AA107" s="47">
        <f t="shared" si="18"/>
        <v>2632</v>
      </c>
      <c r="AB107" s="48">
        <f t="shared" si="19"/>
        <v>578178160</v>
      </c>
      <c r="AC107" s="12"/>
    </row>
    <row r="108" spans="1:29" ht="16.5">
      <c r="A108" s="49" t="s">
        <v>231</v>
      </c>
      <c r="B108" s="35" t="s">
        <v>232</v>
      </c>
      <c r="C108" s="36" t="s">
        <v>208</v>
      </c>
      <c r="D108" s="37">
        <v>632</v>
      </c>
      <c r="E108" s="38">
        <v>32054000</v>
      </c>
      <c r="F108" s="37">
        <v>15513</v>
      </c>
      <c r="G108" s="40">
        <v>4212366482</v>
      </c>
      <c r="H108" s="41">
        <v>39</v>
      </c>
      <c r="I108" s="40">
        <v>11854800</v>
      </c>
      <c r="J108" s="41">
        <v>70</v>
      </c>
      <c r="K108" s="40">
        <v>658613</v>
      </c>
      <c r="L108" s="42">
        <f t="shared" si="10"/>
        <v>0.8019148560360979</v>
      </c>
      <c r="M108" s="40">
        <f t="shared" si="11"/>
        <v>15552</v>
      </c>
      <c r="N108" s="41">
        <f t="shared" si="12"/>
        <v>4465864282</v>
      </c>
      <c r="O108" s="41">
        <f t="shared" si="13"/>
        <v>271619.1667952675</v>
      </c>
      <c r="P108" s="39">
        <v>272683.01607384934</v>
      </c>
      <c r="Q108" s="93">
        <f t="shared" si="14"/>
        <v>-0.0039014137876989584</v>
      </c>
      <c r="R108" s="37">
        <v>532</v>
      </c>
      <c r="S108" s="40">
        <v>740472375</v>
      </c>
      <c r="T108" s="41">
        <v>14</v>
      </c>
      <c r="U108" s="40">
        <v>28618800</v>
      </c>
      <c r="V108" s="41">
        <v>18</v>
      </c>
      <c r="W108" s="40">
        <v>241643000</v>
      </c>
      <c r="X108" s="42">
        <f t="shared" si="15"/>
        <v>0.04587286001868375</v>
      </c>
      <c r="Y108" s="51">
        <f t="shared" si="16"/>
        <v>564</v>
      </c>
      <c r="Z108" s="52">
        <f t="shared" si="17"/>
        <v>1010734175</v>
      </c>
      <c r="AA108" s="47">
        <f t="shared" si="18"/>
        <v>16818</v>
      </c>
      <c r="AB108" s="48">
        <f t="shared" si="19"/>
        <v>5267668070</v>
      </c>
      <c r="AC108" s="12"/>
    </row>
    <row r="109" spans="1:29" ht="16.5">
      <c r="A109" s="49" t="s">
        <v>233</v>
      </c>
      <c r="B109" s="35" t="s">
        <v>234</v>
      </c>
      <c r="C109" s="36" t="s">
        <v>208</v>
      </c>
      <c r="D109" s="37">
        <v>32</v>
      </c>
      <c r="E109" s="38">
        <v>1190300</v>
      </c>
      <c r="F109" s="37">
        <v>213</v>
      </c>
      <c r="G109" s="40">
        <v>42448000</v>
      </c>
      <c r="H109" s="41">
        <v>0</v>
      </c>
      <c r="I109" s="40">
        <v>0</v>
      </c>
      <c r="J109" s="41">
        <v>0</v>
      </c>
      <c r="K109" s="40">
        <v>0</v>
      </c>
      <c r="L109" s="42">
        <f t="shared" si="10"/>
        <v>0.7601705584338136</v>
      </c>
      <c r="M109" s="40">
        <f t="shared" si="11"/>
        <v>213</v>
      </c>
      <c r="N109" s="41">
        <f t="shared" si="12"/>
        <v>42448000</v>
      </c>
      <c r="O109" s="41">
        <f t="shared" si="13"/>
        <v>199286.38497652582</v>
      </c>
      <c r="P109" s="39">
        <v>196575.2380952381</v>
      </c>
      <c r="Q109" s="93">
        <f t="shared" si="14"/>
        <v>0.013791904349489832</v>
      </c>
      <c r="R109" s="37">
        <v>6</v>
      </c>
      <c r="S109" s="40">
        <v>1901800</v>
      </c>
      <c r="T109" s="41">
        <v>1</v>
      </c>
      <c r="U109" s="40">
        <v>10300000</v>
      </c>
      <c r="V109" s="41">
        <v>0</v>
      </c>
      <c r="W109" s="40">
        <v>0</v>
      </c>
      <c r="X109" s="42">
        <f t="shared" si="15"/>
        <v>0</v>
      </c>
      <c r="Y109" s="51">
        <f t="shared" si="16"/>
        <v>7</v>
      </c>
      <c r="Z109" s="52">
        <f t="shared" si="17"/>
        <v>12201800</v>
      </c>
      <c r="AA109" s="47">
        <f t="shared" si="18"/>
        <v>252</v>
      </c>
      <c r="AB109" s="48">
        <f t="shared" si="19"/>
        <v>55840100</v>
      </c>
      <c r="AC109" s="12"/>
    </row>
    <row r="110" spans="1:29" ht="16.5">
      <c r="A110" s="49" t="s">
        <v>235</v>
      </c>
      <c r="B110" s="35" t="s">
        <v>236</v>
      </c>
      <c r="C110" s="36" t="s">
        <v>208</v>
      </c>
      <c r="D110" s="37">
        <v>159</v>
      </c>
      <c r="E110" s="38">
        <v>35168400</v>
      </c>
      <c r="F110" s="37">
        <v>4648</v>
      </c>
      <c r="G110" s="40">
        <v>1019102800</v>
      </c>
      <c r="H110" s="41">
        <v>31</v>
      </c>
      <c r="I110" s="40">
        <v>9958600</v>
      </c>
      <c r="J110" s="41">
        <v>55</v>
      </c>
      <c r="K110" s="40">
        <v>1077900</v>
      </c>
      <c r="L110" s="42">
        <f t="shared" si="10"/>
        <v>0.8142107295335935</v>
      </c>
      <c r="M110" s="40">
        <f t="shared" si="11"/>
        <v>4679</v>
      </c>
      <c r="N110" s="41">
        <f t="shared" si="12"/>
        <v>1040456000</v>
      </c>
      <c r="O110" s="41">
        <f t="shared" si="13"/>
        <v>219931.90852746312</v>
      </c>
      <c r="P110" s="39">
        <v>219441.37931034484</v>
      </c>
      <c r="Q110" s="93">
        <f t="shared" si="14"/>
        <v>0.0022353542374729165</v>
      </c>
      <c r="R110" s="37">
        <v>113</v>
      </c>
      <c r="S110" s="40">
        <v>51331000</v>
      </c>
      <c r="T110" s="41">
        <v>27</v>
      </c>
      <c r="U110" s="40">
        <v>135842700</v>
      </c>
      <c r="V110" s="41">
        <v>5</v>
      </c>
      <c r="W110" s="40">
        <v>11394600</v>
      </c>
      <c r="X110" s="42">
        <f t="shared" si="15"/>
        <v>0.00901559963160943</v>
      </c>
      <c r="Y110" s="51">
        <f t="shared" si="16"/>
        <v>145</v>
      </c>
      <c r="Z110" s="52">
        <f t="shared" si="17"/>
        <v>198568300</v>
      </c>
      <c r="AA110" s="47">
        <f t="shared" si="18"/>
        <v>5038</v>
      </c>
      <c r="AB110" s="48">
        <f t="shared" si="19"/>
        <v>1263876000</v>
      </c>
      <c r="AC110" s="12"/>
    </row>
    <row r="111" spans="1:29" ht="16.5">
      <c r="A111" s="49" t="s">
        <v>237</v>
      </c>
      <c r="B111" s="35" t="s">
        <v>238</v>
      </c>
      <c r="C111" s="36" t="s">
        <v>208</v>
      </c>
      <c r="D111" s="37">
        <v>183</v>
      </c>
      <c r="E111" s="38">
        <v>14642500</v>
      </c>
      <c r="F111" s="37">
        <v>2203</v>
      </c>
      <c r="G111" s="40">
        <v>613528700</v>
      </c>
      <c r="H111" s="41">
        <v>23</v>
      </c>
      <c r="I111" s="40">
        <v>10202500</v>
      </c>
      <c r="J111" s="41">
        <v>35</v>
      </c>
      <c r="K111" s="40">
        <v>376900</v>
      </c>
      <c r="L111" s="42">
        <f t="shared" si="10"/>
        <v>0.8122119734656837</v>
      </c>
      <c r="M111" s="40">
        <f t="shared" si="11"/>
        <v>2226</v>
      </c>
      <c r="N111" s="41">
        <f t="shared" si="12"/>
        <v>624337200</v>
      </c>
      <c r="O111" s="41">
        <f t="shared" si="13"/>
        <v>280202.69541778974</v>
      </c>
      <c r="P111" s="39">
        <v>279812.4215246637</v>
      </c>
      <c r="Q111" s="93">
        <f t="shared" si="14"/>
        <v>0.0013947697210849289</v>
      </c>
      <c r="R111" s="37">
        <v>113</v>
      </c>
      <c r="S111" s="40">
        <v>83715000</v>
      </c>
      <c r="T111" s="41">
        <v>28</v>
      </c>
      <c r="U111" s="40">
        <v>44869800</v>
      </c>
      <c r="V111" s="41">
        <v>2</v>
      </c>
      <c r="W111" s="40">
        <v>606000</v>
      </c>
      <c r="X111" s="42">
        <f t="shared" si="15"/>
        <v>0.0007891227117069089</v>
      </c>
      <c r="Y111" s="51">
        <f t="shared" si="16"/>
        <v>143</v>
      </c>
      <c r="Z111" s="52">
        <f t="shared" si="17"/>
        <v>129190800</v>
      </c>
      <c r="AA111" s="47">
        <f t="shared" si="18"/>
        <v>2587</v>
      </c>
      <c r="AB111" s="48">
        <f t="shared" si="19"/>
        <v>767941400</v>
      </c>
      <c r="AC111" s="12"/>
    </row>
    <row r="112" spans="1:29" ht="16.5">
      <c r="A112" s="49" t="s">
        <v>239</v>
      </c>
      <c r="B112" s="35" t="s">
        <v>240</v>
      </c>
      <c r="C112" s="36" t="s">
        <v>208</v>
      </c>
      <c r="D112" s="37">
        <v>105</v>
      </c>
      <c r="E112" s="38">
        <v>14047900</v>
      </c>
      <c r="F112" s="37">
        <v>3727</v>
      </c>
      <c r="G112" s="40">
        <v>1116587800</v>
      </c>
      <c r="H112" s="41">
        <v>50</v>
      </c>
      <c r="I112" s="40">
        <v>20496900</v>
      </c>
      <c r="J112" s="41">
        <v>105</v>
      </c>
      <c r="K112" s="40">
        <v>1678900</v>
      </c>
      <c r="L112" s="42">
        <f t="shared" si="10"/>
        <v>0.824384328670648</v>
      </c>
      <c r="M112" s="40">
        <f t="shared" si="11"/>
        <v>3777</v>
      </c>
      <c r="N112" s="41">
        <f t="shared" si="12"/>
        <v>1166175900</v>
      </c>
      <c r="O112" s="41">
        <f t="shared" si="13"/>
        <v>301054.9907333863</v>
      </c>
      <c r="P112" s="39">
        <v>300912.63910969795</v>
      </c>
      <c r="Q112" s="93">
        <f t="shared" si="14"/>
        <v>0.00047306628299007545</v>
      </c>
      <c r="R112" s="37">
        <v>139</v>
      </c>
      <c r="S112" s="40">
        <v>133073500</v>
      </c>
      <c r="T112" s="41">
        <v>15</v>
      </c>
      <c r="U112" s="40">
        <v>64337623</v>
      </c>
      <c r="V112" s="41">
        <v>8</v>
      </c>
      <c r="W112" s="40">
        <v>29091200</v>
      </c>
      <c r="X112" s="42">
        <f t="shared" si="15"/>
        <v>0.02109106681518409</v>
      </c>
      <c r="Y112" s="51">
        <f t="shared" si="16"/>
        <v>162</v>
      </c>
      <c r="Z112" s="52">
        <f t="shared" si="17"/>
        <v>226502323</v>
      </c>
      <c r="AA112" s="47">
        <f t="shared" si="18"/>
        <v>4149</v>
      </c>
      <c r="AB112" s="48">
        <f t="shared" si="19"/>
        <v>1379313823</v>
      </c>
      <c r="AC112" s="12"/>
    </row>
    <row r="113" spans="1:29" ht="16.5">
      <c r="A113" s="49" t="s">
        <v>241</v>
      </c>
      <c r="B113" s="35" t="s">
        <v>242</v>
      </c>
      <c r="C113" s="36" t="s">
        <v>208</v>
      </c>
      <c r="D113" s="37">
        <v>157</v>
      </c>
      <c r="E113" s="38">
        <v>10937010</v>
      </c>
      <c r="F113" s="37">
        <v>3457</v>
      </c>
      <c r="G113" s="40">
        <v>865098800</v>
      </c>
      <c r="H113" s="41">
        <v>107</v>
      </c>
      <c r="I113" s="40">
        <v>30884400</v>
      </c>
      <c r="J113" s="41">
        <v>203</v>
      </c>
      <c r="K113" s="40">
        <v>3924403</v>
      </c>
      <c r="L113" s="42">
        <f t="shared" si="10"/>
        <v>0.888553195483495</v>
      </c>
      <c r="M113" s="40">
        <f t="shared" si="11"/>
        <v>3564</v>
      </c>
      <c r="N113" s="41">
        <f t="shared" si="12"/>
        <v>896936600</v>
      </c>
      <c r="O113" s="41">
        <f t="shared" si="13"/>
        <v>251398.20426487093</v>
      </c>
      <c r="P113" s="39">
        <v>251006.507713885</v>
      </c>
      <c r="Q113" s="93">
        <f t="shared" si="14"/>
        <v>0.0015605035684271072</v>
      </c>
      <c r="R113" s="37">
        <v>93</v>
      </c>
      <c r="S113" s="40">
        <v>80745700</v>
      </c>
      <c r="T113" s="41">
        <v>5</v>
      </c>
      <c r="U113" s="40">
        <v>15818200</v>
      </c>
      <c r="V113" s="41">
        <v>3</v>
      </c>
      <c r="W113" s="40">
        <v>953400</v>
      </c>
      <c r="X113" s="42">
        <f t="shared" si="15"/>
        <v>0.0009454938625790798</v>
      </c>
      <c r="Y113" s="51">
        <f t="shared" si="16"/>
        <v>101</v>
      </c>
      <c r="Z113" s="52">
        <f t="shared" si="17"/>
        <v>97517300</v>
      </c>
      <c r="AA113" s="47">
        <f t="shared" si="18"/>
        <v>4025</v>
      </c>
      <c r="AB113" s="48">
        <f t="shared" si="19"/>
        <v>1008361913</v>
      </c>
      <c r="AC113" s="12"/>
    </row>
    <row r="114" spans="1:29" ht="16.5">
      <c r="A114" s="49" t="s">
        <v>243</v>
      </c>
      <c r="B114" s="35" t="s">
        <v>244</v>
      </c>
      <c r="C114" s="36" t="s">
        <v>208</v>
      </c>
      <c r="D114" s="37">
        <v>81</v>
      </c>
      <c r="E114" s="38">
        <v>7286950</v>
      </c>
      <c r="F114" s="37">
        <v>4695</v>
      </c>
      <c r="G114" s="40">
        <v>749140690</v>
      </c>
      <c r="H114" s="41">
        <v>0</v>
      </c>
      <c r="I114" s="40">
        <v>0</v>
      </c>
      <c r="J114" s="41">
        <v>0</v>
      </c>
      <c r="K114" s="40">
        <v>0</v>
      </c>
      <c r="L114" s="42">
        <f t="shared" si="10"/>
        <v>0.5824355907951284</v>
      </c>
      <c r="M114" s="40">
        <f t="shared" si="11"/>
        <v>4695</v>
      </c>
      <c r="N114" s="41">
        <f t="shared" si="12"/>
        <v>986228790</v>
      </c>
      <c r="O114" s="41">
        <f t="shared" si="13"/>
        <v>159561.38232161873</v>
      </c>
      <c r="P114" s="39">
        <v>159240.52116570942</v>
      </c>
      <c r="Q114" s="93">
        <f t="shared" si="14"/>
        <v>0.0020149466578008486</v>
      </c>
      <c r="R114" s="37">
        <v>285</v>
      </c>
      <c r="S114" s="40">
        <v>274890720</v>
      </c>
      <c r="T114" s="41">
        <v>28</v>
      </c>
      <c r="U114" s="40">
        <v>17814200</v>
      </c>
      <c r="V114" s="41">
        <v>17</v>
      </c>
      <c r="W114" s="40">
        <v>237088100</v>
      </c>
      <c r="X114" s="42">
        <f t="shared" si="15"/>
        <v>0.18432925809168701</v>
      </c>
      <c r="Y114" s="51">
        <f t="shared" si="16"/>
        <v>330</v>
      </c>
      <c r="Z114" s="52">
        <f t="shared" si="17"/>
        <v>529793020</v>
      </c>
      <c r="AA114" s="47">
        <f t="shared" si="18"/>
        <v>5106</v>
      </c>
      <c r="AB114" s="48">
        <f t="shared" si="19"/>
        <v>1286220660</v>
      </c>
      <c r="AC114" s="12"/>
    </row>
    <row r="115" spans="1:29" ht="16.5">
      <c r="A115" s="49" t="s">
        <v>245</v>
      </c>
      <c r="B115" s="35" t="s">
        <v>246</v>
      </c>
      <c r="C115" s="36" t="s">
        <v>208</v>
      </c>
      <c r="D115" s="37">
        <v>573</v>
      </c>
      <c r="E115" s="38">
        <v>16868100</v>
      </c>
      <c r="F115" s="37">
        <v>8218</v>
      </c>
      <c r="G115" s="40">
        <v>2675055000</v>
      </c>
      <c r="H115" s="41">
        <v>75</v>
      </c>
      <c r="I115" s="40">
        <v>31574400</v>
      </c>
      <c r="J115" s="41">
        <v>148</v>
      </c>
      <c r="K115" s="40">
        <v>1910800</v>
      </c>
      <c r="L115" s="42">
        <f t="shared" si="10"/>
        <v>0.8901155332155405</v>
      </c>
      <c r="M115" s="40">
        <f t="shared" si="11"/>
        <v>8293</v>
      </c>
      <c r="N115" s="41">
        <f t="shared" si="12"/>
        <v>2761287400</v>
      </c>
      <c r="O115" s="41">
        <f t="shared" si="13"/>
        <v>326375.18389002775</v>
      </c>
      <c r="P115" s="39">
        <v>326502.9076811243</v>
      </c>
      <c r="Q115" s="93">
        <f t="shared" si="14"/>
        <v>-0.000391187300608282</v>
      </c>
      <c r="R115" s="37">
        <v>346</v>
      </c>
      <c r="S115" s="40">
        <v>247922900</v>
      </c>
      <c r="T115" s="41">
        <v>10</v>
      </c>
      <c r="U115" s="40">
        <v>12772700</v>
      </c>
      <c r="V115" s="41">
        <v>7</v>
      </c>
      <c r="W115" s="40">
        <v>54658000</v>
      </c>
      <c r="X115" s="42">
        <f t="shared" si="15"/>
        <v>0.017975100253656822</v>
      </c>
      <c r="Y115" s="51">
        <f t="shared" si="16"/>
        <v>363</v>
      </c>
      <c r="Z115" s="52">
        <f t="shared" si="17"/>
        <v>315353600</v>
      </c>
      <c r="AA115" s="47">
        <f t="shared" si="18"/>
        <v>9377</v>
      </c>
      <c r="AB115" s="48">
        <f t="shared" si="19"/>
        <v>3040761900</v>
      </c>
      <c r="AC115" s="12"/>
    </row>
    <row r="116" spans="1:29" ht="16.5">
      <c r="A116" s="49" t="s">
        <v>247</v>
      </c>
      <c r="B116" s="35" t="s">
        <v>248</v>
      </c>
      <c r="C116" s="36" t="s">
        <v>208</v>
      </c>
      <c r="D116" s="37">
        <v>29</v>
      </c>
      <c r="E116" s="38">
        <v>614900</v>
      </c>
      <c r="F116" s="37">
        <v>1542</v>
      </c>
      <c r="G116" s="40">
        <v>442831800</v>
      </c>
      <c r="H116" s="41">
        <v>0</v>
      </c>
      <c r="I116" s="40">
        <v>0</v>
      </c>
      <c r="J116" s="41">
        <v>0</v>
      </c>
      <c r="K116" s="40">
        <v>0</v>
      </c>
      <c r="L116" s="42">
        <f t="shared" si="10"/>
        <v>0.9839252643775975</v>
      </c>
      <c r="M116" s="40">
        <f t="shared" si="11"/>
        <v>1542</v>
      </c>
      <c r="N116" s="41">
        <f t="shared" si="12"/>
        <v>442831800</v>
      </c>
      <c r="O116" s="41">
        <f t="shared" si="13"/>
        <v>287180.15564202337</v>
      </c>
      <c r="P116" s="39">
        <v>286539.5197923426</v>
      </c>
      <c r="Q116" s="93">
        <f t="shared" si="14"/>
        <v>0.0022357678624750446</v>
      </c>
      <c r="R116" s="37">
        <v>15</v>
      </c>
      <c r="S116" s="40">
        <v>6619800</v>
      </c>
      <c r="T116" s="41">
        <v>0</v>
      </c>
      <c r="U116" s="40">
        <v>0</v>
      </c>
      <c r="V116" s="41">
        <v>0</v>
      </c>
      <c r="W116" s="40">
        <v>0</v>
      </c>
      <c r="X116" s="42">
        <f t="shared" si="15"/>
        <v>0</v>
      </c>
      <c r="Y116" s="51">
        <f t="shared" si="16"/>
        <v>15</v>
      </c>
      <c r="Z116" s="52">
        <f t="shared" si="17"/>
        <v>6619800</v>
      </c>
      <c r="AA116" s="47">
        <f t="shared" si="18"/>
        <v>1586</v>
      </c>
      <c r="AB116" s="48">
        <f t="shared" si="19"/>
        <v>450066500</v>
      </c>
      <c r="AC116" s="12"/>
    </row>
    <row r="117" spans="1:29" ht="16.5">
      <c r="A117" s="49" t="s">
        <v>249</v>
      </c>
      <c r="B117" s="35" t="s">
        <v>250</v>
      </c>
      <c r="C117" s="36" t="s">
        <v>208</v>
      </c>
      <c r="D117" s="37">
        <v>256</v>
      </c>
      <c r="E117" s="38">
        <v>28564800</v>
      </c>
      <c r="F117" s="37">
        <v>6776</v>
      </c>
      <c r="G117" s="40">
        <v>3083048000</v>
      </c>
      <c r="H117" s="41">
        <v>28</v>
      </c>
      <c r="I117" s="40">
        <v>23702600</v>
      </c>
      <c r="J117" s="41">
        <v>78</v>
      </c>
      <c r="K117" s="40">
        <v>644461</v>
      </c>
      <c r="L117" s="42">
        <f t="shared" si="10"/>
        <v>0.7632109101007886</v>
      </c>
      <c r="M117" s="40">
        <f t="shared" si="11"/>
        <v>6804</v>
      </c>
      <c r="N117" s="41">
        <f t="shared" si="12"/>
        <v>3194946400</v>
      </c>
      <c r="O117" s="41">
        <f t="shared" si="13"/>
        <v>456606.4961787184</v>
      </c>
      <c r="P117" s="39">
        <v>455653.89044736454</v>
      </c>
      <c r="Q117" s="93">
        <f t="shared" si="14"/>
        <v>0.00209063447350046</v>
      </c>
      <c r="R117" s="37">
        <v>316</v>
      </c>
      <c r="S117" s="40">
        <v>633716870</v>
      </c>
      <c r="T117" s="41">
        <v>85</v>
      </c>
      <c r="U117" s="40">
        <v>212759268</v>
      </c>
      <c r="V117" s="41">
        <v>24</v>
      </c>
      <c r="W117" s="40">
        <v>88195800</v>
      </c>
      <c r="X117" s="42">
        <f t="shared" si="15"/>
        <v>0.021666366391002587</v>
      </c>
      <c r="Y117" s="51">
        <f t="shared" si="16"/>
        <v>425</v>
      </c>
      <c r="Z117" s="52">
        <f t="shared" si="17"/>
        <v>934671938</v>
      </c>
      <c r="AA117" s="47">
        <f t="shared" si="18"/>
        <v>7563</v>
      </c>
      <c r="AB117" s="48">
        <f t="shared" si="19"/>
        <v>4070631799</v>
      </c>
      <c r="AC117" s="12"/>
    </row>
    <row r="118" spans="1:29" ht="16.5">
      <c r="A118" s="49" t="s">
        <v>251</v>
      </c>
      <c r="B118" s="35" t="s">
        <v>252</v>
      </c>
      <c r="C118" s="36" t="s">
        <v>208</v>
      </c>
      <c r="D118" s="37">
        <v>192</v>
      </c>
      <c r="E118" s="38">
        <v>10063000</v>
      </c>
      <c r="F118" s="37">
        <v>2950</v>
      </c>
      <c r="G118" s="40">
        <v>506789300</v>
      </c>
      <c r="H118" s="41">
        <v>0</v>
      </c>
      <c r="I118" s="40">
        <v>0</v>
      </c>
      <c r="J118" s="41">
        <v>2</v>
      </c>
      <c r="K118" s="40">
        <v>7100</v>
      </c>
      <c r="L118" s="42">
        <f t="shared" si="10"/>
        <v>0.792119309316148</v>
      </c>
      <c r="M118" s="40">
        <f t="shared" si="11"/>
        <v>2950</v>
      </c>
      <c r="N118" s="41">
        <f t="shared" si="12"/>
        <v>528004500</v>
      </c>
      <c r="O118" s="41">
        <f t="shared" si="13"/>
        <v>171792.98305084746</v>
      </c>
      <c r="P118" s="39">
        <v>171068.08149405773</v>
      </c>
      <c r="Q118" s="93">
        <f t="shared" si="14"/>
        <v>0.004237503282077258</v>
      </c>
      <c r="R118" s="37">
        <v>228</v>
      </c>
      <c r="S118" s="40">
        <v>93691700</v>
      </c>
      <c r="T118" s="41">
        <v>11</v>
      </c>
      <c r="U118" s="40">
        <v>8022800</v>
      </c>
      <c r="V118" s="41">
        <v>43</v>
      </c>
      <c r="W118" s="40">
        <v>21215200</v>
      </c>
      <c r="X118" s="42">
        <f t="shared" si="15"/>
        <v>0.03315967714986079</v>
      </c>
      <c r="Y118" s="51">
        <f t="shared" si="16"/>
        <v>282</v>
      </c>
      <c r="Z118" s="52">
        <f t="shared" si="17"/>
        <v>122929700</v>
      </c>
      <c r="AA118" s="47">
        <f t="shared" si="18"/>
        <v>3426</v>
      </c>
      <c r="AB118" s="48">
        <f t="shared" si="19"/>
        <v>639789100</v>
      </c>
      <c r="AC118" s="12"/>
    </row>
    <row r="119" spans="1:29" ht="16.5">
      <c r="A119" s="49" t="s">
        <v>253</v>
      </c>
      <c r="B119" s="35" t="s">
        <v>254</v>
      </c>
      <c r="C119" s="36" t="s">
        <v>208</v>
      </c>
      <c r="D119" s="37">
        <v>678</v>
      </c>
      <c r="E119" s="38">
        <v>42222600</v>
      </c>
      <c r="F119" s="37">
        <v>16414</v>
      </c>
      <c r="G119" s="40">
        <v>3893863500</v>
      </c>
      <c r="H119" s="41">
        <v>19</v>
      </c>
      <c r="I119" s="40">
        <v>8900600</v>
      </c>
      <c r="J119" s="41">
        <v>33</v>
      </c>
      <c r="K119" s="40">
        <v>266300</v>
      </c>
      <c r="L119" s="42">
        <f t="shared" si="10"/>
        <v>0.6740968559728419</v>
      </c>
      <c r="M119" s="40">
        <f t="shared" si="11"/>
        <v>16433</v>
      </c>
      <c r="N119" s="41">
        <f t="shared" si="12"/>
        <v>4086759800</v>
      </c>
      <c r="O119" s="41">
        <f t="shared" si="13"/>
        <v>237495.533377959</v>
      </c>
      <c r="P119" s="39">
        <v>237551.5775368498</v>
      </c>
      <c r="Q119" s="93">
        <f t="shared" si="14"/>
        <v>-0.00023592417053985057</v>
      </c>
      <c r="R119" s="37">
        <v>424</v>
      </c>
      <c r="S119" s="40">
        <v>1516291500</v>
      </c>
      <c r="T119" s="41">
        <v>47</v>
      </c>
      <c r="U119" s="40">
        <v>144079000</v>
      </c>
      <c r="V119" s="41">
        <v>12</v>
      </c>
      <c r="W119" s="40">
        <v>183995700</v>
      </c>
      <c r="X119" s="42">
        <f t="shared" si="15"/>
        <v>0.03178027667173689</v>
      </c>
      <c r="Y119" s="51">
        <f t="shared" si="16"/>
        <v>483</v>
      </c>
      <c r="Z119" s="52">
        <f t="shared" si="17"/>
        <v>1844366200</v>
      </c>
      <c r="AA119" s="47">
        <f t="shared" si="18"/>
        <v>17627</v>
      </c>
      <c r="AB119" s="48">
        <f t="shared" si="19"/>
        <v>5789619200</v>
      </c>
      <c r="AC119" s="12"/>
    </row>
    <row r="120" spans="1:29" ht="16.5">
      <c r="A120" s="49" t="s">
        <v>255</v>
      </c>
      <c r="B120" s="35" t="s">
        <v>256</v>
      </c>
      <c r="C120" s="36" t="s">
        <v>208</v>
      </c>
      <c r="D120" s="37">
        <v>22</v>
      </c>
      <c r="E120" s="38">
        <v>1071500</v>
      </c>
      <c r="F120" s="37">
        <v>270</v>
      </c>
      <c r="G120" s="40">
        <v>48541300</v>
      </c>
      <c r="H120" s="41">
        <v>18</v>
      </c>
      <c r="I120" s="40">
        <v>3971000</v>
      </c>
      <c r="J120" s="41">
        <v>32</v>
      </c>
      <c r="K120" s="40">
        <v>603200</v>
      </c>
      <c r="L120" s="42">
        <f t="shared" si="10"/>
        <v>0.8114406419541713</v>
      </c>
      <c r="M120" s="40">
        <f t="shared" si="11"/>
        <v>288</v>
      </c>
      <c r="N120" s="41">
        <f t="shared" si="12"/>
        <v>52512300</v>
      </c>
      <c r="O120" s="41">
        <f t="shared" si="13"/>
        <v>182334.375</v>
      </c>
      <c r="P120" s="39">
        <v>182794.79166666666</v>
      </c>
      <c r="Q120" s="93">
        <f t="shared" si="14"/>
        <v>-0.0025187625012108904</v>
      </c>
      <c r="R120" s="37">
        <v>26</v>
      </c>
      <c r="S120" s="40">
        <v>10439900</v>
      </c>
      <c r="T120" s="41">
        <v>1</v>
      </c>
      <c r="U120" s="40">
        <v>88000</v>
      </c>
      <c r="V120" s="41">
        <v>0</v>
      </c>
      <c r="W120" s="40">
        <v>0</v>
      </c>
      <c r="X120" s="42">
        <f t="shared" si="15"/>
        <v>0</v>
      </c>
      <c r="Y120" s="51">
        <f t="shared" si="16"/>
        <v>27</v>
      </c>
      <c r="Z120" s="52">
        <f t="shared" si="17"/>
        <v>10527900</v>
      </c>
      <c r="AA120" s="47">
        <f t="shared" si="18"/>
        <v>369</v>
      </c>
      <c r="AB120" s="48">
        <f t="shared" si="19"/>
        <v>64714900</v>
      </c>
      <c r="AC120" s="12"/>
    </row>
    <row r="121" spans="1:29" ht="16.5">
      <c r="A121" s="49" t="s">
        <v>257</v>
      </c>
      <c r="B121" s="35" t="s">
        <v>258</v>
      </c>
      <c r="C121" s="36" t="s">
        <v>208</v>
      </c>
      <c r="D121" s="37">
        <v>109</v>
      </c>
      <c r="E121" s="38">
        <v>7235100</v>
      </c>
      <c r="F121" s="37">
        <v>967</v>
      </c>
      <c r="G121" s="40">
        <v>298818100</v>
      </c>
      <c r="H121" s="41">
        <v>107</v>
      </c>
      <c r="I121" s="40">
        <v>42815600</v>
      </c>
      <c r="J121" s="41">
        <v>178</v>
      </c>
      <c r="K121" s="40">
        <v>3667143</v>
      </c>
      <c r="L121" s="42">
        <f t="shared" si="10"/>
        <v>0.7876934249970781</v>
      </c>
      <c r="M121" s="40">
        <f t="shared" si="11"/>
        <v>1074</v>
      </c>
      <c r="N121" s="41">
        <f t="shared" si="12"/>
        <v>355553100</v>
      </c>
      <c r="O121" s="41">
        <f t="shared" si="13"/>
        <v>318094.69273743016</v>
      </c>
      <c r="P121" s="39">
        <v>316602.23255813954</v>
      </c>
      <c r="Q121" s="93">
        <f t="shared" si="14"/>
        <v>0.004713991329851247</v>
      </c>
      <c r="R121" s="37">
        <v>73</v>
      </c>
      <c r="S121" s="40">
        <v>66930900</v>
      </c>
      <c r="T121" s="41">
        <v>1</v>
      </c>
      <c r="U121" s="40">
        <v>327800</v>
      </c>
      <c r="V121" s="41">
        <v>8</v>
      </c>
      <c r="W121" s="40">
        <v>13919400</v>
      </c>
      <c r="X121" s="42">
        <f t="shared" si="15"/>
        <v>0.03209349622096511</v>
      </c>
      <c r="Y121" s="51">
        <f t="shared" si="16"/>
        <v>82</v>
      </c>
      <c r="Z121" s="52">
        <f t="shared" si="17"/>
        <v>81178100</v>
      </c>
      <c r="AA121" s="47">
        <f t="shared" si="18"/>
        <v>1443</v>
      </c>
      <c r="AB121" s="48">
        <f t="shared" si="19"/>
        <v>433714043</v>
      </c>
      <c r="AC121" s="12"/>
    </row>
    <row r="122" spans="1:29" ht="16.5">
      <c r="A122" s="49" t="s">
        <v>259</v>
      </c>
      <c r="B122" s="35" t="s">
        <v>260</v>
      </c>
      <c r="C122" s="36" t="s">
        <v>208</v>
      </c>
      <c r="D122" s="37">
        <v>135</v>
      </c>
      <c r="E122" s="38">
        <v>4627600</v>
      </c>
      <c r="F122" s="37">
        <v>2767</v>
      </c>
      <c r="G122" s="40">
        <v>408915145</v>
      </c>
      <c r="H122" s="41">
        <v>0</v>
      </c>
      <c r="I122" s="40">
        <v>0</v>
      </c>
      <c r="J122" s="41">
        <v>0</v>
      </c>
      <c r="K122" s="40">
        <v>0</v>
      </c>
      <c r="L122" s="42">
        <f t="shared" si="10"/>
        <v>0.8579204943184594</v>
      </c>
      <c r="M122" s="40">
        <f t="shared" si="11"/>
        <v>2767</v>
      </c>
      <c r="N122" s="41">
        <f t="shared" si="12"/>
        <v>430121045</v>
      </c>
      <c r="O122" s="41">
        <f t="shared" si="13"/>
        <v>147782.84965666788</v>
      </c>
      <c r="P122" s="39">
        <v>147580.32695086705</v>
      </c>
      <c r="Q122" s="93">
        <f t="shared" si="14"/>
        <v>0.0013722879599545532</v>
      </c>
      <c r="R122" s="37">
        <v>110</v>
      </c>
      <c r="S122" s="40">
        <v>32380300</v>
      </c>
      <c r="T122" s="41">
        <v>22</v>
      </c>
      <c r="U122" s="40">
        <v>9506300</v>
      </c>
      <c r="V122" s="41">
        <v>42</v>
      </c>
      <c r="W122" s="40">
        <v>21205900</v>
      </c>
      <c r="X122" s="42">
        <f t="shared" si="15"/>
        <v>0.04449083491507222</v>
      </c>
      <c r="Y122" s="51">
        <f t="shared" si="16"/>
        <v>174</v>
      </c>
      <c r="Z122" s="52">
        <f t="shared" si="17"/>
        <v>63092500</v>
      </c>
      <c r="AA122" s="47">
        <f t="shared" si="18"/>
        <v>3076</v>
      </c>
      <c r="AB122" s="48">
        <f t="shared" si="19"/>
        <v>476635245</v>
      </c>
      <c r="AC122" s="12"/>
    </row>
    <row r="123" spans="1:29" ht="16.5">
      <c r="A123" s="49" t="s">
        <v>261</v>
      </c>
      <c r="B123" s="35" t="s">
        <v>262</v>
      </c>
      <c r="C123" s="36" t="s">
        <v>208</v>
      </c>
      <c r="D123" s="37">
        <v>51</v>
      </c>
      <c r="E123" s="38">
        <v>1227400</v>
      </c>
      <c r="F123" s="37">
        <v>458</v>
      </c>
      <c r="G123" s="40">
        <v>84367200</v>
      </c>
      <c r="H123" s="41">
        <v>1</v>
      </c>
      <c r="I123" s="40">
        <v>214500</v>
      </c>
      <c r="J123" s="41">
        <v>4</v>
      </c>
      <c r="K123" s="40">
        <v>17400</v>
      </c>
      <c r="L123" s="42">
        <f t="shared" si="10"/>
        <v>0.8313089954120686</v>
      </c>
      <c r="M123" s="40">
        <f t="shared" si="11"/>
        <v>459</v>
      </c>
      <c r="N123" s="41">
        <f t="shared" si="12"/>
        <v>90915700</v>
      </c>
      <c r="O123" s="41">
        <f t="shared" si="13"/>
        <v>184273.85620915034</v>
      </c>
      <c r="P123" s="39">
        <v>184211.52173913043</v>
      </c>
      <c r="Q123" s="93">
        <f t="shared" si="14"/>
        <v>0.00033838529442356514</v>
      </c>
      <c r="R123" s="37">
        <v>38</v>
      </c>
      <c r="S123" s="40">
        <v>9584700</v>
      </c>
      <c r="T123" s="41">
        <v>0</v>
      </c>
      <c r="U123" s="40">
        <v>0</v>
      </c>
      <c r="V123" s="41">
        <v>11</v>
      </c>
      <c r="W123" s="40">
        <v>6334000</v>
      </c>
      <c r="X123" s="42">
        <f t="shared" si="15"/>
        <v>0.062253551027468615</v>
      </c>
      <c r="Y123" s="51">
        <f t="shared" si="16"/>
        <v>49</v>
      </c>
      <c r="Z123" s="52">
        <f t="shared" si="17"/>
        <v>15918700</v>
      </c>
      <c r="AA123" s="47">
        <f t="shared" si="18"/>
        <v>563</v>
      </c>
      <c r="AB123" s="48">
        <f t="shared" si="19"/>
        <v>101745200</v>
      </c>
      <c r="AC123" s="12"/>
    </row>
    <row r="124" spans="1:29" ht="16.5">
      <c r="A124" s="49" t="s">
        <v>263</v>
      </c>
      <c r="B124" s="35" t="s">
        <v>264</v>
      </c>
      <c r="C124" s="36" t="s">
        <v>208</v>
      </c>
      <c r="D124" s="37">
        <v>2245</v>
      </c>
      <c r="E124" s="38">
        <v>22051400</v>
      </c>
      <c r="F124" s="37">
        <v>7954</v>
      </c>
      <c r="G124" s="40">
        <v>1305249900</v>
      </c>
      <c r="H124" s="41">
        <v>109</v>
      </c>
      <c r="I124" s="40">
        <v>22485000</v>
      </c>
      <c r="J124" s="41">
        <v>226</v>
      </c>
      <c r="K124" s="40">
        <v>4406600</v>
      </c>
      <c r="L124" s="42">
        <f t="shared" si="10"/>
        <v>0.8938154671316871</v>
      </c>
      <c r="M124" s="40">
        <f t="shared" si="11"/>
        <v>8063</v>
      </c>
      <c r="N124" s="41">
        <f t="shared" si="12"/>
        <v>1363179500</v>
      </c>
      <c r="O124" s="41">
        <f t="shared" si="13"/>
        <v>164670.0855760883</v>
      </c>
      <c r="P124" s="39">
        <v>164490.42500617742</v>
      </c>
      <c r="Q124" s="93">
        <f t="shared" si="14"/>
        <v>0.0010922250939782313</v>
      </c>
      <c r="R124" s="37">
        <v>145</v>
      </c>
      <c r="S124" s="40">
        <v>91356900</v>
      </c>
      <c r="T124" s="41">
        <v>7</v>
      </c>
      <c r="U124" s="40">
        <v>4474300</v>
      </c>
      <c r="V124" s="41">
        <v>15</v>
      </c>
      <c r="W124" s="40">
        <v>35444600</v>
      </c>
      <c r="X124" s="42">
        <f t="shared" si="15"/>
        <v>0.023860886466338875</v>
      </c>
      <c r="Y124" s="51">
        <f t="shared" si="16"/>
        <v>167</v>
      </c>
      <c r="Z124" s="52">
        <f t="shared" si="17"/>
        <v>131275800</v>
      </c>
      <c r="AA124" s="47">
        <f t="shared" si="18"/>
        <v>10701</v>
      </c>
      <c r="AB124" s="48">
        <f t="shared" si="19"/>
        <v>1485468700</v>
      </c>
      <c r="AC124" s="12"/>
    </row>
    <row r="125" spans="1:29" ht="16.5">
      <c r="A125" s="49" t="s">
        <v>265</v>
      </c>
      <c r="B125" s="35" t="s">
        <v>266</v>
      </c>
      <c r="C125" s="36" t="s">
        <v>208</v>
      </c>
      <c r="D125" s="37">
        <v>85</v>
      </c>
      <c r="E125" s="38">
        <v>6356000</v>
      </c>
      <c r="F125" s="37">
        <v>2445</v>
      </c>
      <c r="G125" s="40">
        <v>371222400</v>
      </c>
      <c r="H125" s="41">
        <v>0</v>
      </c>
      <c r="I125" s="40">
        <v>0</v>
      </c>
      <c r="J125" s="41">
        <v>0</v>
      </c>
      <c r="K125" s="40">
        <v>0</v>
      </c>
      <c r="L125" s="42">
        <f t="shared" si="10"/>
        <v>0.8535704546322028</v>
      </c>
      <c r="M125" s="40">
        <f t="shared" si="11"/>
        <v>2445</v>
      </c>
      <c r="N125" s="41">
        <f t="shared" si="12"/>
        <v>385747800</v>
      </c>
      <c r="O125" s="41">
        <f t="shared" si="13"/>
        <v>151829.20245398773</v>
      </c>
      <c r="P125" s="39">
        <v>152071.14834491213</v>
      </c>
      <c r="Q125" s="93">
        <f t="shared" si="14"/>
        <v>-0.0015910045630459881</v>
      </c>
      <c r="R125" s="37">
        <v>165</v>
      </c>
      <c r="S125" s="40">
        <v>35932400</v>
      </c>
      <c r="T125" s="41">
        <v>10</v>
      </c>
      <c r="U125" s="40">
        <v>6869200</v>
      </c>
      <c r="V125" s="41">
        <v>27</v>
      </c>
      <c r="W125" s="40">
        <v>14525400</v>
      </c>
      <c r="X125" s="42">
        <f t="shared" si="15"/>
        <v>0.033398987457962125</v>
      </c>
      <c r="Y125" s="51">
        <f t="shared" si="16"/>
        <v>202</v>
      </c>
      <c r="Z125" s="52">
        <f t="shared" si="17"/>
        <v>57327000</v>
      </c>
      <c r="AA125" s="47">
        <f t="shared" si="18"/>
        <v>2732</v>
      </c>
      <c r="AB125" s="48">
        <f t="shared" si="19"/>
        <v>434905400</v>
      </c>
      <c r="AC125" s="12"/>
    </row>
    <row r="126" spans="1:29" ht="16.5">
      <c r="A126" s="49" t="s">
        <v>267</v>
      </c>
      <c r="B126" s="35" t="s">
        <v>268</v>
      </c>
      <c r="C126" s="36" t="s">
        <v>208</v>
      </c>
      <c r="D126" s="37">
        <v>15</v>
      </c>
      <c r="E126" s="38">
        <v>719200</v>
      </c>
      <c r="F126" s="37">
        <v>884</v>
      </c>
      <c r="G126" s="40">
        <v>218014200</v>
      </c>
      <c r="H126" s="41">
        <v>0</v>
      </c>
      <c r="I126" s="40">
        <v>0</v>
      </c>
      <c r="J126" s="41">
        <v>0</v>
      </c>
      <c r="K126" s="40">
        <v>0</v>
      </c>
      <c r="L126" s="42">
        <f t="shared" si="10"/>
        <v>0.9031257715422892</v>
      </c>
      <c r="M126" s="40">
        <f t="shared" si="11"/>
        <v>884</v>
      </c>
      <c r="N126" s="41">
        <f t="shared" si="12"/>
        <v>224072700</v>
      </c>
      <c r="O126" s="41">
        <f t="shared" si="13"/>
        <v>246622.39819004523</v>
      </c>
      <c r="P126" s="39">
        <v>246838.16534541338</v>
      </c>
      <c r="Q126" s="93">
        <f t="shared" si="14"/>
        <v>-0.0008741239632299523</v>
      </c>
      <c r="R126" s="37">
        <v>46</v>
      </c>
      <c r="S126" s="40">
        <v>15957700</v>
      </c>
      <c r="T126" s="41">
        <v>1</v>
      </c>
      <c r="U126" s="40">
        <v>650000</v>
      </c>
      <c r="V126" s="41">
        <v>12</v>
      </c>
      <c r="W126" s="40">
        <v>6058500</v>
      </c>
      <c r="X126" s="42">
        <f t="shared" si="15"/>
        <v>0.02509739038507106</v>
      </c>
      <c r="Y126" s="51">
        <f t="shared" si="16"/>
        <v>59</v>
      </c>
      <c r="Z126" s="52">
        <f t="shared" si="17"/>
        <v>22666200</v>
      </c>
      <c r="AA126" s="47">
        <f t="shared" si="18"/>
        <v>958</v>
      </c>
      <c r="AB126" s="48">
        <f t="shared" si="19"/>
        <v>241399600</v>
      </c>
      <c r="AC126" s="12"/>
    </row>
    <row r="127" spans="1:29" ht="16.5">
      <c r="A127" s="49" t="s">
        <v>269</v>
      </c>
      <c r="B127" s="35" t="s">
        <v>270</v>
      </c>
      <c r="C127" s="36" t="s">
        <v>208</v>
      </c>
      <c r="D127" s="37">
        <v>156</v>
      </c>
      <c r="E127" s="38">
        <v>6201100</v>
      </c>
      <c r="F127" s="37">
        <v>1944</v>
      </c>
      <c r="G127" s="40">
        <v>598749500</v>
      </c>
      <c r="H127" s="41">
        <v>104</v>
      </c>
      <c r="I127" s="40">
        <v>33696500</v>
      </c>
      <c r="J127" s="41">
        <v>144</v>
      </c>
      <c r="K127" s="40">
        <v>2093700</v>
      </c>
      <c r="L127" s="42">
        <f t="shared" si="10"/>
        <v>0.9542608252971173</v>
      </c>
      <c r="M127" s="40">
        <f t="shared" si="11"/>
        <v>2048</v>
      </c>
      <c r="N127" s="41">
        <f t="shared" si="12"/>
        <v>632446000</v>
      </c>
      <c r="O127" s="41">
        <f t="shared" si="13"/>
        <v>308811.5234375</v>
      </c>
      <c r="P127" s="39">
        <v>308497.7084349098</v>
      </c>
      <c r="Q127" s="93">
        <f t="shared" si="14"/>
        <v>0.0010172360896366175</v>
      </c>
      <c r="R127" s="37">
        <v>45</v>
      </c>
      <c r="S127" s="40">
        <v>18966300</v>
      </c>
      <c r="T127" s="41">
        <v>9</v>
      </c>
      <c r="U127" s="40">
        <v>3053000</v>
      </c>
      <c r="V127" s="41">
        <v>0</v>
      </c>
      <c r="W127" s="40">
        <v>0</v>
      </c>
      <c r="X127" s="42">
        <f t="shared" si="15"/>
        <v>0</v>
      </c>
      <c r="Y127" s="51">
        <f t="shared" si="16"/>
        <v>54</v>
      </c>
      <c r="Z127" s="52">
        <f t="shared" si="17"/>
        <v>22019300</v>
      </c>
      <c r="AA127" s="47">
        <f t="shared" si="18"/>
        <v>2402</v>
      </c>
      <c r="AB127" s="48">
        <f t="shared" si="19"/>
        <v>662760100</v>
      </c>
      <c r="AC127" s="12"/>
    </row>
    <row r="128" spans="1:29" ht="16.5">
      <c r="A128" s="49" t="s">
        <v>271</v>
      </c>
      <c r="B128" s="35" t="s">
        <v>272</v>
      </c>
      <c r="C128" s="36" t="s">
        <v>208</v>
      </c>
      <c r="D128" s="37">
        <v>469</v>
      </c>
      <c r="E128" s="38">
        <v>12963900</v>
      </c>
      <c r="F128" s="37">
        <v>4427</v>
      </c>
      <c r="G128" s="40">
        <v>835606600</v>
      </c>
      <c r="H128" s="41">
        <v>167</v>
      </c>
      <c r="I128" s="40">
        <v>47754500</v>
      </c>
      <c r="J128" s="41">
        <v>318</v>
      </c>
      <c r="K128" s="40">
        <v>6562200</v>
      </c>
      <c r="L128" s="42">
        <f t="shared" si="10"/>
        <v>0.8888303397294572</v>
      </c>
      <c r="M128" s="40">
        <f t="shared" si="11"/>
        <v>4594</v>
      </c>
      <c r="N128" s="41">
        <f t="shared" si="12"/>
        <v>883361100</v>
      </c>
      <c r="O128" s="41">
        <f t="shared" si="13"/>
        <v>192285.8293426208</v>
      </c>
      <c r="P128" s="39">
        <v>192211.19321886546</v>
      </c>
      <c r="Q128" s="93">
        <f t="shared" si="14"/>
        <v>0.0003883026919787628</v>
      </c>
      <c r="R128" s="37">
        <v>159</v>
      </c>
      <c r="S128" s="40">
        <v>80353000</v>
      </c>
      <c r="T128" s="41">
        <v>23</v>
      </c>
      <c r="U128" s="40">
        <v>10606500</v>
      </c>
      <c r="V128" s="41">
        <v>0</v>
      </c>
      <c r="W128" s="40">
        <v>0</v>
      </c>
      <c r="X128" s="42">
        <f t="shared" si="15"/>
        <v>0</v>
      </c>
      <c r="Y128" s="51">
        <f t="shared" si="16"/>
        <v>182</v>
      </c>
      <c r="Z128" s="52">
        <f t="shared" si="17"/>
        <v>90959500</v>
      </c>
      <c r="AA128" s="47">
        <f t="shared" si="18"/>
        <v>5563</v>
      </c>
      <c r="AB128" s="48">
        <f t="shared" si="19"/>
        <v>993846700</v>
      </c>
      <c r="AC128" s="12"/>
    </row>
    <row r="129" spans="1:29" ht="16.5">
      <c r="A129" s="49" t="s">
        <v>273</v>
      </c>
      <c r="B129" s="35" t="s">
        <v>274</v>
      </c>
      <c r="C129" s="36" t="s">
        <v>208</v>
      </c>
      <c r="D129" s="37">
        <v>116</v>
      </c>
      <c r="E129" s="38">
        <v>8160100</v>
      </c>
      <c r="F129" s="37">
        <v>1024</v>
      </c>
      <c r="G129" s="40">
        <v>282856300</v>
      </c>
      <c r="H129" s="41">
        <v>177</v>
      </c>
      <c r="I129" s="40">
        <v>48146700</v>
      </c>
      <c r="J129" s="41">
        <v>262</v>
      </c>
      <c r="K129" s="40">
        <v>6835900</v>
      </c>
      <c r="L129" s="42">
        <f t="shared" si="10"/>
        <v>0.8571582540367709</v>
      </c>
      <c r="M129" s="40">
        <f t="shared" si="11"/>
        <v>1201</v>
      </c>
      <c r="N129" s="41">
        <f t="shared" si="12"/>
        <v>331003000</v>
      </c>
      <c r="O129" s="41">
        <f t="shared" si="13"/>
        <v>275606.16153205663</v>
      </c>
      <c r="P129" s="39">
        <v>275858.2426778243</v>
      </c>
      <c r="Q129" s="93">
        <f t="shared" si="14"/>
        <v>-0.0009138068281760671</v>
      </c>
      <c r="R129" s="37">
        <v>75</v>
      </c>
      <c r="S129" s="40">
        <v>40164230</v>
      </c>
      <c r="T129" s="41">
        <v>0</v>
      </c>
      <c r="U129" s="40">
        <v>0</v>
      </c>
      <c r="V129" s="41">
        <v>0</v>
      </c>
      <c r="W129" s="40">
        <v>0</v>
      </c>
      <c r="X129" s="42">
        <f t="shared" si="15"/>
        <v>0</v>
      </c>
      <c r="Y129" s="51">
        <f t="shared" si="16"/>
        <v>75</v>
      </c>
      <c r="Z129" s="52">
        <f t="shared" si="17"/>
        <v>40164230</v>
      </c>
      <c r="AA129" s="47">
        <f t="shared" si="18"/>
        <v>1654</v>
      </c>
      <c r="AB129" s="48">
        <f t="shared" si="19"/>
        <v>386163230</v>
      </c>
      <c r="AC129" s="12"/>
    </row>
    <row r="130" spans="1:29" ht="16.5">
      <c r="A130" s="49" t="s">
        <v>275</v>
      </c>
      <c r="B130" s="35" t="s">
        <v>276</v>
      </c>
      <c r="C130" s="36" t="s">
        <v>208</v>
      </c>
      <c r="D130" s="37">
        <v>272</v>
      </c>
      <c r="E130" s="38">
        <v>10308900</v>
      </c>
      <c r="F130" s="37">
        <v>2282</v>
      </c>
      <c r="G130" s="40">
        <v>606783200</v>
      </c>
      <c r="H130" s="41">
        <v>84</v>
      </c>
      <c r="I130" s="40">
        <v>21051300</v>
      </c>
      <c r="J130" s="41">
        <v>185</v>
      </c>
      <c r="K130" s="40">
        <v>2748900</v>
      </c>
      <c r="L130" s="42">
        <f t="shared" si="10"/>
        <v>0.9414156175537525</v>
      </c>
      <c r="M130" s="40">
        <f t="shared" si="11"/>
        <v>2366</v>
      </c>
      <c r="N130" s="41">
        <f t="shared" si="12"/>
        <v>627834500</v>
      </c>
      <c r="O130" s="41">
        <f t="shared" si="13"/>
        <v>265356.93153000844</v>
      </c>
      <c r="P130" s="39">
        <v>264728.6379018613</v>
      </c>
      <c r="Q130" s="93">
        <f t="shared" si="14"/>
        <v>0.0023733496803624264</v>
      </c>
      <c r="R130" s="37">
        <v>62</v>
      </c>
      <c r="S130" s="40">
        <v>25224600</v>
      </c>
      <c r="T130" s="41">
        <v>3</v>
      </c>
      <c r="U130" s="40">
        <v>787800</v>
      </c>
      <c r="V130" s="41">
        <v>0</v>
      </c>
      <c r="W130" s="40">
        <v>0</v>
      </c>
      <c r="X130" s="42">
        <f t="shared" si="15"/>
        <v>0</v>
      </c>
      <c r="Y130" s="51">
        <f t="shared" si="16"/>
        <v>65</v>
      </c>
      <c r="Z130" s="52">
        <f t="shared" si="17"/>
        <v>26012400</v>
      </c>
      <c r="AA130" s="47">
        <f t="shared" si="18"/>
        <v>2888</v>
      </c>
      <c r="AB130" s="48">
        <f t="shared" si="19"/>
        <v>666904700</v>
      </c>
      <c r="AC130" s="12"/>
    </row>
    <row r="131" spans="1:29" ht="16.5">
      <c r="A131" s="49" t="s">
        <v>277</v>
      </c>
      <c r="B131" s="35" t="s">
        <v>197</v>
      </c>
      <c r="C131" s="36" t="s">
        <v>208</v>
      </c>
      <c r="D131" s="37">
        <v>119</v>
      </c>
      <c r="E131" s="38">
        <v>3197300</v>
      </c>
      <c r="F131" s="37">
        <v>305</v>
      </c>
      <c r="G131" s="40">
        <v>69526200</v>
      </c>
      <c r="H131" s="41">
        <v>17</v>
      </c>
      <c r="I131" s="40">
        <v>6671900</v>
      </c>
      <c r="J131" s="41">
        <v>28</v>
      </c>
      <c r="K131" s="40">
        <v>1744200</v>
      </c>
      <c r="L131" s="42">
        <f t="shared" si="10"/>
        <v>0.8017898668911454</v>
      </c>
      <c r="M131" s="40">
        <f t="shared" si="11"/>
        <v>322</v>
      </c>
      <c r="N131" s="41">
        <f t="shared" si="12"/>
        <v>76198100</v>
      </c>
      <c r="O131" s="41">
        <f t="shared" si="13"/>
        <v>236640.06211180124</v>
      </c>
      <c r="P131" s="39">
        <v>235235.09316770185</v>
      </c>
      <c r="Q131" s="93">
        <f t="shared" si="14"/>
        <v>0.0059726162673260814</v>
      </c>
      <c r="R131" s="37">
        <v>15</v>
      </c>
      <c r="S131" s="40">
        <v>12180400</v>
      </c>
      <c r="T131" s="41">
        <v>3</v>
      </c>
      <c r="U131" s="40">
        <v>1715000</v>
      </c>
      <c r="V131" s="41">
        <v>0</v>
      </c>
      <c r="W131" s="40">
        <v>0</v>
      </c>
      <c r="X131" s="42">
        <f t="shared" si="15"/>
        <v>0</v>
      </c>
      <c r="Y131" s="51">
        <f t="shared" si="16"/>
        <v>18</v>
      </c>
      <c r="Z131" s="52">
        <f t="shared" si="17"/>
        <v>13895400</v>
      </c>
      <c r="AA131" s="47">
        <f t="shared" si="18"/>
        <v>487</v>
      </c>
      <c r="AB131" s="48">
        <f t="shared" si="19"/>
        <v>95035000</v>
      </c>
      <c r="AC131" s="12"/>
    </row>
    <row r="132" spans="1:29" ht="16.5">
      <c r="A132" s="49" t="s">
        <v>278</v>
      </c>
      <c r="B132" s="35" t="s">
        <v>279</v>
      </c>
      <c r="C132" s="36" t="s">
        <v>208</v>
      </c>
      <c r="D132" s="37">
        <v>96</v>
      </c>
      <c r="E132" s="38">
        <v>12531400</v>
      </c>
      <c r="F132" s="37">
        <v>3154</v>
      </c>
      <c r="G132" s="40">
        <v>760335830</v>
      </c>
      <c r="H132" s="41">
        <v>16</v>
      </c>
      <c r="I132" s="40">
        <v>4456700</v>
      </c>
      <c r="J132" s="41">
        <v>55</v>
      </c>
      <c r="K132" s="40">
        <v>3445700</v>
      </c>
      <c r="L132" s="42">
        <f aca="true" t="shared" si="20" ref="L132:L137">(G132+I132)/AB132</f>
        <v>0.657075834654908</v>
      </c>
      <c r="M132" s="40">
        <f aca="true" t="shared" si="21" ref="M132:M137">F132+H132</f>
        <v>3170</v>
      </c>
      <c r="N132" s="41">
        <f aca="true" t="shared" si="22" ref="N132:N137">W132+I132+G132</f>
        <v>764792530</v>
      </c>
      <c r="O132" s="41">
        <f>(I132+G132)/(H132+F132)</f>
        <v>241259.47318611987</v>
      </c>
      <c r="P132" s="39">
        <v>241348.3921815889</v>
      </c>
      <c r="Q132" s="93">
        <f aca="true" t="shared" si="23" ref="Q132:Q195">(O132-P132)/P132</f>
        <v>-0.0003684258870144895</v>
      </c>
      <c r="R132" s="37">
        <v>115</v>
      </c>
      <c r="S132" s="40">
        <v>181459900</v>
      </c>
      <c r="T132" s="41">
        <v>24</v>
      </c>
      <c r="U132" s="40">
        <v>201703900</v>
      </c>
      <c r="V132" s="41">
        <v>0</v>
      </c>
      <c r="W132" s="40">
        <v>0</v>
      </c>
      <c r="X132" s="42">
        <f aca="true" t="shared" si="24" ref="X132:X195">W132/AB132</f>
        <v>0</v>
      </c>
      <c r="Y132" s="51">
        <f aca="true" t="shared" si="25" ref="Y132:Y195">R132+T132+V132</f>
        <v>139</v>
      </c>
      <c r="Z132" s="52">
        <f aca="true" t="shared" si="26" ref="Z132:Z195">S132+U132+W132</f>
        <v>383163800</v>
      </c>
      <c r="AA132" s="47">
        <f aca="true" t="shared" si="27" ref="AA132:AA195">V132+T132+R132+J132+H132+F132+D132</f>
        <v>3460</v>
      </c>
      <c r="AB132" s="48">
        <f aca="true" t="shared" si="28" ref="AB132:AB195">W132+U132+S132+K132+I132+G132+E132</f>
        <v>1163933430</v>
      </c>
      <c r="AC132" s="12"/>
    </row>
    <row r="133" spans="1:29" ht="16.5">
      <c r="A133" s="49" t="s">
        <v>280</v>
      </c>
      <c r="B133" s="35" t="s">
        <v>281</v>
      </c>
      <c r="C133" s="36" t="s">
        <v>208</v>
      </c>
      <c r="D133" s="37">
        <v>97</v>
      </c>
      <c r="E133" s="38">
        <v>10176000</v>
      </c>
      <c r="F133" s="37">
        <v>10746</v>
      </c>
      <c r="G133" s="40">
        <v>1694233500</v>
      </c>
      <c r="H133" s="41">
        <v>2</v>
      </c>
      <c r="I133" s="40">
        <v>393400</v>
      </c>
      <c r="J133" s="41">
        <v>2</v>
      </c>
      <c r="K133" s="40">
        <v>5900</v>
      </c>
      <c r="L133" s="42">
        <f t="shared" si="20"/>
        <v>0.9038247778994936</v>
      </c>
      <c r="M133" s="40">
        <f t="shared" si="21"/>
        <v>10748</v>
      </c>
      <c r="N133" s="41">
        <f t="shared" si="22"/>
        <v>1724887000</v>
      </c>
      <c r="O133" s="41">
        <f>(I133+G133)/(H133+F133)</f>
        <v>157669.04540379604</v>
      </c>
      <c r="P133" s="39">
        <v>157187.0114195525</v>
      </c>
      <c r="Q133" s="93">
        <f t="shared" si="23"/>
        <v>0.0030666273242955073</v>
      </c>
      <c r="R133" s="37">
        <v>188</v>
      </c>
      <c r="S133" s="40">
        <v>130298400</v>
      </c>
      <c r="T133" s="41">
        <v>10</v>
      </c>
      <c r="U133" s="40">
        <v>9583400</v>
      </c>
      <c r="V133" s="41">
        <v>5</v>
      </c>
      <c r="W133" s="40">
        <v>30260100</v>
      </c>
      <c r="X133" s="42">
        <f t="shared" si="24"/>
        <v>0.016139144351902158</v>
      </c>
      <c r="Y133" s="51">
        <f t="shared" si="25"/>
        <v>203</v>
      </c>
      <c r="Z133" s="52">
        <f t="shared" si="26"/>
        <v>170141900</v>
      </c>
      <c r="AA133" s="47">
        <f t="shared" si="27"/>
        <v>11050</v>
      </c>
      <c r="AB133" s="48">
        <f t="shared" si="28"/>
        <v>1874950700</v>
      </c>
      <c r="AC133" s="12"/>
    </row>
    <row r="134" spans="1:29" ht="16.5">
      <c r="A134" s="49" t="s">
        <v>282</v>
      </c>
      <c r="B134" s="35" t="s">
        <v>283</v>
      </c>
      <c r="C134" s="36" t="s">
        <v>208</v>
      </c>
      <c r="D134" s="37">
        <v>2761</v>
      </c>
      <c r="E134" s="38">
        <v>7625600</v>
      </c>
      <c r="F134" s="37">
        <v>474</v>
      </c>
      <c r="G134" s="40">
        <v>119873800</v>
      </c>
      <c r="H134" s="41">
        <v>43</v>
      </c>
      <c r="I134" s="40">
        <v>12444500</v>
      </c>
      <c r="J134" s="41">
        <v>119</v>
      </c>
      <c r="K134" s="40">
        <v>889100</v>
      </c>
      <c r="L134" s="42">
        <f t="shared" si="20"/>
        <v>0.84822359235512</v>
      </c>
      <c r="M134" s="40">
        <f t="shared" si="21"/>
        <v>517</v>
      </c>
      <c r="N134" s="41">
        <f t="shared" si="22"/>
        <v>132318300</v>
      </c>
      <c r="O134" s="41">
        <f>(I134+G134)/(H134+F134)</f>
        <v>255934.8162475822</v>
      </c>
      <c r="P134" s="39">
        <v>256972.39382239382</v>
      </c>
      <c r="Q134" s="93">
        <f t="shared" si="23"/>
        <v>-0.004037700545875502</v>
      </c>
      <c r="R134" s="37">
        <v>17</v>
      </c>
      <c r="S134" s="40">
        <v>5440000</v>
      </c>
      <c r="T134" s="41">
        <v>10</v>
      </c>
      <c r="U134" s="40">
        <v>9721600</v>
      </c>
      <c r="V134" s="41">
        <v>0</v>
      </c>
      <c r="W134" s="40">
        <v>0</v>
      </c>
      <c r="X134" s="42">
        <f t="shared" si="24"/>
        <v>0</v>
      </c>
      <c r="Y134" s="51">
        <f t="shared" si="25"/>
        <v>27</v>
      </c>
      <c r="Z134" s="52">
        <f t="shared" si="26"/>
        <v>15161600</v>
      </c>
      <c r="AA134" s="47">
        <f t="shared" si="27"/>
        <v>3424</v>
      </c>
      <c r="AB134" s="48">
        <f t="shared" si="28"/>
        <v>155994600</v>
      </c>
      <c r="AC134" s="12"/>
    </row>
    <row r="135" spans="1:29" ht="16.5">
      <c r="A135" s="49" t="s">
        <v>284</v>
      </c>
      <c r="B135" s="35" t="s">
        <v>285</v>
      </c>
      <c r="C135" s="36" t="s">
        <v>208</v>
      </c>
      <c r="D135" s="37">
        <v>34</v>
      </c>
      <c r="E135" s="38">
        <v>1227200</v>
      </c>
      <c r="F135" s="37">
        <v>127</v>
      </c>
      <c r="G135" s="40">
        <v>19648900</v>
      </c>
      <c r="H135" s="41">
        <v>0</v>
      </c>
      <c r="I135" s="40">
        <v>0</v>
      </c>
      <c r="J135" s="41">
        <v>1</v>
      </c>
      <c r="K135" s="40">
        <v>16500</v>
      </c>
      <c r="L135" s="42">
        <f t="shared" si="20"/>
        <v>0.5042051524183315</v>
      </c>
      <c r="M135" s="40">
        <f t="shared" si="21"/>
        <v>127</v>
      </c>
      <c r="N135" s="41">
        <f t="shared" si="22"/>
        <v>24618900</v>
      </c>
      <c r="O135" s="41">
        <f>(I135+G135)/(H135+F135)</f>
        <v>154715.74803149607</v>
      </c>
      <c r="P135" s="39">
        <v>152038.93129770993</v>
      </c>
      <c r="Q135" s="93">
        <f t="shared" si="23"/>
        <v>0.0176061270027255</v>
      </c>
      <c r="R135" s="37">
        <v>35</v>
      </c>
      <c r="S135" s="40">
        <v>12641300</v>
      </c>
      <c r="T135" s="41">
        <v>2</v>
      </c>
      <c r="U135" s="40">
        <v>466150</v>
      </c>
      <c r="V135" s="41">
        <v>6</v>
      </c>
      <c r="W135" s="40">
        <v>4970000</v>
      </c>
      <c r="X135" s="42">
        <f t="shared" si="24"/>
        <v>0.12753383688242637</v>
      </c>
      <c r="Y135" s="51">
        <f t="shared" si="25"/>
        <v>43</v>
      </c>
      <c r="Z135" s="52">
        <f t="shared" si="26"/>
        <v>18077450</v>
      </c>
      <c r="AA135" s="47">
        <f t="shared" si="27"/>
        <v>205</v>
      </c>
      <c r="AB135" s="48">
        <f t="shared" si="28"/>
        <v>38970050</v>
      </c>
      <c r="AC135" s="12"/>
    </row>
    <row r="136" spans="1:29" ht="16.5">
      <c r="A136" s="49" t="s">
        <v>286</v>
      </c>
      <c r="B136" s="35" t="s">
        <v>287</v>
      </c>
      <c r="C136" s="36" t="s">
        <v>288</v>
      </c>
      <c r="D136" s="37">
        <v>36</v>
      </c>
      <c r="E136" s="38">
        <v>1508400</v>
      </c>
      <c r="F136" s="37">
        <v>2991</v>
      </c>
      <c r="G136" s="40">
        <v>605623100</v>
      </c>
      <c r="H136" s="41">
        <v>0</v>
      </c>
      <c r="I136" s="40">
        <v>0</v>
      </c>
      <c r="J136" s="41">
        <v>0</v>
      </c>
      <c r="K136" s="40">
        <v>0</v>
      </c>
      <c r="L136" s="42">
        <f t="shared" si="20"/>
        <v>0.8508877452621986</v>
      </c>
      <c r="M136" s="40">
        <f t="shared" si="21"/>
        <v>2991</v>
      </c>
      <c r="N136" s="41">
        <f t="shared" si="22"/>
        <v>619596500</v>
      </c>
      <c r="O136" s="41">
        <f>(I136+G136)/(H136+F136)</f>
        <v>202481.8121029756</v>
      </c>
      <c r="P136" s="39">
        <v>202293.68526561977</v>
      </c>
      <c r="Q136" s="93">
        <f t="shared" si="23"/>
        <v>0.0009299689068830506</v>
      </c>
      <c r="R136" s="37">
        <v>156</v>
      </c>
      <c r="S136" s="40">
        <v>90299504</v>
      </c>
      <c r="T136" s="41">
        <v>1</v>
      </c>
      <c r="U136" s="40">
        <v>350000</v>
      </c>
      <c r="V136" s="41">
        <v>15</v>
      </c>
      <c r="W136" s="40">
        <v>13973400</v>
      </c>
      <c r="X136" s="42">
        <f t="shared" si="24"/>
        <v>0.019632333739658885</v>
      </c>
      <c r="Y136" s="51">
        <f t="shared" si="25"/>
        <v>172</v>
      </c>
      <c r="Z136" s="52">
        <f t="shared" si="26"/>
        <v>104622904</v>
      </c>
      <c r="AA136" s="47">
        <f t="shared" si="27"/>
        <v>3199</v>
      </c>
      <c r="AB136" s="48">
        <f t="shared" si="28"/>
        <v>711754404</v>
      </c>
      <c r="AC136" s="12"/>
    </row>
    <row r="137" spans="1:29" ht="16.5">
      <c r="A137" s="49" t="s">
        <v>289</v>
      </c>
      <c r="B137" s="35" t="s">
        <v>290</v>
      </c>
      <c r="C137" s="36" t="s">
        <v>288</v>
      </c>
      <c r="D137" s="37">
        <v>0</v>
      </c>
      <c r="E137" s="38">
        <v>0</v>
      </c>
      <c r="F137" s="37">
        <v>0</v>
      </c>
      <c r="G137" s="40">
        <v>0</v>
      </c>
      <c r="H137" s="41">
        <v>0</v>
      </c>
      <c r="I137" s="40">
        <v>0</v>
      </c>
      <c r="J137" s="41">
        <v>0</v>
      </c>
      <c r="K137" s="40">
        <v>0</v>
      </c>
      <c r="L137" s="42">
        <f t="shared" si="20"/>
        <v>0</v>
      </c>
      <c r="M137" s="40">
        <f t="shared" si="21"/>
        <v>0</v>
      </c>
      <c r="N137" s="41">
        <f t="shared" si="22"/>
        <v>20700000</v>
      </c>
      <c r="O137" s="41">
        <f>N137/499</f>
        <v>41482.96593186373</v>
      </c>
      <c r="P137" s="39">
        <v>41482.96593186373</v>
      </c>
      <c r="Q137" s="93">
        <f t="shared" si="23"/>
        <v>0</v>
      </c>
      <c r="R137" s="37">
        <v>0</v>
      </c>
      <c r="S137" s="40">
        <v>0</v>
      </c>
      <c r="T137" s="41">
        <v>0</v>
      </c>
      <c r="U137" s="40">
        <v>0</v>
      </c>
      <c r="V137" s="41">
        <v>1</v>
      </c>
      <c r="W137" s="40">
        <v>20700000</v>
      </c>
      <c r="X137" s="42">
        <f t="shared" si="24"/>
        <v>1</v>
      </c>
      <c r="Y137" s="51">
        <f t="shared" si="25"/>
        <v>1</v>
      </c>
      <c r="Z137" s="52">
        <f t="shared" si="26"/>
        <v>20700000</v>
      </c>
      <c r="AA137" s="47">
        <f t="shared" si="27"/>
        <v>1</v>
      </c>
      <c r="AB137" s="48">
        <f t="shared" si="28"/>
        <v>20700000</v>
      </c>
      <c r="AC137" s="12"/>
    </row>
    <row r="138" spans="1:29" ht="16.5">
      <c r="A138" s="49" t="s">
        <v>291</v>
      </c>
      <c r="B138" s="35" t="s">
        <v>292</v>
      </c>
      <c r="C138" s="36" t="s">
        <v>288</v>
      </c>
      <c r="D138" s="37">
        <v>47</v>
      </c>
      <c r="E138" s="38">
        <v>3014700</v>
      </c>
      <c r="F138" s="37">
        <v>2014</v>
      </c>
      <c r="G138" s="40">
        <v>387928300</v>
      </c>
      <c r="H138" s="41">
        <v>0</v>
      </c>
      <c r="I138" s="40">
        <v>0</v>
      </c>
      <c r="J138" s="41">
        <v>0</v>
      </c>
      <c r="K138" s="40">
        <v>0</v>
      </c>
      <c r="L138" s="42">
        <f aca="true" t="shared" si="29" ref="L138:L201">(G138+I138)/AB138</f>
        <v>0.784465623853101</v>
      </c>
      <c r="M138" s="40">
        <f aca="true" t="shared" si="30" ref="M138:M201">F138+H138</f>
        <v>2014</v>
      </c>
      <c r="N138" s="41">
        <f aca="true" t="shared" si="31" ref="N138:N201">W138+I138+G138</f>
        <v>427118600</v>
      </c>
      <c r="O138" s="41">
        <f aca="true" t="shared" si="32" ref="O138:O169">(I138+G138)/(H138+F138)</f>
        <v>192615.83912611718</v>
      </c>
      <c r="P138" s="39">
        <v>192566.03773584907</v>
      </c>
      <c r="Q138" s="93">
        <f t="shared" si="23"/>
        <v>0.00025861980053007563</v>
      </c>
      <c r="R138" s="37">
        <v>83</v>
      </c>
      <c r="S138" s="40">
        <v>31102910</v>
      </c>
      <c r="T138" s="41">
        <v>11</v>
      </c>
      <c r="U138" s="40">
        <v>33276600</v>
      </c>
      <c r="V138" s="41">
        <v>7</v>
      </c>
      <c r="W138" s="40">
        <v>39190300</v>
      </c>
      <c r="X138" s="42">
        <f t="shared" si="24"/>
        <v>0.07925032316149708</v>
      </c>
      <c r="Y138" s="51">
        <f t="shared" si="25"/>
        <v>101</v>
      </c>
      <c r="Z138" s="52">
        <f t="shared" si="26"/>
        <v>103569810</v>
      </c>
      <c r="AA138" s="47">
        <f t="shared" si="27"/>
        <v>2162</v>
      </c>
      <c r="AB138" s="48">
        <f t="shared" si="28"/>
        <v>494512810</v>
      </c>
      <c r="AC138" s="12"/>
    </row>
    <row r="139" spans="1:29" ht="16.5">
      <c r="A139" s="49" t="s">
        <v>293</v>
      </c>
      <c r="B139" s="35" t="s">
        <v>294</v>
      </c>
      <c r="C139" s="36" t="s">
        <v>288</v>
      </c>
      <c r="D139" s="37">
        <v>68</v>
      </c>
      <c r="E139" s="38">
        <v>7219000</v>
      </c>
      <c r="F139" s="37">
        <v>3385</v>
      </c>
      <c r="G139" s="40">
        <v>565967900</v>
      </c>
      <c r="H139" s="41">
        <v>0</v>
      </c>
      <c r="I139" s="40">
        <v>0</v>
      </c>
      <c r="J139" s="41">
        <v>0</v>
      </c>
      <c r="K139" s="40">
        <v>0</v>
      </c>
      <c r="L139" s="42">
        <f t="shared" si="29"/>
        <v>0.7222462417456993</v>
      </c>
      <c r="M139" s="40">
        <f t="shared" si="30"/>
        <v>3385</v>
      </c>
      <c r="N139" s="41">
        <f t="shared" si="31"/>
        <v>622293300</v>
      </c>
      <c r="O139" s="41">
        <f t="shared" si="32"/>
        <v>167198.78877400295</v>
      </c>
      <c r="P139" s="39">
        <v>167232.27810650886</v>
      </c>
      <c r="Q139" s="93">
        <f t="shared" si="23"/>
        <v>-0.00020025639120086722</v>
      </c>
      <c r="R139" s="37">
        <v>121</v>
      </c>
      <c r="S139" s="40">
        <v>69416300</v>
      </c>
      <c r="T139" s="41">
        <v>49</v>
      </c>
      <c r="U139" s="40">
        <v>84693200</v>
      </c>
      <c r="V139" s="41">
        <v>8</v>
      </c>
      <c r="W139" s="40">
        <v>56325400</v>
      </c>
      <c r="X139" s="42">
        <f t="shared" si="24"/>
        <v>0.07187829639246891</v>
      </c>
      <c r="Y139" s="51">
        <f t="shared" si="25"/>
        <v>178</v>
      </c>
      <c r="Z139" s="52">
        <f t="shared" si="26"/>
        <v>210434900</v>
      </c>
      <c r="AA139" s="47">
        <f t="shared" si="27"/>
        <v>3631</v>
      </c>
      <c r="AB139" s="48">
        <f t="shared" si="28"/>
        <v>783621800</v>
      </c>
      <c r="AC139" s="12"/>
    </row>
    <row r="140" spans="1:29" ht="16.5">
      <c r="A140" s="49" t="s">
        <v>295</v>
      </c>
      <c r="B140" s="35" t="s">
        <v>296</v>
      </c>
      <c r="C140" s="36" t="s">
        <v>288</v>
      </c>
      <c r="D140" s="37">
        <v>145</v>
      </c>
      <c r="E140" s="38">
        <v>16045900</v>
      </c>
      <c r="F140" s="37">
        <v>2534</v>
      </c>
      <c r="G140" s="40">
        <v>592271100</v>
      </c>
      <c r="H140" s="41">
        <v>1</v>
      </c>
      <c r="I140" s="40">
        <v>219800</v>
      </c>
      <c r="J140" s="41">
        <v>2</v>
      </c>
      <c r="K140" s="40">
        <v>32500</v>
      </c>
      <c r="L140" s="42">
        <f t="shared" si="29"/>
        <v>0.8072617614735799</v>
      </c>
      <c r="M140" s="40">
        <f t="shared" si="30"/>
        <v>2535</v>
      </c>
      <c r="N140" s="41">
        <f t="shared" si="31"/>
        <v>601167800</v>
      </c>
      <c r="O140" s="41">
        <f t="shared" si="32"/>
        <v>233724.22090729783</v>
      </c>
      <c r="P140" s="39">
        <v>233626.27018511225</v>
      </c>
      <c r="Q140" s="93">
        <f t="shared" si="23"/>
        <v>0.0004192624489872825</v>
      </c>
      <c r="R140" s="37">
        <v>158</v>
      </c>
      <c r="S140" s="40">
        <v>106358700</v>
      </c>
      <c r="T140" s="41">
        <v>10</v>
      </c>
      <c r="U140" s="40">
        <v>10346500</v>
      </c>
      <c r="V140" s="41">
        <v>20</v>
      </c>
      <c r="W140" s="40">
        <v>8676900</v>
      </c>
      <c r="X140" s="42">
        <f t="shared" si="24"/>
        <v>0.011822172421770706</v>
      </c>
      <c r="Y140" s="51">
        <f t="shared" si="25"/>
        <v>188</v>
      </c>
      <c r="Z140" s="52">
        <f t="shared" si="26"/>
        <v>125382100</v>
      </c>
      <c r="AA140" s="47">
        <f t="shared" si="27"/>
        <v>2870</v>
      </c>
      <c r="AB140" s="48">
        <f t="shared" si="28"/>
        <v>733951400</v>
      </c>
      <c r="AC140" s="12"/>
    </row>
    <row r="141" spans="1:29" ht="16.5">
      <c r="A141" s="49" t="s">
        <v>297</v>
      </c>
      <c r="B141" s="35" t="s">
        <v>298</v>
      </c>
      <c r="C141" s="36" t="s">
        <v>288</v>
      </c>
      <c r="D141" s="37">
        <v>282</v>
      </c>
      <c r="E141" s="38">
        <v>12068400</v>
      </c>
      <c r="F141" s="37">
        <v>1976</v>
      </c>
      <c r="G141" s="40">
        <v>364138400</v>
      </c>
      <c r="H141" s="41">
        <v>2</v>
      </c>
      <c r="I141" s="40">
        <v>251200</v>
      </c>
      <c r="J141" s="41">
        <v>8</v>
      </c>
      <c r="K141" s="40">
        <v>29200</v>
      </c>
      <c r="L141" s="42">
        <f t="shared" si="29"/>
        <v>0.5841361159354124</v>
      </c>
      <c r="M141" s="40">
        <f t="shared" si="30"/>
        <v>1978</v>
      </c>
      <c r="N141" s="41">
        <f t="shared" si="31"/>
        <v>371237800</v>
      </c>
      <c r="O141" s="41">
        <f t="shared" si="32"/>
        <v>184221.23356926188</v>
      </c>
      <c r="P141" s="39">
        <v>180336.99843668577</v>
      </c>
      <c r="Q141" s="93">
        <f t="shared" si="23"/>
        <v>0.021538758913855507</v>
      </c>
      <c r="R141" s="37">
        <v>354</v>
      </c>
      <c r="S141" s="40">
        <v>185913200</v>
      </c>
      <c r="T141" s="41">
        <v>57</v>
      </c>
      <c r="U141" s="40">
        <v>54560800</v>
      </c>
      <c r="V141" s="41">
        <v>3</v>
      </c>
      <c r="W141" s="40">
        <v>6848200</v>
      </c>
      <c r="X141" s="42">
        <f t="shared" si="24"/>
        <v>0.010978032713197333</v>
      </c>
      <c r="Y141" s="51">
        <f t="shared" si="25"/>
        <v>414</v>
      </c>
      <c r="Z141" s="52">
        <f t="shared" si="26"/>
        <v>247322200</v>
      </c>
      <c r="AA141" s="47">
        <f t="shared" si="27"/>
        <v>2682</v>
      </c>
      <c r="AB141" s="48">
        <f t="shared" si="28"/>
        <v>623809400</v>
      </c>
      <c r="AC141" s="12"/>
    </row>
    <row r="142" spans="1:29" ht="16.5">
      <c r="A142" s="49" t="s">
        <v>299</v>
      </c>
      <c r="B142" s="35" t="s">
        <v>300</v>
      </c>
      <c r="C142" s="36" t="s">
        <v>288</v>
      </c>
      <c r="D142" s="37">
        <v>32</v>
      </c>
      <c r="E142" s="38">
        <v>1357600</v>
      </c>
      <c r="F142" s="37">
        <v>687</v>
      </c>
      <c r="G142" s="40">
        <v>74889500</v>
      </c>
      <c r="H142" s="41">
        <v>0</v>
      </c>
      <c r="I142" s="40">
        <v>0</v>
      </c>
      <c r="J142" s="41">
        <v>0</v>
      </c>
      <c r="K142" s="40">
        <v>0</v>
      </c>
      <c r="L142" s="42">
        <f t="shared" si="29"/>
        <v>0.6610377894762858</v>
      </c>
      <c r="M142" s="40">
        <f t="shared" si="30"/>
        <v>687</v>
      </c>
      <c r="N142" s="41">
        <f t="shared" si="31"/>
        <v>77596600</v>
      </c>
      <c r="O142" s="41">
        <f t="shared" si="32"/>
        <v>109009.461426492</v>
      </c>
      <c r="P142" s="39">
        <v>109082.9694323144</v>
      </c>
      <c r="Q142" s="93">
        <f t="shared" si="23"/>
        <v>-0.0006738724312783174</v>
      </c>
      <c r="R142" s="37">
        <v>64</v>
      </c>
      <c r="S142" s="40">
        <v>33391900</v>
      </c>
      <c r="T142" s="41">
        <v>3</v>
      </c>
      <c r="U142" s="40">
        <v>944700</v>
      </c>
      <c r="V142" s="41">
        <v>4</v>
      </c>
      <c r="W142" s="40">
        <v>2707100</v>
      </c>
      <c r="X142" s="42">
        <f t="shared" si="24"/>
        <v>0.023895144177638432</v>
      </c>
      <c r="Y142" s="51">
        <f t="shared" si="25"/>
        <v>71</v>
      </c>
      <c r="Z142" s="52">
        <f t="shared" si="26"/>
        <v>37043700</v>
      </c>
      <c r="AA142" s="47">
        <f t="shared" si="27"/>
        <v>790</v>
      </c>
      <c r="AB142" s="48">
        <f t="shared" si="28"/>
        <v>113290800</v>
      </c>
      <c r="AC142" s="12"/>
    </row>
    <row r="143" spans="1:29" ht="16.5">
      <c r="A143" s="49" t="s">
        <v>301</v>
      </c>
      <c r="B143" s="35" t="s">
        <v>302</v>
      </c>
      <c r="C143" s="36" t="s">
        <v>288</v>
      </c>
      <c r="D143" s="37">
        <v>5486</v>
      </c>
      <c r="E143" s="38">
        <v>69874850</v>
      </c>
      <c r="F143" s="37">
        <v>18610</v>
      </c>
      <c r="G143" s="40">
        <v>1060046100</v>
      </c>
      <c r="H143" s="41">
        <v>0</v>
      </c>
      <c r="I143" s="40">
        <v>0</v>
      </c>
      <c r="J143" s="41">
        <v>0</v>
      </c>
      <c r="K143" s="40">
        <v>0</v>
      </c>
      <c r="L143" s="42">
        <f t="shared" si="29"/>
        <v>0.6290109896987891</v>
      </c>
      <c r="M143" s="40">
        <f t="shared" si="30"/>
        <v>18610</v>
      </c>
      <c r="N143" s="41">
        <f t="shared" si="31"/>
        <v>1150127100</v>
      </c>
      <c r="O143" s="41">
        <f t="shared" si="32"/>
        <v>56961.10155830199</v>
      </c>
      <c r="P143" s="39">
        <v>56763.449052959164</v>
      </c>
      <c r="Q143" s="93">
        <f t="shared" si="23"/>
        <v>0.0034820383299545617</v>
      </c>
      <c r="R143" s="37">
        <v>1815</v>
      </c>
      <c r="S143" s="40">
        <v>309010023</v>
      </c>
      <c r="T143" s="41">
        <v>84</v>
      </c>
      <c r="U143" s="40">
        <v>156246500</v>
      </c>
      <c r="V143" s="41">
        <v>131</v>
      </c>
      <c r="W143" s="40">
        <v>90081000</v>
      </c>
      <c r="X143" s="42">
        <f t="shared" si="24"/>
        <v>0.05345233472681671</v>
      </c>
      <c r="Y143" s="51">
        <f t="shared" si="25"/>
        <v>2030</v>
      </c>
      <c r="Z143" s="52">
        <f t="shared" si="26"/>
        <v>555337523</v>
      </c>
      <c r="AA143" s="47">
        <f t="shared" si="27"/>
        <v>26126</v>
      </c>
      <c r="AB143" s="48">
        <f t="shared" si="28"/>
        <v>1685258473</v>
      </c>
      <c r="AC143" s="12"/>
    </row>
    <row r="144" spans="1:29" ht="16.5">
      <c r="A144" s="49" t="s">
        <v>303</v>
      </c>
      <c r="B144" s="35" t="s">
        <v>304</v>
      </c>
      <c r="C144" s="36" t="s">
        <v>288</v>
      </c>
      <c r="D144" s="37">
        <v>999</v>
      </c>
      <c r="E144" s="38">
        <v>90602700</v>
      </c>
      <c r="F144" s="37">
        <v>23922</v>
      </c>
      <c r="G144" s="40">
        <v>5381582500</v>
      </c>
      <c r="H144" s="41">
        <v>5</v>
      </c>
      <c r="I144" s="40">
        <v>5002700</v>
      </c>
      <c r="J144" s="41">
        <v>7</v>
      </c>
      <c r="K144" s="40">
        <v>174400</v>
      </c>
      <c r="L144" s="42">
        <f t="shared" si="29"/>
        <v>0.6831005907632869</v>
      </c>
      <c r="M144" s="40">
        <f t="shared" si="30"/>
        <v>23927</v>
      </c>
      <c r="N144" s="41">
        <f t="shared" si="31"/>
        <v>5730279300</v>
      </c>
      <c r="O144" s="41">
        <f t="shared" si="32"/>
        <v>225125.807664981</v>
      </c>
      <c r="P144" s="39">
        <v>224716.65760073642</v>
      </c>
      <c r="Q144" s="93">
        <f t="shared" si="23"/>
        <v>0.001820737584000246</v>
      </c>
      <c r="R144" s="37">
        <v>928</v>
      </c>
      <c r="S144" s="40">
        <v>1902967100</v>
      </c>
      <c r="T144" s="41">
        <v>205</v>
      </c>
      <c r="U144" s="40">
        <v>161469900</v>
      </c>
      <c r="V144" s="41">
        <v>19</v>
      </c>
      <c r="W144" s="40">
        <v>343694100</v>
      </c>
      <c r="X144" s="42">
        <f t="shared" si="24"/>
        <v>0.04358561761018023</v>
      </c>
      <c r="Y144" s="51">
        <f t="shared" si="25"/>
        <v>1152</v>
      </c>
      <c r="Z144" s="52">
        <f t="shared" si="26"/>
        <v>2408131100</v>
      </c>
      <c r="AA144" s="47">
        <f t="shared" si="27"/>
        <v>26085</v>
      </c>
      <c r="AB144" s="48">
        <f t="shared" si="28"/>
        <v>7885493400</v>
      </c>
      <c r="AC144" s="12"/>
    </row>
    <row r="145" spans="1:29" ht="16.5">
      <c r="A145" s="49" t="s">
        <v>305</v>
      </c>
      <c r="B145" s="35" t="s">
        <v>306</v>
      </c>
      <c r="C145" s="36" t="s">
        <v>288</v>
      </c>
      <c r="D145" s="37">
        <v>280</v>
      </c>
      <c r="E145" s="38">
        <v>5898600</v>
      </c>
      <c r="F145" s="37">
        <v>471</v>
      </c>
      <c r="G145" s="40">
        <v>77279200</v>
      </c>
      <c r="H145" s="41">
        <v>0</v>
      </c>
      <c r="I145" s="40">
        <v>0</v>
      </c>
      <c r="J145" s="41">
        <v>0</v>
      </c>
      <c r="K145" s="40">
        <v>0</v>
      </c>
      <c r="L145" s="42">
        <f t="shared" si="29"/>
        <v>0.8654922818299617</v>
      </c>
      <c r="M145" s="40">
        <f t="shared" si="30"/>
        <v>471</v>
      </c>
      <c r="N145" s="41">
        <f t="shared" si="31"/>
        <v>77620000</v>
      </c>
      <c r="O145" s="41">
        <f t="shared" si="32"/>
        <v>164074.73460721868</v>
      </c>
      <c r="P145" s="39">
        <v>163620.68230277186</v>
      </c>
      <c r="Q145" s="93">
        <f t="shared" si="23"/>
        <v>0.002775030014889026</v>
      </c>
      <c r="R145" s="37">
        <v>19</v>
      </c>
      <c r="S145" s="40">
        <v>5089700</v>
      </c>
      <c r="T145" s="41">
        <v>2</v>
      </c>
      <c r="U145" s="40">
        <v>681000</v>
      </c>
      <c r="V145" s="41">
        <v>1</v>
      </c>
      <c r="W145" s="40">
        <v>340800</v>
      </c>
      <c r="X145" s="42">
        <f t="shared" si="24"/>
        <v>0.0038168067170422436</v>
      </c>
      <c r="Y145" s="51">
        <f t="shared" si="25"/>
        <v>22</v>
      </c>
      <c r="Z145" s="52">
        <f t="shared" si="26"/>
        <v>6111500</v>
      </c>
      <c r="AA145" s="47">
        <f t="shared" si="27"/>
        <v>773</v>
      </c>
      <c r="AB145" s="48">
        <f t="shared" si="28"/>
        <v>89289300</v>
      </c>
      <c r="AC145" s="12"/>
    </row>
    <row r="146" spans="1:29" ht="16.5">
      <c r="A146" s="49" t="s">
        <v>307</v>
      </c>
      <c r="B146" s="35" t="s">
        <v>308</v>
      </c>
      <c r="C146" s="36" t="s">
        <v>288</v>
      </c>
      <c r="D146" s="37">
        <v>172</v>
      </c>
      <c r="E146" s="38">
        <v>4172800</v>
      </c>
      <c r="F146" s="37">
        <v>1641</v>
      </c>
      <c r="G146" s="40">
        <v>195421110</v>
      </c>
      <c r="H146" s="41">
        <v>1</v>
      </c>
      <c r="I146" s="40">
        <v>160600</v>
      </c>
      <c r="J146" s="41">
        <v>1</v>
      </c>
      <c r="K146" s="40">
        <v>6300</v>
      </c>
      <c r="L146" s="42">
        <f t="shared" si="29"/>
        <v>0.7843884953456266</v>
      </c>
      <c r="M146" s="40">
        <f t="shared" si="30"/>
        <v>1642</v>
      </c>
      <c r="N146" s="41">
        <f t="shared" si="31"/>
        <v>211291010</v>
      </c>
      <c r="O146" s="41">
        <f t="shared" si="32"/>
        <v>119111.88185140073</v>
      </c>
      <c r="P146" s="39">
        <v>118777.726443769</v>
      </c>
      <c r="Q146" s="93">
        <f t="shared" si="23"/>
        <v>0.0028132834129462802</v>
      </c>
      <c r="R146" s="37">
        <v>88</v>
      </c>
      <c r="S146" s="40">
        <v>33872800</v>
      </c>
      <c r="T146" s="41">
        <v>0</v>
      </c>
      <c r="U146" s="40">
        <v>0</v>
      </c>
      <c r="V146" s="41">
        <v>8</v>
      </c>
      <c r="W146" s="40">
        <v>15709300</v>
      </c>
      <c r="X146" s="42">
        <f t="shared" si="24"/>
        <v>0.06300279402370013</v>
      </c>
      <c r="Y146" s="51">
        <f t="shared" si="25"/>
        <v>96</v>
      </c>
      <c r="Z146" s="52">
        <f t="shared" si="26"/>
        <v>49582100</v>
      </c>
      <c r="AA146" s="47">
        <f t="shared" si="27"/>
        <v>1911</v>
      </c>
      <c r="AB146" s="48">
        <f t="shared" si="28"/>
        <v>249342910</v>
      </c>
      <c r="AC146" s="12"/>
    </row>
    <row r="147" spans="1:29" ht="16.5">
      <c r="A147" s="49" t="s">
        <v>309</v>
      </c>
      <c r="B147" s="35" t="s">
        <v>310</v>
      </c>
      <c r="C147" s="36" t="s">
        <v>288</v>
      </c>
      <c r="D147" s="37">
        <v>51</v>
      </c>
      <c r="E147" s="38">
        <v>7101200</v>
      </c>
      <c r="F147" s="37">
        <v>3979</v>
      </c>
      <c r="G147" s="40">
        <v>915770100</v>
      </c>
      <c r="H147" s="41">
        <v>0</v>
      </c>
      <c r="I147" s="40">
        <v>0</v>
      </c>
      <c r="J147" s="41">
        <v>0</v>
      </c>
      <c r="K147" s="40">
        <v>0</v>
      </c>
      <c r="L147" s="42">
        <f t="shared" si="29"/>
        <v>0.8574498750439952</v>
      </c>
      <c r="M147" s="40">
        <f t="shared" si="30"/>
        <v>3979</v>
      </c>
      <c r="N147" s="41">
        <f t="shared" si="31"/>
        <v>953950300</v>
      </c>
      <c r="O147" s="41">
        <f t="shared" si="32"/>
        <v>230150.81678813772</v>
      </c>
      <c r="P147" s="39">
        <v>229762.73229532898</v>
      </c>
      <c r="Q147" s="93">
        <f t="shared" si="23"/>
        <v>0.0016890663204244172</v>
      </c>
      <c r="R147" s="37">
        <v>288</v>
      </c>
      <c r="S147" s="40">
        <v>106964400</v>
      </c>
      <c r="T147" s="41">
        <v>0</v>
      </c>
      <c r="U147" s="40">
        <v>0</v>
      </c>
      <c r="V147" s="41">
        <v>40</v>
      </c>
      <c r="W147" s="40">
        <v>38180200</v>
      </c>
      <c r="X147" s="42">
        <f t="shared" si="24"/>
        <v>0.035748718722258724</v>
      </c>
      <c r="Y147" s="51">
        <f t="shared" si="25"/>
        <v>328</v>
      </c>
      <c r="Z147" s="52">
        <f t="shared" si="26"/>
        <v>145144600</v>
      </c>
      <c r="AA147" s="47">
        <f t="shared" si="27"/>
        <v>4358</v>
      </c>
      <c r="AB147" s="48">
        <f t="shared" si="28"/>
        <v>1068015900</v>
      </c>
      <c r="AC147" s="12"/>
    </row>
    <row r="148" spans="1:29" ht="16.5">
      <c r="A148" s="49" t="s">
        <v>311</v>
      </c>
      <c r="B148" s="35" t="s">
        <v>312</v>
      </c>
      <c r="C148" s="36" t="s">
        <v>288</v>
      </c>
      <c r="D148" s="37">
        <v>94</v>
      </c>
      <c r="E148" s="38">
        <v>7139100</v>
      </c>
      <c r="F148" s="37">
        <v>796</v>
      </c>
      <c r="G148" s="40">
        <v>177231400</v>
      </c>
      <c r="H148" s="41">
        <v>0</v>
      </c>
      <c r="I148" s="40">
        <v>0</v>
      </c>
      <c r="J148" s="41">
        <v>1</v>
      </c>
      <c r="K148" s="40">
        <v>20900</v>
      </c>
      <c r="L148" s="42">
        <f t="shared" si="29"/>
        <v>0.7762517798726244</v>
      </c>
      <c r="M148" s="40">
        <f t="shared" si="30"/>
        <v>796</v>
      </c>
      <c r="N148" s="41">
        <f t="shared" si="31"/>
        <v>177513400</v>
      </c>
      <c r="O148" s="41">
        <f t="shared" si="32"/>
        <v>222652.51256281408</v>
      </c>
      <c r="P148" s="39">
        <v>223405.78616352202</v>
      </c>
      <c r="Q148" s="93">
        <f t="shared" si="23"/>
        <v>-0.0033717730128823855</v>
      </c>
      <c r="R148" s="37">
        <v>89</v>
      </c>
      <c r="S148" s="40">
        <v>36313900</v>
      </c>
      <c r="T148" s="41">
        <v>8</v>
      </c>
      <c r="U148" s="40">
        <v>7329600</v>
      </c>
      <c r="V148" s="41">
        <v>1</v>
      </c>
      <c r="W148" s="40">
        <v>282000</v>
      </c>
      <c r="X148" s="42">
        <f t="shared" si="24"/>
        <v>0.0012351253893163406</v>
      </c>
      <c r="Y148" s="51">
        <f t="shared" si="25"/>
        <v>98</v>
      </c>
      <c r="Z148" s="52">
        <f t="shared" si="26"/>
        <v>43925500</v>
      </c>
      <c r="AA148" s="47">
        <f t="shared" si="27"/>
        <v>989</v>
      </c>
      <c r="AB148" s="48">
        <f t="shared" si="28"/>
        <v>228316900</v>
      </c>
      <c r="AC148" s="12"/>
    </row>
    <row r="149" spans="1:29" ht="16.5">
      <c r="A149" s="49" t="s">
        <v>313</v>
      </c>
      <c r="B149" s="35" t="s">
        <v>314</v>
      </c>
      <c r="C149" s="36" t="s">
        <v>288</v>
      </c>
      <c r="D149" s="37">
        <v>195</v>
      </c>
      <c r="E149" s="38">
        <v>8436100</v>
      </c>
      <c r="F149" s="37">
        <v>3650</v>
      </c>
      <c r="G149" s="40">
        <v>392360950</v>
      </c>
      <c r="H149" s="41">
        <v>0</v>
      </c>
      <c r="I149" s="40">
        <v>0</v>
      </c>
      <c r="J149" s="41">
        <v>0</v>
      </c>
      <c r="K149" s="40">
        <v>0</v>
      </c>
      <c r="L149" s="42">
        <f t="shared" si="29"/>
        <v>0.7572508825581724</v>
      </c>
      <c r="M149" s="40">
        <f t="shared" si="30"/>
        <v>3650</v>
      </c>
      <c r="N149" s="41">
        <f t="shared" si="31"/>
        <v>399194950</v>
      </c>
      <c r="O149" s="41">
        <f t="shared" si="32"/>
        <v>107496.1506849315</v>
      </c>
      <c r="P149" s="39">
        <v>107356.45337708504</v>
      </c>
      <c r="Q149" s="93">
        <f t="shared" si="23"/>
        <v>0.0013012474187814713</v>
      </c>
      <c r="R149" s="37">
        <v>252</v>
      </c>
      <c r="S149" s="40">
        <v>96731700</v>
      </c>
      <c r="T149" s="41">
        <v>16</v>
      </c>
      <c r="U149" s="40">
        <v>13775900</v>
      </c>
      <c r="V149" s="41">
        <v>21</v>
      </c>
      <c r="W149" s="40">
        <v>6834000</v>
      </c>
      <c r="X149" s="42">
        <f t="shared" si="24"/>
        <v>0.013189519832191634</v>
      </c>
      <c r="Y149" s="51">
        <f t="shared" si="25"/>
        <v>289</v>
      </c>
      <c r="Z149" s="52">
        <f t="shared" si="26"/>
        <v>117341600</v>
      </c>
      <c r="AA149" s="47">
        <f t="shared" si="27"/>
        <v>4134</v>
      </c>
      <c r="AB149" s="48">
        <f t="shared" si="28"/>
        <v>518138650</v>
      </c>
      <c r="AC149" s="12"/>
    </row>
    <row r="150" spans="1:29" ht="16.5">
      <c r="A150" s="49" t="s">
        <v>315</v>
      </c>
      <c r="B150" s="35" t="s">
        <v>316</v>
      </c>
      <c r="C150" s="36" t="s">
        <v>288</v>
      </c>
      <c r="D150" s="37">
        <v>1019</v>
      </c>
      <c r="E150" s="38">
        <v>43409100</v>
      </c>
      <c r="F150" s="37">
        <v>19999</v>
      </c>
      <c r="G150" s="40">
        <v>3760112600</v>
      </c>
      <c r="H150" s="41">
        <v>23</v>
      </c>
      <c r="I150" s="40">
        <v>5866900</v>
      </c>
      <c r="J150" s="41">
        <v>46</v>
      </c>
      <c r="K150" s="40">
        <v>407000</v>
      </c>
      <c r="L150" s="42">
        <f t="shared" si="29"/>
        <v>0.8504026552036763</v>
      </c>
      <c r="M150" s="40">
        <f t="shared" si="30"/>
        <v>20022</v>
      </c>
      <c r="N150" s="41">
        <f t="shared" si="31"/>
        <v>3935950500</v>
      </c>
      <c r="O150" s="41">
        <f t="shared" si="32"/>
        <v>188092.0737189092</v>
      </c>
      <c r="P150" s="39">
        <v>188066.26650660264</v>
      </c>
      <c r="Q150" s="93">
        <f t="shared" si="23"/>
        <v>0.0001372240369628376</v>
      </c>
      <c r="R150" s="37">
        <v>595</v>
      </c>
      <c r="S150" s="40">
        <v>397460700</v>
      </c>
      <c r="T150" s="41">
        <v>30</v>
      </c>
      <c r="U150" s="40">
        <v>51239000</v>
      </c>
      <c r="V150" s="41">
        <v>26</v>
      </c>
      <c r="W150" s="40">
        <v>169971000</v>
      </c>
      <c r="X150" s="42">
        <f t="shared" si="24"/>
        <v>0.03838145951342116</v>
      </c>
      <c r="Y150" s="51">
        <f t="shared" si="25"/>
        <v>651</v>
      </c>
      <c r="Z150" s="52">
        <f t="shared" si="26"/>
        <v>618670700</v>
      </c>
      <c r="AA150" s="47">
        <f t="shared" si="27"/>
        <v>21738</v>
      </c>
      <c r="AB150" s="48">
        <f t="shared" si="28"/>
        <v>4428466300</v>
      </c>
      <c r="AC150" s="12"/>
    </row>
    <row r="151" spans="1:29" ht="16.5">
      <c r="A151" s="49" t="s">
        <v>317</v>
      </c>
      <c r="B151" s="35" t="s">
        <v>318</v>
      </c>
      <c r="C151" s="36" t="s">
        <v>288</v>
      </c>
      <c r="D151" s="37">
        <v>104</v>
      </c>
      <c r="E151" s="38">
        <v>7309900</v>
      </c>
      <c r="F151" s="37">
        <v>4715</v>
      </c>
      <c r="G151" s="40">
        <v>1075911560</v>
      </c>
      <c r="H151" s="41">
        <v>0</v>
      </c>
      <c r="I151" s="40">
        <v>0</v>
      </c>
      <c r="J151" s="41">
        <v>0</v>
      </c>
      <c r="K151" s="40">
        <v>0</v>
      </c>
      <c r="L151" s="42">
        <f t="shared" si="29"/>
        <v>0.8426793198840319</v>
      </c>
      <c r="M151" s="40">
        <f t="shared" si="30"/>
        <v>4715</v>
      </c>
      <c r="N151" s="41">
        <f t="shared" si="31"/>
        <v>1135731160</v>
      </c>
      <c r="O151" s="41">
        <f t="shared" si="32"/>
        <v>228189.09013785791</v>
      </c>
      <c r="P151" s="39">
        <v>227094.78260869565</v>
      </c>
      <c r="Q151" s="93">
        <f t="shared" si="23"/>
        <v>0.004818725981247463</v>
      </c>
      <c r="R151" s="37">
        <v>270</v>
      </c>
      <c r="S151" s="40">
        <v>128976150</v>
      </c>
      <c r="T151" s="41">
        <v>11</v>
      </c>
      <c r="U151" s="40">
        <v>4757400</v>
      </c>
      <c r="V151" s="41">
        <v>15</v>
      </c>
      <c r="W151" s="40">
        <v>59819600</v>
      </c>
      <c r="X151" s="42">
        <f t="shared" si="24"/>
        <v>0.04685212216116986</v>
      </c>
      <c r="Y151" s="51">
        <f t="shared" si="25"/>
        <v>296</v>
      </c>
      <c r="Z151" s="52">
        <f t="shared" si="26"/>
        <v>193553150</v>
      </c>
      <c r="AA151" s="47">
        <f t="shared" si="27"/>
        <v>5115</v>
      </c>
      <c r="AB151" s="48">
        <f t="shared" si="28"/>
        <v>1276774610</v>
      </c>
      <c r="AC151" s="12"/>
    </row>
    <row r="152" spans="1:29" ht="16.5">
      <c r="A152" s="49" t="s">
        <v>319</v>
      </c>
      <c r="B152" s="35" t="s">
        <v>320</v>
      </c>
      <c r="C152" s="36" t="s">
        <v>288</v>
      </c>
      <c r="D152" s="37">
        <v>38</v>
      </c>
      <c r="E152" s="38">
        <v>5677600</v>
      </c>
      <c r="F152" s="37">
        <v>4118</v>
      </c>
      <c r="G152" s="40">
        <v>2082781100</v>
      </c>
      <c r="H152" s="41">
        <v>0</v>
      </c>
      <c r="I152" s="40">
        <v>0</v>
      </c>
      <c r="J152" s="41">
        <v>0</v>
      </c>
      <c r="K152" s="40">
        <v>0</v>
      </c>
      <c r="L152" s="42">
        <f t="shared" si="29"/>
        <v>0.9018795274087608</v>
      </c>
      <c r="M152" s="40">
        <f t="shared" si="30"/>
        <v>4118</v>
      </c>
      <c r="N152" s="41">
        <f t="shared" si="31"/>
        <v>2096687900</v>
      </c>
      <c r="O152" s="41">
        <f t="shared" si="32"/>
        <v>505774.9150072851</v>
      </c>
      <c r="P152" s="39">
        <v>499670.5452775073</v>
      </c>
      <c r="Q152" s="93">
        <f t="shared" si="23"/>
        <v>0.01221678921735831</v>
      </c>
      <c r="R152" s="37">
        <v>284</v>
      </c>
      <c r="S152" s="40">
        <v>207012900</v>
      </c>
      <c r="T152" s="41">
        <v>0</v>
      </c>
      <c r="U152" s="40">
        <v>0</v>
      </c>
      <c r="V152" s="41">
        <v>12</v>
      </c>
      <c r="W152" s="40">
        <v>13906800</v>
      </c>
      <c r="X152" s="42">
        <f t="shared" si="24"/>
        <v>0.0060218801734700554</v>
      </c>
      <c r="Y152" s="51">
        <f t="shared" si="25"/>
        <v>296</v>
      </c>
      <c r="Z152" s="52">
        <f t="shared" si="26"/>
        <v>220919700</v>
      </c>
      <c r="AA152" s="47">
        <f t="shared" si="27"/>
        <v>4452</v>
      </c>
      <c r="AB152" s="48">
        <f t="shared" si="28"/>
        <v>2309378400</v>
      </c>
      <c r="AC152" s="12"/>
    </row>
    <row r="153" spans="1:29" ht="16.5">
      <c r="A153" s="49" t="s">
        <v>321</v>
      </c>
      <c r="B153" s="35" t="s">
        <v>322</v>
      </c>
      <c r="C153" s="36" t="s">
        <v>288</v>
      </c>
      <c r="D153" s="37">
        <v>13</v>
      </c>
      <c r="E153" s="38">
        <v>715600</v>
      </c>
      <c r="F153" s="37">
        <v>2593</v>
      </c>
      <c r="G153" s="40">
        <v>747237600</v>
      </c>
      <c r="H153" s="41">
        <v>0</v>
      </c>
      <c r="I153" s="40">
        <v>0</v>
      </c>
      <c r="J153" s="41">
        <v>0</v>
      </c>
      <c r="K153" s="40">
        <v>0</v>
      </c>
      <c r="L153" s="42">
        <f t="shared" si="29"/>
        <v>0.8946439718852643</v>
      </c>
      <c r="M153" s="40">
        <f t="shared" si="30"/>
        <v>2593</v>
      </c>
      <c r="N153" s="41">
        <f t="shared" si="31"/>
        <v>753767300</v>
      </c>
      <c r="O153" s="41">
        <f t="shared" si="32"/>
        <v>288174.9325106055</v>
      </c>
      <c r="P153" s="39">
        <v>286676.27118644066</v>
      </c>
      <c r="Q153" s="93">
        <f t="shared" si="23"/>
        <v>0.005227713190081825</v>
      </c>
      <c r="R153" s="37">
        <v>178</v>
      </c>
      <c r="S153" s="40">
        <v>80234100</v>
      </c>
      <c r="T153" s="41">
        <v>2</v>
      </c>
      <c r="U153" s="40">
        <v>517600</v>
      </c>
      <c r="V153" s="41">
        <v>9</v>
      </c>
      <c r="W153" s="40">
        <v>6529700</v>
      </c>
      <c r="X153" s="42">
        <f t="shared" si="24"/>
        <v>0.007817803524901867</v>
      </c>
      <c r="Y153" s="51">
        <f t="shared" si="25"/>
        <v>189</v>
      </c>
      <c r="Z153" s="52">
        <f t="shared" si="26"/>
        <v>87281400</v>
      </c>
      <c r="AA153" s="47">
        <f t="shared" si="27"/>
        <v>2795</v>
      </c>
      <c r="AB153" s="48">
        <f t="shared" si="28"/>
        <v>835234600</v>
      </c>
      <c r="AC153" s="12"/>
    </row>
    <row r="154" spans="1:29" ht="16.5">
      <c r="A154" s="49" t="s">
        <v>323</v>
      </c>
      <c r="B154" s="35" t="s">
        <v>324</v>
      </c>
      <c r="C154" s="36" t="s">
        <v>288</v>
      </c>
      <c r="D154" s="37">
        <v>3</v>
      </c>
      <c r="E154" s="38">
        <v>135800</v>
      </c>
      <c r="F154" s="37">
        <v>125</v>
      </c>
      <c r="G154" s="40">
        <v>18704400</v>
      </c>
      <c r="H154" s="41">
        <v>1</v>
      </c>
      <c r="I154" s="40">
        <v>154100</v>
      </c>
      <c r="J154" s="41">
        <v>1</v>
      </c>
      <c r="K154" s="40">
        <v>6800</v>
      </c>
      <c r="L154" s="42">
        <f t="shared" si="29"/>
        <v>0.49553301626507607</v>
      </c>
      <c r="M154" s="40">
        <f t="shared" si="30"/>
        <v>126</v>
      </c>
      <c r="N154" s="41">
        <f t="shared" si="31"/>
        <v>34356500</v>
      </c>
      <c r="O154" s="41">
        <f t="shared" si="32"/>
        <v>149670.6349206349</v>
      </c>
      <c r="P154" s="39">
        <v>149806.3492063492</v>
      </c>
      <c r="Q154" s="93">
        <f t="shared" si="23"/>
        <v>-0.0009059314670792199</v>
      </c>
      <c r="R154" s="37">
        <v>13</v>
      </c>
      <c r="S154" s="40">
        <v>3202100</v>
      </c>
      <c r="T154" s="41">
        <v>1</v>
      </c>
      <c r="U154" s="40">
        <v>355800</v>
      </c>
      <c r="V154" s="41">
        <v>3</v>
      </c>
      <c r="W154" s="40">
        <v>15498000</v>
      </c>
      <c r="X154" s="42">
        <f t="shared" si="24"/>
        <v>0.4072312583755945</v>
      </c>
      <c r="Y154" s="51">
        <f t="shared" si="25"/>
        <v>17</v>
      </c>
      <c r="Z154" s="52">
        <f t="shared" si="26"/>
        <v>19055900</v>
      </c>
      <c r="AA154" s="47">
        <f t="shared" si="27"/>
        <v>147</v>
      </c>
      <c r="AB154" s="48">
        <f t="shared" si="28"/>
        <v>38057000</v>
      </c>
      <c r="AC154" s="12"/>
    </row>
    <row r="155" spans="1:29" ht="16.5">
      <c r="A155" s="49" t="s">
        <v>325</v>
      </c>
      <c r="B155" s="35" t="s">
        <v>326</v>
      </c>
      <c r="C155" s="36" t="s">
        <v>288</v>
      </c>
      <c r="D155" s="37">
        <v>14</v>
      </c>
      <c r="E155" s="38">
        <v>425400</v>
      </c>
      <c r="F155" s="37">
        <v>635</v>
      </c>
      <c r="G155" s="40">
        <v>103343400</v>
      </c>
      <c r="H155" s="41">
        <v>0</v>
      </c>
      <c r="I155" s="40">
        <v>0</v>
      </c>
      <c r="J155" s="41">
        <v>0</v>
      </c>
      <c r="K155" s="40">
        <v>0</v>
      </c>
      <c r="L155" s="42">
        <f t="shared" si="29"/>
        <v>0.8906648740191072</v>
      </c>
      <c r="M155" s="40">
        <f t="shared" si="30"/>
        <v>635</v>
      </c>
      <c r="N155" s="41">
        <f t="shared" si="31"/>
        <v>106835800</v>
      </c>
      <c r="O155" s="41">
        <f t="shared" si="32"/>
        <v>162745.51181102364</v>
      </c>
      <c r="P155" s="39">
        <v>162240.3785488959</v>
      </c>
      <c r="Q155" s="93">
        <f t="shared" si="23"/>
        <v>0.003113486708091527</v>
      </c>
      <c r="R155" s="37">
        <v>34</v>
      </c>
      <c r="S155" s="40">
        <v>8768300</v>
      </c>
      <c r="T155" s="41">
        <v>0</v>
      </c>
      <c r="U155" s="40">
        <v>0</v>
      </c>
      <c r="V155" s="41">
        <v>3</v>
      </c>
      <c r="W155" s="40">
        <v>3492400</v>
      </c>
      <c r="X155" s="42">
        <f t="shared" si="24"/>
        <v>0.030099242003111277</v>
      </c>
      <c r="Y155" s="51">
        <f t="shared" si="25"/>
        <v>37</v>
      </c>
      <c r="Z155" s="52">
        <f t="shared" si="26"/>
        <v>12260700</v>
      </c>
      <c r="AA155" s="47">
        <f t="shared" si="27"/>
        <v>686</v>
      </c>
      <c r="AB155" s="48">
        <f t="shared" si="28"/>
        <v>116029500</v>
      </c>
      <c r="AC155" s="12"/>
    </row>
    <row r="156" spans="1:29" ht="16.5">
      <c r="A156" s="49" t="s">
        <v>327</v>
      </c>
      <c r="B156" s="35" t="s">
        <v>328</v>
      </c>
      <c r="C156" s="36" t="s">
        <v>288</v>
      </c>
      <c r="D156" s="37">
        <v>210</v>
      </c>
      <c r="E156" s="38">
        <v>4314100</v>
      </c>
      <c r="F156" s="37">
        <v>981</v>
      </c>
      <c r="G156" s="40">
        <v>133270300</v>
      </c>
      <c r="H156" s="41">
        <v>0</v>
      </c>
      <c r="I156" s="40">
        <v>0</v>
      </c>
      <c r="J156" s="41">
        <v>0</v>
      </c>
      <c r="K156" s="40">
        <v>0</v>
      </c>
      <c r="L156" s="42">
        <f t="shared" si="29"/>
        <v>0.6347495419306688</v>
      </c>
      <c r="M156" s="40">
        <f t="shared" si="30"/>
        <v>981</v>
      </c>
      <c r="N156" s="41">
        <f t="shared" si="31"/>
        <v>138261300</v>
      </c>
      <c r="O156" s="41">
        <f t="shared" si="32"/>
        <v>135851.47808358818</v>
      </c>
      <c r="P156" s="39">
        <v>135724.79591836734</v>
      </c>
      <c r="Q156" s="93">
        <f t="shared" si="23"/>
        <v>0.0009333752492583551</v>
      </c>
      <c r="R156" s="37">
        <v>62</v>
      </c>
      <c r="S156" s="40">
        <v>53051000</v>
      </c>
      <c r="T156" s="41">
        <v>3</v>
      </c>
      <c r="U156" s="40">
        <v>14330900</v>
      </c>
      <c r="V156" s="41">
        <v>6</v>
      </c>
      <c r="W156" s="40">
        <v>4991000</v>
      </c>
      <c r="X156" s="42">
        <f t="shared" si="24"/>
        <v>0.023771500205041693</v>
      </c>
      <c r="Y156" s="51">
        <f t="shared" si="25"/>
        <v>71</v>
      </c>
      <c r="Z156" s="52">
        <f t="shared" si="26"/>
        <v>72372900</v>
      </c>
      <c r="AA156" s="47">
        <f t="shared" si="27"/>
        <v>1262</v>
      </c>
      <c r="AB156" s="48">
        <f t="shared" si="28"/>
        <v>209957300</v>
      </c>
      <c r="AC156" s="12"/>
    </row>
    <row r="157" spans="1:29" ht="16.5">
      <c r="A157" s="49" t="s">
        <v>329</v>
      </c>
      <c r="B157" s="35" t="s">
        <v>330</v>
      </c>
      <c r="C157" s="36" t="s">
        <v>288</v>
      </c>
      <c r="D157" s="37">
        <v>299</v>
      </c>
      <c r="E157" s="38">
        <v>6997900</v>
      </c>
      <c r="F157" s="37">
        <v>4079</v>
      </c>
      <c r="G157" s="40">
        <v>390254000</v>
      </c>
      <c r="H157" s="41">
        <v>0</v>
      </c>
      <c r="I157" s="40">
        <v>0</v>
      </c>
      <c r="J157" s="41">
        <v>0</v>
      </c>
      <c r="K157" s="40">
        <v>0</v>
      </c>
      <c r="L157" s="42">
        <f t="shared" si="29"/>
        <v>0.6536470114526493</v>
      </c>
      <c r="M157" s="40">
        <f t="shared" si="30"/>
        <v>4079</v>
      </c>
      <c r="N157" s="41">
        <f t="shared" si="31"/>
        <v>534319200</v>
      </c>
      <c r="O157" s="41">
        <f t="shared" si="32"/>
        <v>95673.93969110076</v>
      </c>
      <c r="P157" s="39">
        <v>95949.16748285994</v>
      </c>
      <c r="Q157" s="93">
        <f t="shared" si="23"/>
        <v>-0.002868475037142316</v>
      </c>
      <c r="R157" s="37">
        <v>137</v>
      </c>
      <c r="S157" s="40">
        <v>53544200</v>
      </c>
      <c r="T157" s="41">
        <v>3</v>
      </c>
      <c r="U157" s="40">
        <v>2179600</v>
      </c>
      <c r="V157" s="41">
        <v>25</v>
      </c>
      <c r="W157" s="40">
        <v>144065200</v>
      </c>
      <c r="X157" s="42">
        <f t="shared" si="24"/>
        <v>0.24129871169630088</v>
      </c>
      <c r="Y157" s="51">
        <f t="shared" si="25"/>
        <v>165</v>
      </c>
      <c r="Z157" s="52">
        <f t="shared" si="26"/>
        <v>199789000</v>
      </c>
      <c r="AA157" s="47">
        <f t="shared" si="27"/>
        <v>4543</v>
      </c>
      <c r="AB157" s="48">
        <f t="shared" si="28"/>
        <v>597040900</v>
      </c>
      <c r="AC157" s="12"/>
    </row>
    <row r="158" spans="1:29" ht="16.5">
      <c r="A158" s="49" t="s">
        <v>331</v>
      </c>
      <c r="B158" s="35" t="s">
        <v>332</v>
      </c>
      <c r="C158" s="36" t="s">
        <v>288</v>
      </c>
      <c r="D158" s="37">
        <v>111</v>
      </c>
      <c r="E158" s="38">
        <v>5446500</v>
      </c>
      <c r="F158" s="37">
        <v>1408</v>
      </c>
      <c r="G158" s="40">
        <v>208041800</v>
      </c>
      <c r="H158" s="41">
        <v>0</v>
      </c>
      <c r="I158" s="40">
        <v>0</v>
      </c>
      <c r="J158" s="41">
        <v>0</v>
      </c>
      <c r="K158" s="40">
        <v>0</v>
      </c>
      <c r="L158" s="42">
        <f t="shared" si="29"/>
        <v>0.7892401144775218</v>
      </c>
      <c r="M158" s="40">
        <f t="shared" si="30"/>
        <v>1408</v>
      </c>
      <c r="N158" s="41">
        <f t="shared" si="31"/>
        <v>218944400</v>
      </c>
      <c r="O158" s="41">
        <f t="shared" si="32"/>
        <v>147756.96022727274</v>
      </c>
      <c r="P158" s="39">
        <v>147490.9219858156</v>
      </c>
      <c r="Q158" s="93">
        <f t="shared" si="23"/>
        <v>0.0018037601085897418</v>
      </c>
      <c r="R158" s="37">
        <v>71</v>
      </c>
      <c r="S158" s="40">
        <v>32974700</v>
      </c>
      <c r="T158" s="41">
        <v>3</v>
      </c>
      <c r="U158" s="40">
        <v>6232000</v>
      </c>
      <c r="V158" s="41">
        <v>7</v>
      </c>
      <c r="W158" s="40">
        <v>10902600</v>
      </c>
      <c r="X158" s="42">
        <f t="shared" si="24"/>
        <v>0.04136077111475977</v>
      </c>
      <c r="Y158" s="51">
        <f t="shared" si="25"/>
        <v>81</v>
      </c>
      <c r="Z158" s="52">
        <f t="shared" si="26"/>
        <v>50109300</v>
      </c>
      <c r="AA158" s="47">
        <f t="shared" si="27"/>
        <v>1600</v>
      </c>
      <c r="AB158" s="48">
        <f t="shared" si="28"/>
        <v>263597600</v>
      </c>
      <c r="AC158" s="12"/>
    </row>
    <row r="159" spans="1:29" ht="16.5">
      <c r="A159" s="49" t="s">
        <v>333</v>
      </c>
      <c r="B159" s="35" t="s">
        <v>334</v>
      </c>
      <c r="C159" s="36" t="s">
        <v>288</v>
      </c>
      <c r="D159" s="37">
        <v>42</v>
      </c>
      <c r="E159" s="38">
        <v>699200</v>
      </c>
      <c r="F159" s="37">
        <v>1095</v>
      </c>
      <c r="G159" s="40">
        <v>204292600</v>
      </c>
      <c r="H159" s="41">
        <v>0</v>
      </c>
      <c r="I159" s="40">
        <v>0</v>
      </c>
      <c r="J159" s="41">
        <v>0</v>
      </c>
      <c r="K159" s="40">
        <v>0</v>
      </c>
      <c r="L159" s="42">
        <f t="shared" si="29"/>
        <v>0.8494131020584149</v>
      </c>
      <c r="M159" s="40">
        <f t="shared" si="30"/>
        <v>1095</v>
      </c>
      <c r="N159" s="41">
        <f t="shared" si="31"/>
        <v>215857700</v>
      </c>
      <c r="O159" s="41">
        <f t="shared" si="32"/>
        <v>186568.58447488584</v>
      </c>
      <c r="P159" s="39">
        <v>185815.01831501833</v>
      </c>
      <c r="Q159" s="93">
        <f t="shared" si="23"/>
        <v>0.004055464228354036</v>
      </c>
      <c r="R159" s="37">
        <v>78</v>
      </c>
      <c r="S159" s="40">
        <v>23953400</v>
      </c>
      <c r="T159" s="41">
        <v>0</v>
      </c>
      <c r="U159" s="40">
        <v>0</v>
      </c>
      <c r="V159" s="41">
        <v>25</v>
      </c>
      <c r="W159" s="40">
        <v>11565100</v>
      </c>
      <c r="X159" s="42">
        <f t="shared" si="24"/>
        <v>0.04808567450125836</v>
      </c>
      <c r="Y159" s="51">
        <f t="shared" si="25"/>
        <v>103</v>
      </c>
      <c r="Z159" s="52">
        <f t="shared" si="26"/>
        <v>35518500</v>
      </c>
      <c r="AA159" s="47">
        <f t="shared" si="27"/>
        <v>1240</v>
      </c>
      <c r="AB159" s="48">
        <f t="shared" si="28"/>
        <v>240510300</v>
      </c>
      <c r="AC159" s="12"/>
    </row>
    <row r="160" spans="1:29" ht="16.5">
      <c r="A160" s="49" t="s">
        <v>335</v>
      </c>
      <c r="B160" s="50" t="s">
        <v>336</v>
      </c>
      <c r="C160" s="36" t="s">
        <v>288</v>
      </c>
      <c r="D160" s="37">
        <v>64</v>
      </c>
      <c r="E160" s="38">
        <v>1463500</v>
      </c>
      <c r="F160" s="37">
        <v>1618</v>
      </c>
      <c r="G160" s="40">
        <v>235004300</v>
      </c>
      <c r="H160" s="41">
        <v>0</v>
      </c>
      <c r="I160" s="40">
        <v>0</v>
      </c>
      <c r="J160" s="41">
        <v>0</v>
      </c>
      <c r="K160" s="40">
        <v>0</v>
      </c>
      <c r="L160" s="42">
        <f t="shared" si="29"/>
        <v>0.8488687315351853</v>
      </c>
      <c r="M160" s="40">
        <f t="shared" si="30"/>
        <v>1618</v>
      </c>
      <c r="N160" s="41">
        <f t="shared" si="31"/>
        <v>240967500</v>
      </c>
      <c r="O160" s="41">
        <f t="shared" si="32"/>
        <v>145243.69592089</v>
      </c>
      <c r="P160" s="39">
        <v>145050.9913258984</v>
      </c>
      <c r="Q160" s="93">
        <f t="shared" si="23"/>
        <v>0.00132853001024061</v>
      </c>
      <c r="R160" s="37">
        <v>94</v>
      </c>
      <c r="S160" s="40">
        <v>33739400</v>
      </c>
      <c r="T160" s="41">
        <v>2</v>
      </c>
      <c r="U160" s="40">
        <v>673700</v>
      </c>
      <c r="V160" s="41">
        <v>8</v>
      </c>
      <c r="W160" s="40">
        <v>5963200</v>
      </c>
      <c r="X160" s="42">
        <f t="shared" si="24"/>
        <v>0.021539920843536127</v>
      </c>
      <c r="Y160" s="51">
        <f t="shared" si="25"/>
        <v>104</v>
      </c>
      <c r="Z160" s="52">
        <f t="shared" si="26"/>
        <v>40376300</v>
      </c>
      <c r="AA160" s="47">
        <f t="shared" si="27"/>
        <v>1786</v>
      </c>
      <c r="AB160" s="48">
        <f t="shared" si="28"/>
        <v>276844100</v>
      </c>
      <c r="AC160" s="12"/>
    </row>
    <row r="161" spans="1:29" ht="16.5">
      <c r="A161" s="49" t="s">
        <v>337</v>
      </c>
      <c r="B161" s="35" t="s">
        <v>338</v>
      </c>
      <c r="C161" s="36" t="s">
        <v>288</v>
      </c>
      <c r="D161" s="37">
        <v>22</v>
      </c>
      <c r="E161" s="38">
        <v>1078800</v>
      </c>
      <c r="F161" s="37">
        <v>1329</v>
      </c>
      <c r="G161" s="40">
        <v>216632700</v>
      </c>
      <c r="H161" s="41">
        <v>0</v>
      </c>
      <c r="I161" s="40">
        <v>0</v>
      </c>
      <c r="J161" s="41">
        <v>0</v>
      </c>
      <c r="K161" s="40">
        <v>0</v>
      </c>
      <c r="L161" s="42">
        <f t="shared" si="29"/>
        <v>0.8579954611524554</v>
      </c>
      <c r="M161" s="40">
        <f t="shared" si="30"/>
        <v>1329</v>
      </c>
      <c r="N161" s="41">
        <f t="shared" si="31"/>
        <v>229751800</v>
      </c>
      <c r="O161" s="41">
        <f t="shared" si="32"/>
        <v>163004.2889390519</v>
      </c>
      <c r="P161" s="39">
        <v>162440.5425772419</v>
      </c>
      <c r="Q161" s="93">
        <f t="shared" si="23"/>
        <v>0.00347047819999708</v>
      </c>
      <c r="R161" s="37">
        <v>70</v>
      </c>
      <c r="S161" s="40">
        <v>21393800</v>
      </c>
      <c r="T161" s="41">
        <v>1</v>
      </c>
      <c r="U161" s="40">
        <v>262600</v>
      </c>
      <c r="V161" s="41">
        <v>23</v>
      </c>
      <c r="W161" s="40">
        <v>13119100</v>
      </c>
      <c r="X161" s="42">
        <f t="shared" si="24"/>
        <v>0.051959506826094015</v>
      </c>
      <c r="Y161" s="51">
        <f t="shared" si="25"/>
        <v>94</v>
      </c>
      <c r="Z161" s="52">
        <f t="shared" si="26"/>
        <v>34775500</v>
      </c>
      <c r="AA161" s="47">
        <f t="shared" si="27"/>
        <v>1445</v>
      </c>
      <c r="AB161" s="48">
        <f t="shared" si="28"/>
        <v>252487000</v>
      </c>
      <c r="AC161" s="12"/>
    </row>
    <row r="162" spans="1:29" ht="16.5">
      <c r="A162" s="49" t="s">
        <v>339</v>
      </c>
      <c r="B162" s="35" t="s">
        <v>340</v>
      </c>
      <c r="C162" s="36" t="s">
        <v>288</v>
      </c>
      <c r="D162" s="37">
        <v>429</v>
      </c>
      <c r="E162" s="38">
        <v>33055300</v>
      </c>
      <c r="F162" s="37">
        <v>10989</v>
      </c>
      <c r="G162" s="40">
        <v>1542826600</v>
      </c>
      <c r="H162" s="41">
        <v>0</v>
      </c>
      <c r="I162" s="40">
        <v>0</v>
      </c>
      <c r="J162" s="41">
        <v>0</v>
      </c>
      <c r="K162" s="40">
        <v>0</v>
      </c>
      <c r="L162" s="42">
        <f t="shared" si="29"/>
        <v>0.6572405311049225</v>
      </c>
      <c r="M162" s="40">
        <f t="shared" si="30"/>
        <v>10989</v>
      </c>
      <c r="N162" s="41">
        <f t="shared" si="31"/>
        <v>1582507300</v>
      </c>
      <c r="O162" s="41">
        <f t="shared" si="32"/>
        <v>140397.360997361</v>
      </c>
      <c r="P162" s="39">
        <v>140174.94317665242</v>
      </c>
      <c r="Q162" s="93">
        <f t="shared" si="23"/>
        <v>0.001586715968404332</v>
      </c>
      <c r="R162" s="37">
        <v>708</v>
      </c>
      <c r="S162" s="40">
        <v>510395300</v>
      </c>
      <c r="T162" s="41">
        <v>106</v>
      </c>
      <c r="U162" s="40">
        <v>221472800</v>
      </c>
      <c r="V162" s="41">
        <v>47</v>
      </c>
      <c r="W162" s="40">
        <v>39680700</v>
      </c>
      <c r="X162" s="42">
        <f t="shared" si="24"/>
        <v>0.016903885597133923</v>
      </c>
      <c r="Y162" s="51">
        <f t="shared" si="25"/>
        <v>861</v>
      </c>
      <c r="Z162" s="52">
        <f t="shared" si="26"/>
        <v>771548800</v>
      </c>
      <c r="AA162" s="47">
        <f t="shared" si="27"/>
        <v>12279</v>
      </c>
      <c r="AB162" s="48">
        <f t="shared" si="28"/>
        <v>2347430700</v>
      </c>
      <c r="AC162" s="12"/>
    </row>
    <row r="163" spans="1:29" ht="16.5">
      <c r="A163" s="49" t="s">
        <v>341</v>
      </c>
      <c r="B163" s="35" t="s">
        <v>342</v>
      </c>
      <c r="C163" s="36" t="s">
        <v>288</v>
      </c>
      <c r="D163" s="37">
        <v>215</v>
      </c>
      <c r="E163" s="38">
        <v>11190400</v>
      </c>
      <c r="F163" s="37">
        <v>3010</v>
      </c>
      <c r="G163" s="40">
        <v>344506700</v>
      </c>
      <c r="H163" s="41">
        <v>5</v>
      </c>
      <c r="I163" s="40">
        <v>1170600</v>
      </c>
      <c r="J163" s="41">
        <v>13</v>
      </c>
      <c r="K163" s="40">
        <v>37600</v>
      </c>
      <c r="L163" s="42">
        <f t="shared" si="29"/>
        <v>0.8226600246647625</v>
      </c>
      <c r="M163" s="40">
        <f t="shared" si="30"/>
        <v>3015</v>
      </c>
      <c r="N163" s="41">
        <f t="shared" si="31"/>
        <v>393668900</v>
      </c>
      <c r="O163" s="41">
        <f t="shared" si="32"/>
        <v>114652.50414593698</v>
      </c>
      <c r="P163" s="39">
        <v>114696.18193891102</v>
      </c>
      <c r="Q163" s="93">
        <f t="shared" si="23"/>
        <v>-0.0003808129637418807</v>
      </c>
      <c r="R163" s="37">
        <v>51</v>
      </c>
      <c r="S163" s="40">
        <v>14504500</v>
      </c>
      <c r="T163" s="41">
        <v>2</v>
      </c>
      <c r="U163" s="40">
        <v>793200</v>
      </c>
      <c r="V163" s="41">
        <v>7</v>
      </c>
      <c r="W163" s="40">
        <v>47991600</v>
      </c>
      <c r="X163" s="42">
        <f t="shared" si="24"/>
        <v>0.11421279569037775</v>
      </c>
      <c r="Y163" s="51">
        <f t="shared" si="25"/>
        <v>60</v>
      </c>
      <c r="Z163" s="52">
        <f t="shared" si="26"/>
        <v>63289300</v>
      </c>
      <c r="AA163" s="47">
        <f t="shared" si="27"/>
        <v>3303</v>
      </c>
      <c r="AB163" s="48">
        <f t="shared" si="28"/>
        <v>420194600</v>
      </c>
      <c r="AC163" s="12"/>
    </row>
    <row r="164" spans="1:29" ht="16.5">
      <c r="A164" s="49" t="s">
        <v>343</v>
      </c>
      <c r="B164" s="35" t="s">
        <v>344</v>
      </c>
      <c r="C164" s="36" t="s">
        <v>288</v>
      </c>
      <c r="D164" s="37">
        <v>10</v>
      </c>
      <c r="E164" s="38">
        <v>10134900</v>
      </c>
      <c r="F164" s="37">
        <v>23</v>
      </c>
      <c r="G164" s="40">
        <v>12764100</v>
      </c>
      <c r="H164" s="41">
        <v>0</v>
      </c>
      <c r="I164" s="40">
        <v>0</v>
      </c>
      <c r="J164" s="41">
        <v>0</v>
      </c>
      <c r="K164" s="40">
        <v>0</v>
      </c>
      <c r="L164" s="42">
        <f t="shared" si="29"/>
        <v>0.29009318181818183</v>
      </c>
      <c r="M164" s="40">
        <f t="shared" si="30"/>
        <v>23</v>
      </c>
      <c r="N164" s="41">
        <f t="shared" si="31"/>
        <v>12764100</v>
      </c>
      <c r="O164" s="41">
        <f t="shared" si="32"/>
        <v>554960.8695652174</v>
      </c>
      <c r="P164" s="39">
        <v>554960.8695652174</v>
      </c>
      <c r="Q164" s="93">
        <f t="shared" si="23"/>
        <v>0</v>
      </c>
      <c r="R164" s="37">
        <v>20</v>
      </c>
      <c r="S164" s="40">
        <v>21101000</v>
      </c>
      <c r="T164" s="41">
        <v>0</v>
      </c>
      <c r="U164" s="40">
        <v>0</v>
      </c>
      <c r="V164" s="41">
        <v>0</v>
      </c>
      <c r="W164" s="40">
        <v>0</v>
      </c>
      <c r="X164" s="42">
        <f t="shared" si="24"/>
        <v>0</v>
      </c>
      <c r="Y164" s="51">
        <f t="shared" si="25"/>
        <v>20</v>
      </c>
      <c r="Z164" s="52">
        <f t="shared" si="26"/>
        <v>21101000</v>
      </c>
      <c r="AA164" s="47">
        <f t="shared" si="27"/>
        <v>53</v>
      </c>
      <c r="AB164" s="48">
        <f t="shared" si="28"/>
        <v>44000000</v>
      </c>
      <c r="AC164" s="12"/>
    </row>
    <row r="165" spans="1:29" ht="16.5">
      <c r="A165" s="49" t="s">
        <v>345</v>
      </c>
      <c r="B165" s="35" t="s">
        <v>346</v>
      </c>
      <c r="C165" s="36" t="s">
        <v>288</v>
      </c>
      <c r="D165" s="37">
        <v>81</v>
      </c>
      <c r="E165" s="38">
        <v>3753600</v>
      </c>
      <c r="F165" s="37">
        <v>2579</v>
      </c>
      <c r="G165" s="40">
        <v>381654200</v>
      </c>
      <c r="H165" s="41">
        <v>0</v>
      </c>
      <c r="I165" s="40">
        <v>0</v>
      </c>
      <c r="J165" s="41">
        <v>0</v>
      </c>
      <c r="K165" s="40">
        <v>0</v>
      </c>
      <c r="L165" s="42">
        <f t="shared" si="29"/>
        <v>0.7615220216416331</v>
      </c>
      <c r="M165" s="40">
        <f t="shared" si="30"/>
        <v>2579</v>
      </c>
      <c r="N165" s="41">
        <f t="shared" si="31"/>
        <v>408373200</v>
      </c>
      <c r="O165" s="41">
        <f t="shared" si="32"/>
        <v>147985.34315626213</v>
      </c>
      <c r="P165" s="39">
        <v>147708.96739130435</v>
      </c>
      <c r="Q165" s="93">
        <f t="shared" si="23"/>
        <v>0.0018710831836337442</v>
      </c>
      <c r="R165" s="37">
        <v>152</v>
      </c>
      <c r="S165" s="40">
        <v>72649000</v>
      </c>
      <c r="T165" s="41">
        <v>13</v>
      </c>
      <c r="U165" s="40">
        <v>16397100</v>
      </c>
      <c r="V165" s="41">
        <v>16</v>
      </c>
      <c r="W165" s="40">
        <v>26719000</v>
      </c>
      <c r="X165" s="42">
        <f t="shared" si="24"/>
        <v>0.05331293850884595</v>
      </c>
      <c r="Y165" s="51">
        <f t="shared" si="25"/>
        <v>181</v>
      </c>
      <c r="Z165" s="52">
        <f t="shared" si="26"/>
        <v>115765100</v>
      </c>
      <c r="AA165" s="47">
        <f t="shared" si="27"/>
        <v>2841</v>
      </c>
      <c r="AB165" s="48">
        <f t="shared" si="28"/>
        <v>501172900</v>
      </c>
      <c r="AC165" s="12"/>
    </row>
    <row r="166" spans="1:29" ht="16.5">
      <c r="A166" s="49" t="s">
        <v>347</v>
      </c>
      <c r="B166" s="35" t="s">
        <v>348</v>
      </c>
      <c r="C166" s="36" t="s">
        <v>288</v>
      </c>
      <c r="D166" s="37">
        <v>70</v>
      </c>
      <c r="E166" s="38">
        <v>6192800</v>
      </c>
      <c r="F166" s="37">
        <v>1832</v>
      </c>
      <c r="G166" s="40">
        <v>259307100</v>
      </c>
      <c r="H166" s="41">
        <v>0</v>
      </c>
      <c r="I166" s="40">
        <v>0</v>
      </c>
      <c r="J166" s="41">
        <v>0</v>
      </c>
      <c r="K166" s="40">
        <v>0</v>
      </c>
      <c r="L166" s="42">
        <f t="shared" si="29"/>
        <v>0.7693339939594249</v>
      </c>
      <c r="M166" s="40">
        <f t="shared" si="30"/>
        <v>1832</v>
      </c>
      <c r="N166" s="41">
        <f t="shared" si="31"/>
        <v>269975400</v>
      </c>
      <c r="O166" s="41">
        <f t="shared" si="32"/>
        <v>141543.1768558952</v>
      </c>
      <c r="P166" s="39">
        <v>140076.08695652173</v>
      </c>
      <c r="Q166" s="93">
        <f t="shared" si="23"/>
        <v>0.010473521435738308</v>
      </c>
      <c r="R166" s="37">
        <v>120</v>
      </c>
      <c r="S166" s="40">
        <v>50110600</v>
      </c>
      <c r="T166" s="41">
        <v>26</v>
      </c>
      <c r="U166" s="40">
        <v>10775200</v>
      </c>
      <c r="V166" s="41">
        <v>7</v>
      </c>
      <c r="W166" s="40">
        <v>10668300</v>
      </c>
      <c r="X166" s="42">
        <f t="shared" si="24"/>
        <v>0.03165160478736345</v>
      </c>
      <c r="Y166" s="51">
        <f t="shared" si="25"/>
        <v>153</v>
      </c>
      <c r="Z166" s="52">
        <f t="shared" si="26"/>
        <v>71554100</v>
      </c>
      <c r="AA166" s="47">
        <f t="shared" si="27"/>
        <v>2055</v>
      </c>
      <c r="AB166" s="48">
        <f t="shared" si="28"/>
        <v>337054000</v>
      </c>
      <c r="AC166" s="12"/>
    </row>
    <row r="167" spans="1:29" ht="16.5">
      <c r="A167" s="49" t="s">
        <v>349</v>
      </c>
      <c r="B167" s="35" t="s">
        <v>350</v>
      </c>
      <c r="C167" s="36" t="s">
        <v>288</v>
      </c>
      <c r="D167" s="37">
        <v>32</v>
      </c>
      <c r="E167" s="38">
        <v>1910700</v>
      </c>
      <c r="F167" s="37">
        <v>2110</v>
      </c>
      <c r="G167" s="40">
        <v>332606400</v>
      </c>
      <c r="H167" s="41">
        <v>0</v>
      </c>
      <c r="I167" s="40">
        <v>0</v>
      </c>
      <c r="J167" s="41">
        <v>0</v>
      </c>
      <c r="K167" s="40">
        <v>0</v>
      </c>
      <c r="L167" s="42">
        <f t="shared" si="29"/>
        <v>0.8118382583743923</v>
      </c>
      <c r="M167" s="40">
        <f t="shared" si="30"/>
        <v>2110</v>
      </c>
      <c r="N167" s="41">
        <f t="shared" si="31"/>
        <v>351658200</v>
      </c>
      <c r="O167" s="41">
        <f t="shared" si="32"/>
        <v>157633.36492890996</v>
      </c>
      <c r="P167" s="39">
        <v>157542.38975817923</v>
      </c>
      <c r="Q167" s="93">
        <f t="shared" si="23"/>
        <v>0.0005774647120078129</v>
      </c>
      <c r="R167" s="37">
        <v>103</v>
      </c>
      <c r="S167" s="40">
        <v>56126500</v>
      </c>
      <c r="T167" s="41">
        <v>0</v>
      </c>
      <c r="U167" s="40">
        <v>0</v>
      </c>
      <c r="V167" s="41">
        <v>11</v>
      </c>
      <c r="W167" s="40">
        <v>19051800</v>
      </c>
      <c r="X167" s="42">
        <f t="shared" si="24"/>
        <v>0.04650235272351117</v>
      </c>
      <c r="Y167" s="51">
        <f t="shared" si="25"/>
        <v>114</v>
      </c>
      <c r="Z167" s="52">
        <f t="shared" si="26"/>
        <v>75178300</v>
      </c>
      <c r="AA167" s="47">
        <f t="shared" si="27"/>
        <v>2256</v>
      </c>
      <c r="AB167" s="48">
        <f t="shared" si="28"/>
        <v>409695400</v>
      </c>
      <c r="AC167" s="12"/>
    </row>
    <row r="168" spans="1:29" ht="16.5">
      <c r="A168" s="49" t="s">
        <v>351</v>
      </c>
      <c r="B168" s="35" t="s">
        <v>352</v>
      </c>
      <c r="C168" s="36" t="s">
        <v>288</v>
      </c>
      <c r="D168" s="37">
        <v>0</v>
      </c>
      <c r="E168" s="38">
        <v>0</v>
      </c>
      <c r="F168" s="37">
        <v>3</v>
      </c>
      <c r="G168" s="40">
        <v>5160000</v>
      </c>
      <c r="H168" s="41">
        <v>0</v>
      </c>
      <c r="I168" s="40">
        <v>0</v>
      </c>
      <c r="J168" s="41">
        <v>0</v>
      </c>
      <c r="K168" s="40">
        <v>0</v>
      </c>
      <c r="L168" s="42">
        <f t="shared" si="29"/>
        <v>0.30060820730314824</v>
      </c>
      <c r="M168" s="40">
        <f t="shared" si="30"/>
        <v>3</v>
      </c>
      <c r="N168" s="41">
        <f t="shared" si="31"/>
        <v>5160000</v>
      </c>
      <c r="O168" s="41">
        <f t="shared" si="32"/>
        <v>1720000</v>
      </c>
      <c r="P168" s="39">
        <v>1720000</v>
      </c>
      <c r="Q168" s="93">
        <f t="shared" si="23"/>
        <v>0</v>
      </c>
      <c r="R168" s="37">
        <v>2</v>
      </c>
      <c r="S168" s="40">
        <v>12005200</v>
      </c>
      <c r="T168" s="41">
        <v>0</v>
      </c>
      <c r="U168" s="40">
        <v>0</v>
      </c>
      <c r="V168" s="41">
        <v>0</v>
      </c>
      <c r="W168" s="40">
        <v>0</v>
      </c>
      <c r="X168" s="42">
        <f t="shared" si="24"/>
        <v>0</v>
      </c>
      <c r="Y168" s="51">
        <f t="shared" si="25"/>
        <v>2</v>
      </c>
      <c r="Z168" s="52">
        <f t="shared" si="26"/>
        <v>12005200</v>
      </c>
      <c r="AA168" s="47">
        <f t="shared" si="27"/>
        <v>5</v>
      </c>
      <c r="AB168" s="48">
        <f t="shared" si="28"/>
        <v>17165200</v>
      </c>
      <c r="AC168" s="12"/>
    </row>
    <row r="169" spans="1:29" ht="16.5">
      <c r="A169" s="49" t="s">
        <v>353</v>
      </c>
      <c r="B169" s="35" t="s">
        <v>354</v>
      </c>
      <c r="C169" s="36" t="s">
        <v>288</v>
      </c>
      <c r="D169" s="37">
        <v>337</v>
      </c>
      <c r="E169" s="38">
        <v>50896800</v>
      </c>
      <c r="F169" s="37">
        <v>8679</v>
      </c>
      <c r="G169" s="40">
        <v>2251857475</v>
      </c>
      <c r="H169" s="41">
        <v>4</v>
      </c>
      <c r="I169" s="40">
        <v>854100</v>
      </c>
      <c r="J169" s="41">
        <v>8</v>
      </c>
      <c r="K169" s="40">
        <v>79625</v>
      </c>
      <c r="L169" s="42">
        <f t="shared" si="29"/>
        <v>0.7056803781121481</v>
      </c>
      <c r="M169" s="40">
        <f t="shared" si="30"/>
        <v>8683</v>
      </c>
      <c r="N169" s="41">
        <f t="shared" si="31"/>
        <v>2447826475</v>
      </c>
      <c r="O169" s="41">
        <f t="shared" si="32"/>
        <v>259439.3153288034</v>
      </c>
      <c r="P169" s="39">
        <v>258937.12156095315</v>
      </c>
      <c r="Q169" s="93">
        <f t="shared" si="23"/>
        <v>0.0019394429227562221</v>
      </c>
      <c r="R169" s="37">
        <v>525</v>
      </c>
      <c r="S169" s="40">
        <v>672529601</v>
      </c>
      <c r="T169" s="41">
        <v>23</v>
      </c>
      <c r="U169" s="40">
        <v>20922300</v>
      </c>
      <c r="V169" s="41">
        <v>19</v>
      </c>
      <c r="W169" s="40">
        <v>195114900</v>
      </c>
      <c r="X169" s="42">
        <f t="shared" si="24"/>
        <v>0.061121342800981505</v>
      </c>
      <c r="Y169" s="51">
        <f t="shared" si="25"/>
        <v>567</v>
      </c>
      <c r="Z169" s="52">
        <f t="shared" si="26"/>
        <v>888566801</v>
      </c>
      <c r="AA169" s="47">
        <f t="shared" si="27"/>
        <v>9595</v>
      </c>
      <c r="AB169" s="48">
        <f t="shared" si="28"/>
        <v>3192254801</v>
      </c>
      <c r="AC169" s="12"/>
    </row>
    <row r="170" spans="1:29" ht="16.5">
      <c r="A170" s="49" t="s">
        <v>355</v>
      </c>
      <c r="B170" s="35" t="s">
        <v>356</v>
      </c>
      <c r="C170" s="36" t="s">
        <v>288</v>
      </c>
      <c r="D170" s="37">
        <v>416</v>
      </c>
      <c r="E170" s="38">
        <v>14162700</v>
      </c>
      <c r="F170" s="37">
        <v>3615</v>
      </c>
      <c r="G170" s="40">
        <v>627559500</v>
      </c>
      <c r="H170" s="41">
        <v>58</v>
      </c>
      <c r="I170" s="40">
        <v>12952300</v>
      </c>
      <c r="J170" s="41">
        <v>117</v>
      </c>
      <c r="K170" s="40">
        <v>1340900</v>
      </c>
      <c r="L170" s="42">
        <f t="shared" si="29"/>
        <v>0.9061237701241006</v>
      </c>
      <c r="M170" s="40">
        <f t="shared" si="30"/>
        <v>3673</v>
      </c>
      <c r="N170" s="41">
        <f t="shared" si="31"/>
        <v>644113200</v>
      </c>
      <c r="O170" s="41">
        <f aca="true" t="shared" si="33" ref="O170:O195">(I170+G170)/(H170+F170)</f>
        <v>174383.8279335693</v>
      </c>
      <c r="P170" s="39">
        <v>174131.7006802721</v>
      </c>
      <c r="Q170" s="93">
        <f t="shared" si="23"/>
        <v>0.0014479112781430313</v>
      </c>
      <c r="R170" s="37">
        <v>138</v>
      </c>
      <c r="S170" s="40">
        <v>45957900</v>
      </c>
      <c r="T170" s="41">
        <v>2</v>
      </c>
      <c r="U170" s="40">
        <v>1295400</v>
      </c>
      <c r="V170" s="41">
        <v>9</v>
      </c>
      <c r="W170" s="40">
        <v>3601400</v>
      </c>
      <c r="X170" s="42">
        <f t="shared" si="24"/>
        <v>0.005094854061587837</v>
      </c>
      <c r="Y170" s="51">
        <f t="shared" si="25"/>
        <v>149</v>
      </c>
      <c r="Z170" s="52">
        <f t="shared" si="26"/>
        <v>50854700</v>
      </c>
      <c r="AA170" s="47">
        <f t="shared" si="27"/>
        <v>4355</v>
      </c>
      <c r="AB170" s="48">
        <f t="shared" si="28"/>
        <v>706870100</v>
      </c>
      <c r="AC170" s="12"/>
    </row>
    <row r="171" spans="1:29" ht="16.5">
      <c r="A171" s="49" t="s">
        <v>357</v>
      </c>
      <c r="B171" s="35" t="s">
        <v>358</v>
      </c>
      <c r="C171" s="36" t="s">
        <v>288</v>
      </c>
      <c r="D171" s="37">
        <v>1386</v>
      </c>
      <c r="E171" s="38">
        <v>57659800</v>
      </c>
      <c r="F171" s="37">
        <v>12933</v>
      </c>
      <c r="G171" s="40">
        <v>2267936600</v>
      </c>
      <c r="H171" s="41">
        <v>127</v>
      </c>
      <c r="I171" s="40">
        <v>23884800</v>
      </c>
      <c r="J171" s="41">
        <v>364</v>
      </c>
      <c r="K171" s="40">
        <v>4677400</v>
      </c>
      <c r="L171" s="42">
        <f t="shared" si="29"/>
        <v>0.8679899356071329</v>
      </c>
      <c r="M171" s="40">
        <f t="shared" si="30"/>
        <v>13060</v>
      </c>
      <c r="N171" s="41">
        <f t="shared" si="31"/>
        <v>2344199300</v>
      </c>
      <c r="O171" s="41">
        <f t="shared" si="33"/>
        <v>175484.02756508422</v>
      </c>
      <c r="P171" s="39">
        <v>175294.2157612854</v>
      </c>
      <c r="Q171" s="93">
        <f t="shared" si="23"/>
        <v>0.0010828184088932866</v>
      </c>
      <c r="R171" s="37">
        <v>332</v>
      </c>
      <c r="S171" s="40">
        <v>202179350</v>
      </c>
      <c r="T171" s="41">
        <v>17</v>
      </c>
      <c r="U171" s="40">
        <v>31662000</v>
      </c>
      <c r="V171" s="41">
        <v>34</v>
      </c>
      <c r="W171" s="40">
        <v>52377900</v>
      </c>
      <c r="X171" s="42">
        <f t="shared" si="24"/>
        <v>0.019837274426461347</v>
      </c>
      <c r="Y171" s="51">
        <f t="shared" si="25"/>
        <v>383</v>
      </c>
      <c r="Z171" s="52">
        <f t="shared" si="26"/>
        <v>286219250</v>
      </c>
      <c r="AA171" s="47">
        <f t="shared" si="27"/>
        <v>15193</v>
      </c>
      <c r="AB171" s="48">
        <f t="shared" si="28"/>
        <v>2640377850</v>
      </c>
      <c r="AC171" s="12"/>
    </row>
    <row r="172" spans="1:29" ht="16.5">
      <c r="A172" s="49" t="s">
        <v>359</v>
      </c>
      <c r="B172" s="35" t="s">
        <v>360</v>
      </c>
      <c r="C172" s="36" t="s">
        <v>288</v>
      </c>
      <c r="D172" s="37">
        <v>14</v>
      </c>
      <c r="E172" s="38">
        <v>370700</v>
      </c>
      <c r="F172" s="37">
        <v>872</v>
      </c>
      <c r="G172" s="40">
        <v>59278400</v>
      </c>
      <c r="H172" s="41">
        <v>0</v>
      </c>
      <c r="I172" s="40">
        <v>0</v>
      </c>
      <c r="J172" s="41">
        <v>0</v>
      </c>
      <c r="K172" s="40">
        <v>0</v>
      </c>
      <c r="L172" s="42">
        <f t="shared" si="29"/>
        <v>0.9066165832112345</v>
      </c>
      <c r="M172" s="40">
        <f t="shared" si="30"/>
        <v>872</v>
      </c>
      <c r="N172" s="41">
        <f t="shared" si="31"/>
        <v>59858000</v>
      </c>
      <c r="O172" s="41">
        <f t="shared" si="33"/>
        <v>67979.81651376147</v>
      </c>
      <c r="P172" s="39">
        <v>68139.35926773456</v>
      </c>
      <c r="Q172" s="93">
        <f t="shared" si="23"/>
        <v>-0.002341418464858313</v>
      </c>
      <c r="R172" s="37">
        <v>32</v>
      </c>
      <c r="S172" s="40">
        <v>5155500</v>
      </c>
      <c r="T172" s="41">
        <v>0</v>
      </c>
      <c r="U172" s="40">
        <v>0</v>
      </c>
      <c r="V172" s="41">
        <v>3</v>
      </c>
      <c r="W172" s="40">
        <v>579600</v>
      </c>
      <c r="X172" s="42">
        <f t="shared" si="24"/>
        <v>0.008864526904053273</v>
      </c>
      <c r="Y172" s="51">
        <f t="shared" si="25"/>
        <v>35</v>
      </c>
      <c r="Z172" s="52">
        <f t="shared" si="26"/>
        <v>5735100</v>
      </c>
      <c r="AA172" s="47">
        <f t="shared" si="27"/>
        <v>921</v>
      </c>
      <c r="AB172" s="48">
        <f t="shared" si="28"/>
        <v>65384200</v>
      </c>
      <c r="AC172" s="12"/>
    </row>
    <row r="173" spans="1:29" ht="16.5">
      <c r="A173" s="49" t="s">
        <v>361</v>
      </c>
      <c r="B173" s="35" t="s">
        <v>362</v>
      </c>
      <c r="C173" s="36" t="s">
        <v>363</v>
      </c>
      <c r="D173" s="37">
        <v>146</v>
      </c>
      <c r="E173" s="38">
        <v>185698600</v>
      </c>
      <c r="F173" s="37">
        <v>5444</v>
      </c>
      <c r="G173" s="40">
        <v>8830343000</v>
      </c>
      <c r="H173" s="41">
        <v>0</v>
      </c>
      <c r="I173" s="40">
        <v>0</v>
      </c>
      <c r="J173" s="41">
        <v>0</v>
      </c>
      <c r="K173" s="40">
        <v>0</v>
      </c>
      <c r="L173" s="42">
        <f t="shared" si="29"/>
        <v>0.9599596906514711</v>
      </c>
      <c r="M173" s="40">
        <f t="shared" si="30"/>
        <v>5444</v>
      </c>
      <c r="N173" s="41">
        <f t="shared" si="31"/>
        <v>8830343000</v>
      </c>
      <c r="O173" s="41">
        <f t="shared" si="33"/>
        <v>1622032.1454812638</v>
      </c>
      <c r="P173" s="39">
        <v>1593467.8025419046</v>
      </c>
      <c r="Q173" s="93">
        <f t="shared" si="23"/>
        <v>0.017925899032156915</v>
      </c>
      <c r="R173" s="37">
        <v>158</v>
      </c>
      <c r="S173" s="40">
        <v>182618600</v>
      </c>
      <c r="T173" s="41">
        <v>0</v>
      </c>
      <c r="U173" s="40">
        <v>0</v>
      </c>
      <c r="V173" s="41">
        <v>0</v>
      </c>
      <c r="W173" s="40">
        <v>0</v>
      </c>
      <c r="X173" s="42">
        <f t="shared" si="24"/>
        <v>0</v>
      </c>
      <c r="Y173" s="51">
        <f t="shared" si="25"/>
        <v>158</v>
      </c>
      <c r="Z173" s="52">
        <f t="shared" si="26"/>
        <v>182618600</v>
      </c>
      <c r="AA173" s="47">
        <f t="shared" si="27"/>
        <v>5748</v>
      </c>
      <c r="AB173" s="48">
        <f t="shared" si="28"/>
        <v>9198660200</v>
      </c>
      <c r="AC173" s="12"/>
    </row>
    <row r="174" spans="1:29" ht="16.5">
      <c r="A174" s="49" t="s">
        <v>364</v>
      </c>
      <c r="B174" s="35" t="s">
        <v>365</v>
      </c>
      <c r="C174" s="36" t="s">
        <v>363</v>
      </c>
      <c r="D174" s="37">
        <v>177</v>
      </c>
      <c r="E174" s="38">
        <v>66588800</v>
      </c>
      <c r="F174" s="37">
        <v>3445</v>
      </c>
      <c r="G174" s="40">
        <v>2253648100</v>
      </c>
      <c r="H174" s="41">
        <v>0</v>
      </c>
      <c r="I174" s="40">
        <v>0</v>
      </c>
      <c r="J174" s="41">
        <v>0</v>
      </c>
      <c r="K174" s="40">
        <v>0</v>
      </c>
      <c r="L174" s="42">
        <f t="shared" si="29"/>
        <v>0.7806497287719227</v>
      </c>
      <c r="M174" s="40">
        <f t="shared" si="30"/>
        <v>3445</v>
      </c>
      <c r="N174" s="41">
        <f t="shared" si="31"/>
        <v>2378706200</v>
      </c>
      <c r="O174" s="41">
        <f t="shared" si="33"/>
        <v>654179.419448476</v>
      </c>
      <c r="P174" s="39">
        <v>648815.3577661432</v>
      </c>
      <c r="Q174" s="93">
        <f t="shared" si="23"/>
        <v>0.008267470271975734</v>
      </c>
      <c r="R174" s="37">
        <v>257</v>
      </c>
      <c r="S174" s="40">
        <v>441592700</v>
      </c>
      <c r="T174" s="41">
        <v>0</v>
      </c>
      <c r="U174" s="40">
        <v>0</v>
      </c>
      <c r="V174" s="41">
        <v>96</v>
      </c>
      <c r="W174" s="40">
        <v>125058100</v>
      </c>
      <c r="X174" s="42">
        <f t="shared" si="24"/>
        <v>0.04331935045481679</v>
      </c>
      <c r="Y174" s="51">
        <f t="shared" si="25"/>
        <v>353</v>
      </c>
      <c r="Z174" s="52">
        <f t="shared" si="26"/>
        <v>566650800</v>
      </c>
      <c r="AA174" s="47">
        <f t="shared" si="27"/>
        <v>3975</v>
      </c>
      <c r="AB174" s="48">
        <f t="shared" si="28"/>
        <v>2886887700</v>
      </c>
      <c r="AC174" s="12"/>
    </row>
    <row r="175" spans="1:29" ht="16.5">
      <c r="A175" s="49" t="s">
        <v>366</v>
      </c>
      <c r="B175" s="35" t="s">
        <v>367</v>
      </c>
      <c r="C175" s="36" t="s">
        <v>363</v>
      </c>
      <c r="D175" s="37">
        <v>49</v>
      </c>
      <c r="E175" s="38">
        <v>21324000</v>
      </c>
      <c r="F175" s="37">
        <v>627</v>
      </c>
      <c r="G175" s="40">
        <v>442939200</v>
      </c>
      <c r="H175" s="41">
        <v>0</v>
      </c>
      <c r="I175" s="40">
        <v>0</v>
      </c>
      <c r="J175" s="41">
        <v>0</v>
      </c>
      <c r="K175" s="40">
        <v>0</v>
      </c>
      <c r="L175" s="42">
        <f t="shared" si="29"/>
        <v>0.9523923380162492</v>
      </c>
      <c r="M175" s="40">
        <f t="shared" si="30"/>
        <v>627</v>
      </c>
      <c r="N175" s="41">
        <f t="shared" si="31"/>
        <v>442939200</v>
      </c>
      <c r="O175" s="41">
        <f t="shared" si="33"/>
        <v>706442.1052631579</v>
      </c>
      <c r="P175" s="39">
        <v>700337.3590982286</v>
      </c>
      <c r="Q175" s="93">
        <f t="shared" si="23"/>
        <v>0.008716864930338512</v>
      </c>
      <c r="R175" s="37">
        <v>1</v>
      </c>
      <c r="S175" s="40">
        <v>817400</v>
      </c>
      <c r="T175" s="41">
        <v>0</v>
      </c>
      <c r="U175" s="40">
        <v>0</v>
      </c>
      <c r="V175" s="41">
        <v>0</v>
      </c>
      <c r="W175" s="40">
        <v>0</v>
      </c>
      <c r="X175" s="42">
        <f t="shared" si="24"/>
        <v>0</v>
      </c>
      <c r="Y175" s="51">
        <f t="shared" si="25"/>
        <v>1</v>
      </c>
      <c r="Z175" s="52">
        <f t="shared" si="26"/>
        <v>817400</v>
      </c>
      <c r="AA175" s="47">
        <f t="shared" si="27"/>
        <v>677</v>
      </c>
      <c r="AB175" s="48">
        <f t="shared" si="28"/>
        <v>465080600</v>
      </c>
      <c r="AC175" s="12"/>
    </row>
    <row r="176" spans="1:29" ht="16.5">
      <c r="A176" s="49" t="s">
        <v>368</v>
      </c>
      <c r="B176" s="35" t="s">
        <v>369</v>
      </c>
      <c r="C176" s="36" t="s">
        <v>363</v>
      </c>
      <c r="D176" s="37">
        <v>487</v>
      </c>
      <c r="E176" s="38">
        <v>28273100</v>
      </c>
      <c r="F176" s="37">
        <v>3523</v>
      </c>
      <c r="G176" s="40">
        <v>653145500</v>
      </c>
      <c r="H176" s="41">
        <v>60</v>
      </c>
      <c r="I176" s="40">
        <v>13973900</v>
      </c>
      <c r="J176" s="41">
        <v>211</v>
      </c>
      <c r="K176" s="40">
        <v>1523700</v>
      </c>
      <c r="L176" s="42">
        <f t="shared" si="29"/>
        <v>0.7541019704763704</v>
      </c>
      <c r="M176" s="40">
        <f t="shared" si="30"/>
        <v>3583</v>
      </c>
      <c r="N176" s="41">
        <f t="shared" si="31"/>
        <v>667119400</v>
      </c>
      <c r="O176" s="41">
        <f t="shared" si="33"/>
        <v>186190.1758303098</v>
      </c>
      <c r="P176" s="39">
        <v>185801.5638089919</v>
      </c>
      <c r="Q176" s="93">
        <f t="shared" si="23"/>
        <v>0.002091543329083123</v>
      </c>
      <c r="R176" s="37">
        <v>219</v>
      </c>
      <c r="S176" s="40">
        <v>187737900</v>
      </c>
      <c r="T176" s="41">
        <v>0</v>
      </c>
      <c r="U176" s="40">
        <v>0</v>
      </c>
      <c r="V176" s="41">
        <v>0</v>
      </c>
      <c r="W176" s="40">
        <v>0</v>
      </c>
      <c r="X176" s="42">
        <f t="shared" si="24"/>
        <v>0</v>
      </c>
      <c r="Y176" s="51">
        <f t="shared" si="25"/>
        <v>219</v>
      </c>
      <c r="Z176" s="52">
        <f t="shared" si="26"/>
        <v>187737900</v>
      </c>
      <c r="AA176" s="47">
        <f t="shared" si="27"/>
        <v>4500</v>
      </c>
      <c r="AB176" s="48">
        <f t="shared" si="28"/>
        <v>884654100</v>
      </c>
      <c r="AC176" s="12"/>
    </row>
    <row r="177" spans="1:29" ht="16.5">
      <c r="A177" s="49" t="s">
        <v>370</v>
      </c>
      <c r="B177" s="35" t="s">
        <v>371</v>
      </c>
      <c r="C177" s="36" t="s">
        <v>363</v>
      </c>
      <c r="D177" s="37">
        <v>721</v>
      </c>
      <c r="E177" s="38">
        <v>65057300</v>
      </c>
      <c r="F177" s="37">
        <v>14242</v>
      </c>
      <c r="G177" s="40">
        <v>3304009400</v>
      </c>
      <c r="H177" s="41">
        <v>18</v>
      </c>
      <c r="I177" s="40">
        <v>6600500</v>
      </c>
      <c r="J177" s="41">
        <v>56</v>
      </c>
      <c r="K177" s="40">
        <v>586300</v>
      </c>
      <c r="L177" s="42">
        <f t="shared" si="29"/>
        <v>0.9066097778445728</v>
      </c>
      <c r="M177" s="40">
        <f t="shared" si="30"/>
        <v>14260</v>
      </c>
      <c r="N177" s="41">
        <f t="shared" si="31"/>
        <v>3322042100</v>
      </c>
      <c r="O177" s="41">
        <f t="shared" si="33"/>
        <v>232160.58204768584</v>
      </c>
      <c r="P177" s="39">
        <v>231411.86916543834</v>
      </c>
      <c r="Q177" s="93">
        <f t="shared" si="23"/>
        <v>0.003235412621433995</v>
      </c>
      <c r="R177" s="37">
        <v>330</v>
      </c>
      <c r="S177" s="40">
        <v>263951400</v>
      </c>
      <c r="T177" s="41">
        <v>0</v>
      </c>
      <c r="U177" s="40">
        <v>0</v>
      </c>
      <c r="V177" s="41">
        <v>5</v>
      </c>
      <c r="W177" s="40">
        <v>11432200</v>
      </c>
      <c r="X177" s="42">
        <f t="shared" si="24"/>
        <v>0.0031307054033381356</v>
      </c>
      <c r="Y177" s="51">
        <f t="shared" si="25"/>
        <v>335</v>
      </c>
      <c r="Z177" s="52">
        <f t="shared" si="26"/>
        <v>275383600</v>
      </c>
      <c r="AA177" s="47">
        <f t="shared" si="27"/>
        <v>15372</v>
      </c>
      <c r="AB177" s="48">
        <f t="shared" si="28"/>
        <v>3651637100</v>
      </c>
      <c r="AC177" s="12"/>
    </row>
    <row r="178" spans="1:29" ht="16.5">
      <c r="A178" s="49" t="s">
        <v>372</v>
      </c>
      <c r="B178" s="35" t="s">
        <v>373</v>
      </c>
      <c r="C178" s="36" t="s">
        <v>363</v>
      </c>
      <c r="D178" s="37">
        <v>2573</v>
      </c>
      <c r="E178" s="38">
        <v>95659700</v>
      </c>
      <c r="F178" s="37">
        <v>8567</v>
      </c>
      <c r="G178" s="40">
        <v>2102216700</v>
      </c>
      <c r="H178" s="41">
        <v>35</v>
      </c>
      <c r="I178" s="40">
        <v>8921000</v>
      </c>
      <c r="J178" s="41">
        <v>41</v>
      </c>
      <c r="K178" s="40">
        <v>1255100</v>
      </c>
      <c r="L178" s="42">
        <f t="shared" si="29"/>
        <v>0.7655818102083657</v>
      </c>
      <c r="M178" s="40">
        <f t="shared" si="30"/>
        <v>8602</v>
      </c>
      <c r="N178" s="41">
        <f t="shared" si="31"/>
        <v>2116074200</v>
      </c>
      <c r="O178" s="41">
        <f t="shared" si="33"/>
        <v>245424.05254591955</v>
      </c>
      <c r="P178" s="39">
        <v>244743.1463811962</v>
      </c>
      <c r="Q178" s="93">
        <f t="shared" si="23"/>
        <v>0.0027821255662980873</v>
      </c>
      <c r="R178" s="37">
        <v>539</v>
      </c>
      <c r="S178" s="40">
        <v>539785800</v>
      </c>
      <c r="T178" s="41">
        <v>3</v>
      </c>
      <c r="U178" s="40">
        <v>4785100</v>
      </c>
      <c r="V178" s="41">
        <v>10</v>
      </c>
      <c r="W178" s="40">
        <v>4936500</v>
      </c>
      <c r="X178" s="42">
        <f t="shared" si="24"/>
        <v>0.0017901696351183523</v>
      </c>
      <c r="Y178" s="51">
        <f t="shared" si="25"/>
        <v>552</v>
      </c>
      <c r="Z178" s="52">
        <f t="shared" si="26"/>
        <v>549507400</v>
      </c>
      <c r="AA178" s="47">
        <f t="shared" si="27"/>
        <v>11768</v>
      </c>
      <c r="AB178" s="48">
        <f t="shared" si="28"/>
        <v>2757559900</v>
      </c>
      <c r="AC178" s="12"/>
    </row>
    <row r="179" spans="1:29" ht="16.5">
      <c r="A179" s="49" t="s">
        <v>374</v>
      </c>
      <c r="B179" s="35" t="s">
        <v>375</v>
      </c>
      <c r="C179" s="36" t="s">
        <v>363</v>
      </c>
      <c r="D179" s="37">
        <v>146</v>
      </c>
      <c r="E179" s="38">
        <v>33221200</v>
      </c>
      <c r="F179" s="37">
        <v>7618</v>
      </c>
      <c r="G179" s="40">
        <v>2340384600</v>
      </c>
      <c r="H179" s="41">
        <v>0</v>
      </c>
      <c r="I179" s="40">
        <v>0</v>
      </c>
      <c r="J179" s="41">
        <v>0</v>
      </c>
      <c r="K179" s="40">
        <v>0</v>
      </c>
      <c r="L179" s="42">
        <f t="shared" si="29"/>
        <v>0.89323817609976</v>
      </c>
      <c r="M179" s="40">
        <f t="shared" si="30"/>
        <v>7618</v>
      </c>
      <c r="N179" s="41">
        <f t="shared" si="31"/>
        <v>2366723900</v>
      </c>
      <c r="O179" s="41">
        <f t="shared" si="33"/>
        <v>307217.72118666314</v>
      </c>
      <c r="P179" s="39">
        <v>306089.1699604743</v>
      </c>
      <c r="Q179" s="93">
        <f t="shared" si="23"/>
        <v>0.003687001491541068</v>
      </c>
      <c r="R179" s="37">
        <v>211</v>
      </c>
      <c r="S179" s="40">
        <v>220167500</v>
      </c>
      <c r="T179" s="41">
        <v>0</v>
      </c>
      <c r="U179" s="40">
        <v>0</v>
      </c>
      <c r="V179" s="41">
        <v>47</v>
      </c>
      <c r="W179" s="40">
        <v>26339300</v>
      </c>
      <c r="X179" s="42">
        <f t="shared" si="24"/>
        <v>0.010052735901502859</v>
      </c>
      <c r="Y179" s="51">
        <f t="shared" si="25"/>
        <v>258</v>
      </c>
      <c r="Z179" s="52">
        <f t="shared" si="26"/>
        <v>246506800</v>
      </c>
      <c r="AA179" s="47">
        <f t="shared" si="27"/>
        <v>8022</v>
      </c>
      <c r="AB179" s="48">
        <f t="shared" si="28"/>
        <v>2620112600</v>
      </c>
      <c r="AC179" s="12"/>
    </row>
    <row r="180" spans="1:29" ht="16.5">
      <c r="A180" s="49" t="s">
        <v>376</v>
      </c>
      <c r="B180" s="35" t="s">
        <v>377</v>
      </c>
      <c r="C180" s="36" t="s">
        <v>363</v>
      </c>
      <c r="D180" s="37">
        <v>668</v>
      </c>
      <c r="E180" s="38">
        <v>171193900</v>
      </c>
      <c r="F180" s="37">
        <v>18391</v>
      </c>
      <c r="G180" s="40">
        <v>11216491300</v>
      </c>
      <c r="H180" s="41">
        <v>0</v>
      </c>
      <c r="I180" s="40">
        <v>0</v>
      </c>
      <c r="J180" s="41">
        <v>0</v>
      </c>
      <c r="K180" s="40">
        <v>0</v>
      </c>
      <c r="L180" s="42">
        <f t="shared" si="29"/>
        <v>0.939942902310623</v>
      </c>
      <c r="M180" s="40">
        <f t="shared" si="30"/>
        <v>18391</v>
      </c>
      <c r="N180" s="41">
        <f t="shared" si="31"/>
        <v>11257601300</v>
      </c>
      <c r="O180" s="41">
        <f t="shared" si="33"/>
        <v>609890.23435376</v>
      </c>
      <c r="P180" s="39">
        <v>606512.0819261357</v>
      </c>
      <c r="Q180" s="93">
        <f t="shared" si="23"/>
        <v>0.0055698023638641025</v>
      </c>
      <c r="R180" s="37">
        <v>589</v>
      </c>
      <c r="S180" s="40">
        <v>503633900</v>
      </c>
      <c r="T180" s="41">
        <v>2</v>
      </c>
      <c r="U180" s="40">
        <v>733300</v>
      </c>
      <c r="V180" s="41">
        <v>39</v>
      </c>
      <c r="W180" s="40">
        <v>41110000</v>
      </c>
      <c r="X180" s="42">
        <f t="shared" si="24"/>
        <v>0.003445021413602818</v>
      </c>
      <c r="Y180" s="51">
        <f t="shared" si="25"/>
        <v>630</v>
      </c>
      <c r="Z180" s="52">
        <f t="shared" si="26"/>
        <v>545477200</v>
      </c>
      <c r="AA180" s="47">
        <f t="shared" si="27"/>
        <v>19689</v>
      </c>
      <c r="AB180" s="48">
        <f t="shared" si="28"/>
        <v>11933162400</v>
      </c>
      <c r="AC180" s="12"/>
    </row>
    <row r="181" spans="1:29" ht="16.5">
      <c r="A181" s="49" t="s">
        <v>378</v>
      </c>
      <c r="B181" s="35" t="s">
        <v>379</v>
      </c>
      <c r="C181" s="36" t="s">
        <v>363</v>
      </c>
      <c r="D181" s="37">
        <v>441</v>
      </c>
      <c r="E181" s="38">
        <v>91129100</v>
      </c>
      <c r="F181" s="37">
        <v>6601</v>
      </c>
      <c r="G181" s="40">
        <v>4455134600</v>
      </c>
      <c r="H181" s="41">
        <v>0</v>
      </c>
      <c r="I181" s="40">
        <v>0</v>
      </c>
      <c r="J181" s="41">
        <v>0</v>
      </c>
      <c r="K181" s="40">
        <v>0</v>
      </c>
      <c r="L181" s="42">
        <f t="shared" si="29"/>
        <v>0.9484596214404327</v>
      </c>
      <c r="M181" s="40">
        <f t="shared" si="30"/>
        <v>6601</v>
      </c>
      <c r="N181" s="41">
        <f t="shared" si="31"/>
        <v>4455134600</v>
      </c>
      <c r="O181" s="41">
        <f t="shared" si="33"/>
        <v>674918.1336161188</v>
      </c>
      <c r="P181" s="39">
        <v>670477.9480953104</v>
      </c>
      <c r="Q181" s="93">
        <f t="shared" si="23"/>
        <v>0.006622418430646522</v>
      </c>
      <c r="R181" s="37">
        <v>181</v>
      </c>
      <c r="S181" s="40">
        <v>150968000</v>
      </c>
      <c r="T181" s="41">
        <v>0</v>
      </c>
      <c r="U181" s="40">
        <v>0</v>
      </c>
      <c r="V181" s="41">
        <v>0</v>
      </c>
      <c r="W181" s="40">
        <v>0</v>
      </c>
      <c r="X181" s="42">
        <f t="shared" si="24"/>
        <v>0</v>
      </c>
      <c r="Y181" s="51">
        <f t="shared" si="25"/>
        <v>181</v>
      </c>
      <c r="Z181" s="52">
        <f t="shared" si="26"/>
        <v>150968000</v>
      </c>
      <c r="AA181" s="47">
        <f t="shared" si="27"/>
        <v>7223</v>
      </c>
      <c r="AB181" s="48">
        <f t="shared" si="28"/>
        <v>4697231700</v>
      </c>
      <c r="AC181" s="12"/>
    </row>
    <row r="182" spans="1:29" ht="16.5">
      <c r="A182" s="49" t="s">
        <v>380</v>
      </c>
      <c r="B182" s="35" t="s">
        <v>381</v>
      </c>
      <c r="C182" s="36" t="s">
        <v>363</v>
      </c>
      <c r="D182" s="37">
        <v>66</v>
      </c>
      <c r="E182" s="38">
        <v>99558700</v>
      </c>
      <c r="F182" s="37">
        <v>2895</v>
      </c>
      <c r="G182" s="40">
        <v>4594049400</v>
      </c>
      <c r="H182" s="41">
        <v>0</v>
      </c>
      <c r="I182" s="40">
        <v>0</v>
      </c>
      <c r="J182" s="41">
        <v>0</v>
      </c>
      <c r="K182" s="40">
        <v>0</v>
      </c>
      <c r="L182" s="42">
        <f t="shared" si="29"/>
        <v>0.9401261306639713</v>
      </c>
      <c r="M182" s="40">
        <f t="shared" si="30"/>
        <v>2895</v>
      </c>
      <c r="N182" s="41">
        <f t="shared" si="31"/>
        <v>4596799800</v>
      </c>
      <c r="O182" s="41">
        <f t="shared" si="33"/>
        <v>1586890.9844559585</v>
      </c>
      <c r="P182" s="39">
        <v>1580528.3690393919</v>
      </c>
      <c r="Q182" s="93">
        <f t="shared" si="23"/>
        <v>0.004025625570032417</v>
      </c>
      <c r="R182" s="37">
        <v>195</v>
      </c>
      <c r="S182" s="40">
        <v>190272400</v>
      </c>
      <c r="T182" s="41">
        <v>0</v>
      </c>
      <c r="U182" s="40">
        <v>0</v>
      </c>
      <c r="V182" s="41">
        <v>1</v>
      </c>
      <c r="W182" s="40">
        <v>2750400</v>
      </c>
      <c r="X182" s="42">
        <f t="shared" si="24"/>
        <v>0.0005628417730506309</v>
      </c>
      <c r="Y182" s="51">
        <f t="shared" si="25"/>
        <v>196</v>
      </c>
      <c r="Z182" s="52">
        <f t="shared" si="26"/>
        <v>193022800</v>
      </c>
      <c r="AA182" s="47">
        <f t="shared" si="27"/>
        <v>3157</v>
      </c>
      <c r="AB182" s="48">
        <f t="shared" si="28"/>
        <v>4886630900</v>
      </c>
      <c r="AC182" s="12"/>
    </row>
    <row r="183" spans="1:29" ht="16.5">
      <c r="A183" s="49" t="s">
        <v>382</v>
      </c>
      <c r="B183" s="35" t="s">
        <v>383</v>
      </c>
      <c r="C183" s="36" t="s">
        <v>363</v>
      </c>
      <c r="D183" s="37">
        <v>950</v>
      </c>
      <c r="E183" s="38">
        <v>58193700</v>
      </c>
      <c r="F183" s="37">
        <v>5630</v>
      </c>
      <c r="G183" s="40">
        <v>1591098900</v>
      </c>
      <c r="H183" s="41">
        <v>35</v>
      </c>
      <c r="I183" s="40">
        <v>10048100</v>
      </c>
      <c r="J183" s="41">
        <v>83</v>
      </c>
      <c r="K183" s="40">
        <v>524100</v>
      </c>
      <c r="L183" s="42">
        <f t="shared" si="29"/>
        <v>0.855987292562426</v>
      </c>
      <c r="M183" s="40">
        <f t="shared" si="30"/>
        <v>5665</v>
      </c>
      <c r="N183" s="41">
        <f t="shared" si="31"/>
        <v>1602195800</v>
      </c>
      <c r="O183" s="41">
        <f t="shared" si="33"/>
        <v>282638.4819064431</v>
      </c>
      <c r="P183" s="39">
        <v>280643.4445032645</v>
      </c>
      <c r="Q183" s="93">
        <f t="shared" si="23"/>
        <v>0.007108797451904739</v>
      </c>
      <c r="R183" s="37">
        <v>328</v>
      </c>
      <c r="S183" s="40">
        <v>200413000</v>
      </c>
      <c r="T183" s="41">
        <v>1</v>
      </c>
      <c r="U183" s="40">
        <v>9200000</v>
      </c>
      <c r="V183" s="41">
        <v>3</v>
      </c>
      <c r="W183" s="40">
        <v>1048800</v>
      </c>
      <c r="X183" s="42">
        <f t="shared" si="24"/>
        <v>0.000560697720096576</v>
      </c>
      <c r="Y183" s="51">
        <f t="shared" si="25"/>
        <v>332</v>
      </c>
      <c r="Z183" s="52">
        <f t="shared" si="26"/>
        <v>210661800</v>
      </c>
      <c r="AA183" s="47">
        <f t="shared" si="27"/>
        <v>7030</v>
      </c>
      <c r="AB183" s="48">
        <f t="shared" si="28"/>
        <v>1870526600</v>
      </c>
      <c r="AC183" s="12"/>
    </row>
    <row r="184" spans="1:29" ht="16.5">
      <c r="A184" s="49" t="s">
        <v>384</v>
      </c>
      <c r="B184" s="35" t="s">
        <v>385</v>
      </c>
      <c r="C184" s="36" t="s">
        <v>363</v>
      </c>
      <c r="D184" s="37">
        <v>91</v>
      </c>
      <c r="E184" s="38">
        <v>14884100</v>
      </c>
      <c r="F184" s="37">
        <v>962</v>
      </c>
      <c r="G184" s="40">
        <v>447337200</v>
      </c>
      <c r="H184" s="41">
        <v>5</v>
      </c>
      <c r="I184" s="40">
        <v>3301300</v>
      </c>
      <c r="J184" s="41">
        <v>12</v>
      </c>
      <c r="K184" s="40">
        <v>220500</v>
      </c>
      <c r="L184" s="42">
        <f t="shared" si="29"/>
        <v>0.8945203301383331</v>
      </c>
      <c r="M184" s="40">
        <f t="shared" si="30"/>
        <v>967</v>
      </c>
      <c r="N184" s="41">
        <f t="shared" si="31"/>
        <v>451704600</v>
      </c>
      <c r="O184" s="41">
        <f t="shared" si="33"/>
        <v>466017.063081696</v>
      </c>
      <c r="P184" s="39">
        <v>456991.42259414226</v>
      </c>
      <c r="Q184" s="93">
        <f t="shared" si="23"/>
        <v>0.01975013105567513</v>
      </c>
      <c r="R184" s="37">
        <v>38</v>
      </c>
      <c r="S184" s="40">
        <v>36967500</v>
      </c>
      <c r="T184" s="41">
        <v>0</v>
      </c>
      <c r="U184" s="40">
        <v>0</v>
      </c>
      <c r="V184" s="41">
        <v>2</v>
      </c>
      <c r="W184" s="40">
        <v>1066100</v>
      </c>
      <c r="X184" s="42">
        <f t="shared" si="24"/>
        <v>0.0021162153787580885</v>
      </c>
      <c r="Y184" s="51">
        <f t="shared" si="25"/>
        <v>40</v>
      </c>
      <c r="Z184" s="52">
        <f t="shared" si="26"/>
        <v>38033600</v>
      </c>
      <c r="AA184" s="47">
        <f t="shared" si="27"/>
        <v>1110</v>
      </c>
      <c r="AB184" s="48">
        <f t="shared" si="28"/>
        <v>503776700</v>
      </c>
      <c r="AC184" s="12"/>
    </row>
    <row r="185" spans="1:29" ht="16.5">
      <c r="A185" s="49" t="s">
        <v>386</v>
      </c>
      <c r="B185" s="35" t="s">
        <v>387</v>
      </c>
      <c r="C185" s="36" t="s">
        <v>363</v>
      </c>
      <c r="D185" s="37">
        <v>172</v>
      </c>
      <c r="E185" s="38">
        <v>9176100</v>
      </c>
      <c r="F185" s="37">
        <v>796</v>
      </c>
      <c r="G185" s="40">
        <v>195784800</v>
      </c>
      <c r="H185" s="41">
        <v>0</v>
      </c>
      <c r="I185" s="40">
        <v>0</v>
      </c>
      <c r="J185" s="41">
        <v>0</v>
      </c>
      <c r="K185" s="40">
        <v>0</v>
      </c>
      <c r="L185" s="42">
        <f t="shared" si="29"/>
        <v>0.923001638242955</v>
      </c>
      <c r="M185" s="40">
        <f t="shared" si="30"/>
        <v>796</v>
      </c>
      <c r="N185" s="41">
        <f t="shared" si="31"/>
        <v>196255800</v>
      </c>
      <c r="O185" s="41">
        <f t="shared" si="33"/>
        <v>245960.8040201005</v>
      </c>
      <c r="P185" s="39">
        <v>243658.36477987422</v>
      </c>
      <c r="Q185" s="93">
        <f t="shared" si="23"/>
        <v>0.009449456998147214</v>
      </c>
      <c r="R185" s="37">
        <v>10</v>
      </c>
      <c r="S185" s="40">
        <v>6685600</v>
      </c>
      <c r="T185" s="41">
        <v>0</v>
      </c>
      <c r="U185" s="40">
        <v>0</v>
      </c>
      <c r="V185" s="41">
        <v>2</v>
      </c>
      <c r="W185" s="40">
        <v>471000</v>
      </c>
      <c r="X185" s="42">
        <f t="shared" si="24"/>
        <v>0.0022204674296085894</v>
      </c>
      <c r="Y185" s="51">
        <f t="shared" si="25"/>
        <v>12</v>
      </c>
      <c r="Z185" s="52">
        <f t="shared" si="26"/>
        <v>7156600</v>
      </c>
      <c r="AA185" s="47">
        <f t="shared" si="27"/>
        <v>980</v>
      </c>
      <c r="AB185" s="48">
        <f t="shared" si="28"/>
        <v>212117500</v>
      </c>
      <c r="AC185" s="12"/>
    </row>
    <row r="186" spans="1:29" ht="16.5">
      <c r="A186" s="49" t="s">
        <v>388</v>
      </c>
      <c r="B186" s="35" t="s">
        <v>389</v>
      </c>
      <c r="C186" s="36" t="s">
        <v>363</v>
      </c>
      <c r="D186" s="37">
        <v>251</v>
      </c>
      <c r="E186" s="38">
        <v>28244800</v>
      </c>
      <c r="F186" s="37">
        <v>4420</v>
      </c>
      <c r="G186" s="40">
        <v>906727900</v>
      </c>
      <c r="H186" s="41">
        <v>0</v>
      </c>
      <c r="I186" s="40">
        <v>0</v>
      </c>
      <c r="J186" s="41">
        <v>0</v>
      </c>
      <c r="K186" s="40">
        <v>0</v>
      </c>
      <c r="L186" s="42">
        <f t="shared" si="29"/>
        <v>0.6491879136056063</v>
      </c>
      <c r="M186" s="40">
        <f t="shared" si="30"/>
        <v>4420</v>
      </c>
      <c r="N186" s="41">
        <f t="shared" si="31"/>
        <v>956856800</v>
      </c>
      <c r="O186" s="41">
        <f t="shared" si="33"/>
        <v>205142.0588235294</v>
      </c>
      <c r="P186" s="39">
        <v>204672.29898074747</v>
      </c>
      <c r="Q186" s="93">
        <f t="shared" si="23"/>
        <v>0.00229518036940661</v>
      </c>
      <c r="R186" s="37">
        <v>609</v>
      </c>
      <c r="S186" s="40">
        <v>407597500</v>
      </c>
      <c r="T186" s="41">
        <v>5</v>
      </c>
      <c r="U186" s="40">
        <v>4011900</v>
      </c>
      <c r="V186" s="41">
        <v>157</v>
      </c>
      <c r="W186" s="40">
        <v>50128900</v>
      </c>
      <c r="X186" s="42">
        <f t="shared" si="24"/>
        <v>0.035890674591952096</v>
      </c>
      <c r="Y186" s="51">
        <f t="shared" si="25"/>
        <v>771</v>
      </c>
      <c r="Z186" s="52">
        <f t="shared" si="26"/>
        <v>461738300</v>
      </c>
      <c r="AA186" s="47">
        <f t="shared" si="27"/>
        <v>5442</v>
      </c>
      <c r="AB186" s="48">
        <f t="shared" si="28"/>
        <v>1396711000</v>
      </c>
      <c r="AC186" s="12"/>
    </row>
    <row r="187" spans="1:29" ht="16.5">
      <c r="A187" s="49" t="s">
        <v>390</v>
      </c>
      <c r="B187" s="35" t="s">
        <v>391</v>
      </c>
      <c r="C187" s="36" t="s">
        <v>363</v>
      </c>
      <c r="D187" s="37">
        <v>73</v>
      </c>
      <c r="E187" s="38">
        <v>25741200</v>
      </c>
      <c r="F187" s="37">
        <v>5135</v>
      </c>
      <c r="G187" s="40">
        <v>1974109900</v>
      </c>
      <c r="H187" s="41">
        <v>0</v>
      </c>
      <c r="I187" s="40">
        <v>0</v>
      </c>
      <c r="J187" s="41">
        <v>0</v>
      </c>
      <c r="K187" s="40">
        <v>0</v>
      </c>
      <c r="L187" s="42">
        <f t="shared" si="29"/>
        <v>0.8499700029820489</v>
      </c>
      <c r="M187" s="40">
        <f t="shared" si="30"/>
        <v>5135</v>
      </c>
      <c r="N187" s="41">
        <f t="shared" si="31"/>
        <v>1988938100</v>
      </c>
      <c r="O187" s="41">
        <f t="shared" si="33"/>
        <v>384442.0447906524</v>
      </c>
      <c r="P187" s="39">
        <v>382367.880338516</v>
      </c>
      <c r="Q187" s="93">
        <f t="shared" si="23"/>
        <v>0.005424525852694763</v>
      </c>
      <c r="R187" s="37">
        <v>138</v>
      </c>
      <c r="S187" s="40">
        <v>307884900</v>
      </c>
      <c r="T187" s="41">
        <v>0</v>
      </c>
      <c r="U187" s="40">
        <v>0</v>
      </c>
      <c r="V187" s="41">
        <v>30</v>
      </c>
      <c r="W187" s="40">
        <v>14828200</v>
      </c>
      <c r="X187" s="42">
        <f t="shared" si="24"/>
        <v>0.006384409094052169</v>
      </c>
      <c r="Y187" s="51">
        <f t="shared" si="25"/>
        <v>168</v>
      </c>
      <c r="Z187" s="52">
        <f t="shared" si="26"/>
        <v>322713100</v>
      </c>
      <c r="AA187" s="47">
        <f t="shared" si="27"/>
        <v>5376</v>
      </c>
      <c r="AB187" s="48">
        <f t="shared" si="28"/>
        <v>2322564200</v>
      </c>
      <c r="AC187" s="12"/>
    </row>
    <row r="188" spans="1:29" ht="16.5">
      <c r="A188" s="49" t="s">
        <v>392</v>
      </c>
      <c r="B188" s="35" t="s">
        <v>393</v>
      </c>
      <c r="C188" s="36" t="s">
        <v>363</v>
      </c>
      <c r="D188" s="37">
        <v>153</v>
      </c>
      <c r="E188" s="38">
        <v>6588000</v>
      </c>
      <c r="F188" s="37">
        <v>1085</v>
      </c>
      <c r="G188" s="40">
        <v>130096200</v>
      </c>
      <c r="H188" s="41">
        <v>12</v>
      </c>
      <c r="I188" s="40">
        <v>3520100</v>
      </c>
      <c r="J188" s="41">
        <v>27</v>
      </c>
      <c r="K188" s="40">
        <v>108500</v>
      </c>
      <c r="L188" s="42">
        <f t="shared" si="29"/>
        <v>0.7595861897244391</v>
      </c>
      <c r="M188" s="40">
        <f t="shared" si="30"/>
        <v>1097</v>
      </c>
      <c r="N188" s="41">
        <f t="shared" si="31"/>
        <v>137166300</v>
      </c>
      <c r="O188" s="41">
        <f t="shared" si="33"/>
        <v>121801.54968094804</v>
      </c>
      <c r="P188" s="39">
        <v>122285.96171376482</v>
      </c>
      <c r="Q188" s="93">
        <f t="shared" si="23"/>
        <v>-0.003961305337325983</v>
      </c>
      <c r="R188" s="37">
        <v>61</v>
      </c>
      <c r="S188" s="40">
        <v>28794800</v>
      </c>
      <c r="T188" s="41">
        <v>6</v>
      </c>
      <c r="U188" s="40">
        <v>3249100</v>
      </c>
      <c r="V188" s="41">
        <v>1</v>
      </c>
      <c r="W188" s="40">
        <v>3550000</v>
      </c>
      <c r="X188" s="42">
        <f t="shared" si="24"/>
        <v>0.020181152849777752</v>
      </c>
      <c r="Y188" s="51">
        <f t="shared" si="25"/>
        <v>68</v>
      </c>
      <c r="Z188" s="52">
        <f t="shared" si="26"/>
        <v>35593900</v>
      </c>
      <c r="AA188" s="47">
        <f t="shared" si="27"/>
        <v>1345</v>
      </c>
      <c r="AB188" s="48">
        <f t="shared" si="28"/>
        <v>175906700</v>
      </c>
      <c r="AC188" s="12"/>
    </row>
    <row r="189" spans="1:29" ht="16.5">
      <c r="A189" s="49" t="s">
        <v>394</v>
      </c>
      <c r="B189" s="35" t="s">
        <v>395</v>
      </c>
      <c r="C189" s="36" t="s">
        <v>396</v>
      </c>
      <c r="D189" s="37">
        <v>611</v>
      </c>
      <c r="E189" s="38">
        <v>5746800</v>
      </c>
      <c r="F189" s="37">
        <v>4502</v>
      </c>
      <c r="G189" s="40">
        <v>320550000</v>
      </c>
      <c r="H189" s="41">
        <v>1</v>
      </c>
      <c r="I189" s="40">
        <v>78900</v>
      </c>
      <c r="J189" s="41">
        <v>5</v>
      </c>
      <c r="K189" s="40">
        <v>34400</v>
      </c>
      <c r="L189" s="42">
        <f t="shared" si="29"/>
        <v>0.672495202139374</v>
      </c>
      <c r="M189" s="40">
        <f t="shared" si="30"/>
        <v>4503</v>
      </c>
      <c r="N189" s="41">
        <f t="shared" si="31"/>
        <v>346873800</v>
      </c>
      <c r="O189" s="41">
        <f t="shared" si="33"/>
        <v>71203.39773484344</v>
      </c>
      <c r="P189" s="39">
        <v>69840.78100732194</v>
      </c>
      <c r="Q189" s="93">
        <f t="shared" si="23"/>
        <v>0.019510330610115083</v>
      </c>
      <c r="R189" s="37">
        <v>406</v>
      </c>
      <c r="S189" s="40">
        <v>88678700</v>
      </c>
      <c r="T189" s="41">
        <v>35</v>
      </c>
      <c r="U189" s="40">
        <v>35441300</v>
      </c>
      <c r="V189" s="41">
        <v>31</v>
      </c>
      <c r="W189" s="40">
        <v>26244900</v>
      </c>
      <c r="X189" s="42">
        <f t="shared" si="24"/>
        <v>0.05504672015101463</v>
      </c>
      <c r="Y189" s="51">
        <f t="shared" si="25"/>
        <v>472</v>
      </c>
      <c r="Z189" s="52">
        <f t="shared" si="26"/>
        <v>150364900</v>
      </c>
      <c r="AA189" s="47">
        <f t="shared" si="27"/>
        <v>5591</v>
      </c>
      <c r="AB189" s="48">
        <f t="shared" si="28"/>
        <v>476775000</v>
      </c>
      <c r="AC189" s="12"/>
    </row>
    <row r="190" spans="1:29" ht="16.5">
      <c r="A190" s="49" t="s">
        <v>397</v>
      </c>
      <c r="B190" s="35" t="s">
        <v>398</v>
      </c>
      <c r="C190" s="36" t="s">
        <v>396</v>
      </c>
      <c r="D190" s="37">
        <v>1365</v>
      </c>
      <c r="E190" s="38">
        <v>17838900</v>
      </c>
      <c r="F190" s="37">
        <v>2109</v>
      </c>
      <c r="G190" s="40">
        <v>231755700</v>
      </c>
      <c r="H190" s="41">
        <v>14</v>
      </c>
      <c r="I190" s="40">
        <v>2375400</v>
      </c>
      <c r="J190" s="41">
        <v>50</v>
      </c>
      <c r="K190" s="40">
        <v>488800</v>
      </c>
      <c r="L190" s="42">
        <f t="shared" si="29"/>
        <v>0.8477859648322378</v>
      </c>
      <c r="M190" s="40">
        <f t="shared" si="30"/>
        <v>2123</v>
      </c>
      <c r="N190" s="41">
        <f t="shared" si="31"/>
        <v>234131100</v>
      </c>
      <c r="O190" s="41">
        <f t="shared" si="33"/>
        <v>110283.1370701837</v>
      </c>
      <c r="P190" s="39">
        <v>111506.25882352941</v>
      </c>
      <c r="Q190" s="93">
        <f t="shared" si="23"/>
        <v>-0.010969086096605846</v>
      </c>
      <c r="R190" s="37">
        <v>61</v>
      </c>
      <c r="S190" s="40">
        <v>11291500</v>
      </c>
      <c r="T190" s="41">
        <v>15</v>
      </c>
      <c r="U190" s="40">
        <v>12417400</v>
      </c>
      <c r="V190" s="41">
        <v>0</v>
      </c>
      <c r="W190" s="40">
        <v>0</v>
      </c>
      <c r="X190" s="42">
        <f t="shared" si="24"/>
        <v>0</v>
      </c>
      <c r="Y190" s="51">
        <f t="shared" si="25"/>
        <v>76</v>
      </c>
      <c r="Z190" s="52">
        <f t="shared" si="26"/>
        <v>23708900</v>
      </c>
      <c r="AA190" s="47">
        <f t="shared" si="27"/>
        <v>3614</v>
      </c>
      <c r="AB190" s="48">
        <f t="shared" si="28"/>
        <v>276167700</v>
      </c>
      <c r="AC190" s="12"/>
    </row>
    <row r="191" spans="1:29" ht="16.5">
      <c r="A191" s="49" t="s">
        <v>399</v>
      </c>
      <c r="B191" s="35" t="s">
        <v>400</v>
      </c>
      <c r="C191" s="36" t="s">
        <v>396</v>
      </c>
      <c r="D191" s="37">
        <v>263</v>
      </c>
      <c r="E191" s="38">
        <v>5651300</v>
      </c>
      <c r="F191" s="37">
        <v>978</v>
      </c>
      <c r="G191" s="40">
        <v>137075400</v>
      </c>
      <c r="H191" s="41">
        <v>152</v>
      </c>
      <c r="I191" s="40">
        <v>22105500</v>
      </c>
      <c r="J191" s="41">
        <v>278</v>
      </c>
      <c r="K191" s="40">
        <v>2823600</v>
      </c>
      <c r="L191" s="42">
        <f t="shared" si="29"/>
        <v>0.8348682171274465</v>
      </c>
      <c r="M191" s="40">
        <f t="shared" si="30"/>
        <v>1130</v>
      </c>
      <c r="N191" s="41">
        <f t="shared" si="31"/>
        <v>159180900</v>
      </c>
      <c r="O191" s="41">
        <f t="shared" si="33"/>
        <v>140868.05309734514</v>
      </c>
      <c r="P191" s="39">
        <v>140444.59219858155</v>
      </c>
      <c r="Q191" s="93">
        <f t="shared" si="23"/>
        <v>0.003015145632413067</v>
      </c>
      <c r="R191" s="37">
        <v>69</v>
      </c>
      <c r="S191" s="40">
        <v>17928200</v>
      </c>
      <c r="T191" s="41">
        <v>2</v>
      </c>
      <c r="U191" s="40">
        <v>5081900</v>
      </c>
      <c r="V191" s="41">
        <v>0</v>
      </c>
      <c r="W191" s="40">
        <v>0</v>
      </c>
      <c r="X191" s="42">
        <f t="shared" si="24"/>
        <v>0</v>
      </c>
      <c r="Y191" s="51">
        <f t="shared" si="25"/>
        <v>71</v>
      </c>
      <c r="Z191" s="52">
        <f t="shared" si="26"/>
        <v>23010100</v>
      </c>
      <c r="AA191" s="47">
        <f t="shared" si="27"/>
        <v>1742</v>
      </c>
      <c r="AB191" s="48">
        <f t="shared" si="28"/>
        <v>190665900</v>
      </c>
      <c r="AC191" s="12"/>
    </row>
    <row r="192" spans="1:29" ht="16.5">
      <c r="A192" s="49" t="s">
        <v>401</v>
      </c>
      <c r="B192" s="35" t="s">
        <v>402</v>
      </c>
      <c r="C192" s="36" t="s">
        <v>396</v>
      </c>
      <c r="D192" s="37">
        <v>491</v>
      </c>
      <c r="E192" s="38">
        <v>10669000</v>
      </c>
      <c r="F192" s="37">
        <v>956</v>
      </c>
      <c r="G192" s="40">
        <v>141922600</v>
      </c>
      <c r="H192" s="41">
        <v>27</v>
      </c>
      <c r="I192" s="40">
        <v>4966200</v>
      </c>
      <c r="J192" s="41">
        <v>141</v>
      </c>
      <c r="K192" s="40">
        <v>752000</v>
      </c>
      <c r="L192" s="42">
        <f t="shared" si="29"/>
        <v>0.8886501228415015</v>
      </c>
      <c r="M192" s="40">
        <f t="shared" si="30"/>
        <v>983</v>
      </c>
      <c r="N192" s="41">
        <f t="shared" si="31"/>
        <v>146888800</v>
      </c>
      <c r="O192" s="41">
        <f t="shared" si="33"/>
        <v>149429.0946083418</v>
      </c>
      <c r="P192" s="39">
        <v>150973.9350912779</v>
      </c>
      <c r="Q192" s="93">
        <f t="shared" si="23"/>
        <v>-0.010232497960671782</v>
      </c>
      <c r="R192" s="37">
        <v>51</v>
      </c>
      <c r="S192" s="40">
        <v>6984500</v>
      </c>
      <c r="T192" s="41">
        <v>0</v>
      </c>
      <c r="U192" s="40">
        <v>0</v>
      </c>
      <c r="V192" s="41">
        <v>0</v>
      </c>
      <c r="W192" s="40">
        <v>0</v>
      </c>
      <c r="X192" s="42">
        <f t="shared" si="24"/>
        <v>0</v>
      </c>
      <c r="Y192" s="51">
        <f t="shared" si="25"/>
        <v>51</v>
      </c>
      <c r="Z192" s="52">
        <f t="shared" si="26"/>
        <v>6984500</v>
      </c>
      <c r="AA192" s="47">
        <f t="shared" si="27"/>
        <v>1666</v>
      </c>
      <c r="AB192" s="48">
        <f t="shared" si="28"/>
        <v>165294300</v>
      </c>
      <c r="AC192" s="12"/>
    </row>
    <row r="193" spans="1:29" ht="16.5">
      <c r="A193" s="49" t="s">
        <v>403</v>
      </c>
      <c r="B193" s="50" t="s">
        <v>404</v>
      </c>
      <c r="C193" s="36" t="s">
        <v>396</v>
      </c>
      <c r="D193" s="37">
        <v>658</v>
      </c>
      <c r="E193" s="38">
        <v>16180800</v>
      </c>
      <c r="F193" s="37">
        <v>1598</v>
      </c>
      <c r="G193" s="40">
        <v>254421700</v>
      </c>
      <c r="H193" s="41">
        <v>42</v>
      </c>
      <c r="I193" s="40">
        <v>9806800</v>
      </c>
      <c r="J193" s="41">
        <v>125</v>
      </c>
      <c r="K193" s="40">
        <v>2682600</v>
      </c>
      <c r="L193" s="42">
        <f t="shared" si="29"/>
        <v>0.8481688014118786</v>
      </c>
      <c r="M193" s="40">
        <f t="shared" si="30"/>
        <v>1640</v>
      </c>
      <c r="N193" s="41">
        <f t="shared" si="31"/>
        <v>264486400</v>
      </c>
      <c r="O193" s="41">
        <f t="shared" si="33"/>
        <v>161114.93902439025</v>
      </c>
      <c r="P193" s="39">
        <v>160392.49084249084</v>
      </c>
      <c r="Q193" s="93">
        <f t="shared" si="23"/>
        <v>0.004504251901723198</v>
      </c>
      <c r="R193" s="37">
        <v>73</v>
      </c>
      <c r="S193" s="40">
        <v>26548200</v>
      </c>
      <c r="T193" s="41">
        <v>1</v>
      </c>
      <c r="U193" s="40">
        <v>1630200</v>
      </c>
      <c r="V193" s="41">
        <v>1</v>
      </c>
      <c r="W193" s="40">
        <v>257900</v>
      </c>
      <c r="X193" s="42">
        <f t="shared" si="24"/>
        <v>0.0008278544285878454</v>
      </c>
      <c r="Y193" s="51">
        <f t="shared" si="25"/>
        <v>75</v>
      </c>
      <c r="Z193" s="52">
        <f t="shared" si="26"/>
        <v>28436300</v>
      </c>
      <c r="AA193" s="47">
        <f t="shared" si="27"/>
        <v>2498</v>
      </c>
      <c r="AB193" s="48">
        <f t="shared" si="28"/>
        <v>311528200</v>
      </c>
      <c r="AC193" s="12"/>
    </row>
    <row r="194" spans="1:29" ht="16.5">
      <c r="A194" s="49" t="s">
        <v>405</v>
      </c>
      <c r="B194" s="35" t="s">
        <v>406</v>
      </c>
      <c r="C194" s="36" t="s">
        <v>396</v>
      </c>
      <c r="D194" s="37">
        <v>107</v>
      </c>
      <c r="E194" s="38">
        <v>4371000</v>
      </c>
      <c r="F194" s="37">
        <v>294</v>
      </c>
      <c r="G194" s="40">
        <v>52142400</v>
      </c>
      <c r="H194" s="41">
        <v>62</v>
      </c>
      <c r="I194" s="40">
        <v>12838800</v>
      </c>
      <c r="J194" s="41">
        <v>150</v>
      </c>
      <c r="K194" s="40">
        <v>3574100</v>
      </c>
      <c r="L194" s="42">
        <f t="shared" si="29"/>
        <v>0.8638314164021248</v>
      </c>
      <c r="M194" s="40">
        <f t="shared" si="30"/>
        <v>356</v>
      </c>
      <c r="N194" s="41">
        <f t="shared" si="31"/>
        <v>64981200</v>
      </c>
      <c r="O194" s="41">
        <f t="shared" si="33"/>
        <v>182531.4606741573</v>
      </c>
      <c r="P194" s="39">
        <v>182977.24719101124</v>
      </c>
      <c r="Q194" s="93">
        <f t="shared" si="23"/>
        <v>-0.0024362948054878573</v>
      </c>
      <c r="R194" s="37">
        <v>7</v>
      </c>
      <c r="S194" s="40">
        <v>2298100</v>
      </c>
      <c r="T194" s="41">
        <v>0</v>
      </c>
      <c r="U194" s="40">
        <v>0</v>
      </c>
      <c r="V194" s="41">
        <v>0</v>
      </c>
      <c r="W194" s="40">
        <v>0</v>
      </c>
      <c r="X194" s="42">
        <f t="shared" si="24"/>
        <v>0</v>
      </c>
      <c r="Y194" s="51">
        <f t="shared" si="25"/>
        <v>7</v>
      </c>
      <c r="Z194" s="52">
        <f t="shared" si="26"/>
        <v>2298100</v>
      </c>
      <c r="AA194" s="47">
        <f t="shared" si="27"/>
        <v>620</v>
      </c>
      <c r="AB194" s="48">
        <f t="shared" si="28"/>
        <v>75224400</v>
      </c>
      <c r="AC194" s="12"/>
    </row>
    <row r="195" spans="1:29" ht="16.5">
      <c r="A195" s="49" t="s">
        <v>407</v>
      </c>
      <c r="B195" s="35" t="s">
        <v>408</v>
      </c>
      <c r="C195" s="36" t="s">
        <v>396</v>
      </c>
      <c r="D195" s="37">
        <v>214</v>
      </c>
      <c r="E195" s="38">
        <v>4561500</v>
      </c>
      <c r="F195" s="37">
        <v>1455</v>
      </c>
      <c r="G195" s="40">
        <v>225320700</v>
      </c>
      <c r="H195" s="41">
        <v>184</v>
      </c>
      <c r="I195" s="40">
        <v>34276900</v>
      </c>
      <c r="J195" s="41">
        <v>461</v>
      </c>
      <c r="K195" s="40">
        <v>7974700</v>
      </c>
      <c r="L195" s="42">
        <f t="shared" si="29"/>
        <v>0.8565901128920974</v>
      </c>
      <c r="M195" s="40">
        <f t="shared" si="30"/>
        <v>1639</v>
      </c>
      <c r="N195" s="41">
        <f t="shared" si="31"/>
        <v>260048500</v>
      </c>
      <c r="O195" s="41">
        <f t="shared" si="33"/>
        <v>158387.79743746188</v>
      </c>
      <c r="P195" s="39">
        <v>158485.75794621027</v>
      </c>
      <c r="Q195" s="93">
        <f t="shared" si="23"/>
        <v>-0.0006181029135857228</v>
      </c>
      <c r="R195" s="37">
        <v>45</v>
      </c>
      <c r="S195" s="40">
        <v>30474600</v>
      </c>
      <c r="T195" s="41">
        <v>0</v>
      </c>
      <c r="U195" s="40">
        <v>0</v>
      </c>
      <c r="V195" s="41">
        <v>2</v>
      </c>
      <c r="W195" s="40">
        <v>450900</v>
      </c>
      <c r="X195" s="42">
        <f t="shared" si="24"/>
        <v>0.001487827629774107</v>
      </c>
      <c r="Y195" s="51">
        <f t="shared" si="25"/>
        <v>47</v>
      </c>
      <c r="Z195" s="52">
        <f t="shared" si="26"/>
        <v>30925500</v>
      </c>
      <c r="AA195" s="47">
        <f t="shared" si="27"/>
        <v>2361</v>
      </c>
      <c r="AB195" s="48">
        <f t="shared" si="28"/>
        <v>303059300</v>
      </c>
      <c r="AC195" s="12"/>
    </row>
    <row r="196" spans="1:29" ht="16.5">
      <c r="A196" s="49" t="s">
        <v>409</v>
      </c>
      <c r="B196" s="35" t="s">
        <v>410</v>
      </c>
      <c r="C196" s="36" t="s">
        <v>396</v>
      </c>
      <c r="D196" s="37">
        <v>1489</v>
      </c>
      <c r="E196" s="38">
        <v>11231800</v>
      </c>
      <c r="F196" s="37">
        <v>1099</v>
      </c>
      <c r="G196" s="40">
        <v>186446100</v>
      </c>
      <c r="H196" s="41">
        <v>103</v>
      </c>
      <c r="I196" s="40">
        <v>17278100</v>
      </c>
      <c r="J196" s="41">
        <v>227</v>
      </c>
      <c r="K196" s="40">
        <v>2293400</v>
      </c>
      <c r="L196" s="42">
        <f t="shared" si="29"/>
        <v>0.884832548935808</v>
      </c>
      <c r="M196" s="40">
        <f t="shared" si="30"/>
        <v>1202</v>
      </c>
      <c r="N196" s="41">
        <f t="shared" si="31"/>
        <v>204014200</v>
      </c>
      <c r="O196" s="41">
        <f aca="true" t="shared" si="34" ref="O196:O259">(I196+G196)/(H196+F196)</f>
        <v>169487.68718801998</v>
      </c>
      <c r="P196" s="39">
        <v>169632.58706467663</v>
      </c>
      <c r="Q196" s="93">
        <f aca="true" t="shared" si="35" ref="Q196:Q259">(O196-P196)/P196</f>
        <v>-0.000854198354007325</v>
      </c>
      <c r="R196" s="37">
        <v>36</v>
      </c>
      <c r="S196" s="40">
        <v>9751000</v>
      </c>
      <c r="T196" s="41">
        <v>2</v>
      </c>
      <c r="U196" s="40">
        <v>2950000</v>
      </c>
      <c r="V196" s="41">
        <v>1</v>
      </c>
      <c r="W196" s="40">
        <v>290000</v>
      </c>
      <c r="X196" s="42">
        <f aca="true" t="shared" si="36" ref="X196:X259">W196/AB196</f>
        <v>0.001259553058455423</v>
      </c>
      <c r="Y196" s="51">
        <f aca="true" t="shared" si="37" ref="Y196:Y259">R196+T196+V196</f>
        <v>39</v>
      </c>
      <c r="Z196" s="52">
        <f aca="true" t="shared" si="38" ref="Z196:Z259">S196+U196+W196</f>
        <v>12991000</v>
      </c>
      <c r="AA196" s="47">
        <f aca="true" t="shared" si="39" ref="AA196:AA259">V196+T196+R196+J196+H196+F196+D196</f>
        <v>2957</v>
      </c>
      <c r="AB196" s="48">
        <f aca="true" t="shared" si="40" ref="AB196:AB259">W196+U196+S196+K196+I196+G196+E196</f>
        <v>230240400</v>
      </c>
      <c r="AC196" s="12"/>
    </row>
    <row r="197" spans="1:29" ht="16.5">
      <c r="A197" s="49" t="s">
        <v>411</v>
      </c>
      <c r="B197" s="35" t="s">
        <v>412</v>
      </c>
      <c r="C197" s="36" t="s">
        <v>396</v>
      </c>
      <c r="D197" s="37">
        <v>1959</v>
      </c>
      <c r="E197" s="38">
        <v>11700900</v>
      </c>
      <c r="F197" s="37">
        <v>1367</v>
      </c>
      <c r="G197" s="40">
        <v>234878700</v>
      </c>
      <c r="H197" s="41">
        <v>19</v>
      </c>
      <c r="I197" s="40">
        <v>6522600</v>
      </c>
      <c r="J197" s="41">
        <v>63</v>
      </c>
      <c r="K197" s="40">
        <v>2154300</v>
      </c>
      <c r="L197" s="42">
        <f t="shared" si="29"/>
        <v>0.821235595710683</v>
      </c>
      <c r="M197" s="40">
        <f t="shared" si="30"/>
        <v>1386</v>
      </c>
      <c r="N197" s="41">
        <f t="shared" si="31"/>
        <v>242021000</v>
      </c>
      <c r="O197" s="41">
        <f t="shared" si="34"/>
        <v>174171.21212121213</v>
      </c>
      <c r="P197" s="39">
        <v>174794.3722943723</v>
      </c>
      <c r="Q197" s="93">
        <f t="shared" si="35"/>
        <v>-0.003565104327905372</v>
      </c>
      <c r="R197" s="37">
        <v>72</v>
      </c>
      <c r="S197" s="40">
        <v>20175200</v>
      </c>
      <c r="T197" s="41">
        <v>29</v>
      </c>
      <c r="U197" s="40">
        <v>17897500</v>
      </c>
      <c r="V197" s="41">
        <v>2</v>
      </c>
      <c r="W197" s="40">
        <v>619700</v>
      </c>
      <c r="X197" s="42">
        <f t="shared" si="36"/>
        <v>0.002108189552673951</v>
      </c>
      <c r="Y197" s="51">
        <f t="shared" si="37"/>
        <v>103</v>
      </c>
      <c r="Z197" s="52">
        <f t="shared" si="38"/>
        <v>38692400</v>
      </c>
      <c r="AA197" s="47">
        <f t="shared" si="39"/>
        <v>3511</v>
      </c>
      <c r="AB197" s="48">
        <f t="shared" si="40"/>
        <v>293948900</v>
      </c>
      <c r="AC197" s="12"/>
    </row>
    <row r="198" spans="1:29" ht="16.5">
      <c r="A198" s="49" t="s">
        <v>413</v>
      </c>
      <c r="B198" s="35" t="s">
        <v>414</v>
      </c>
      <c r="C198" s="36" t="s">
        <v>396</v>
      </c>
      <c r="D198" s="37">
        <v>834</v>
      </c>
      <c r="E198" s="38">
        <v>25874000</v>
      </c>
      <c r="F198" s="37">
        <v>8357</v>
      </c>
      <c r="G198" s="40">
        <v>1045647900</v>
      </c>
      <c r="H198" s="41">
        <v>63</v>
      </c>
      <c r="I198" s="40">
        <v>9403300</v>
      </c>
      <c r="J198" s="41">
        <v>97</v>
      </c>
      <c r="K198" s="40">
        <v>2336700</v>
      </c>
      <c r="L198" s="42">
        <f t="shared" si="29"/>
        <v>0.7256668210553944</v>
      </c>
      <c r="M198" s="40">
        <f t="shared" si="30"/>
        <v>8420</v>
      </c>
      <c r="N198" s="41">
        <f t="shared" si="31"/>
        <v>1091849500</v>
      </c>
      <c r="O198" s="41">
        <f t="shared" si="34"/>
        <v>125302.99287410926</v>
      </c>
      <c r="P198" s="39">
        <v>125223.1279620853</v>
      </c>
      <c r="Q198" s="93">
        <f t="shared" si="35"/>
        <v>0.0006377808422749052</v>
      </c>
      <c r="R198" s="37">
        <v>404</v>
      </c>
      <c r="S198" s="40">
        <v>230256800</v>
      </c>
      <c r="T198" s="41">
        <v>71</v>
      </c>
      <c r="U198" s="40">
        <v>103588800</v>
      </c>
      <c r="V198" s="41">
        <v>34</v>
      </c>
      <c r="W198" s="40">
        <v>36798300</v>
      </c>
      <c r="X198" s="42">
        <f t="shared" si="36"/>
        <v>0.025309961621997792</v>
      </c>
      <c r="Y198" s="51">
        <f t="shared" si="37"/>
        <v>509</v>
      </c>
      <c r="Z198" s="52">
        <f t="shared" si="38"/>
        <v>370643900</v>
      </c>
      <c r="AA198" s="47">
        <f t="shared" si="39"/>
        <v>9860</v>
      </c>
      <c r="AB198" s="48">
        <f t="shared" si="40"/>
        <v>1453905800</v>
      </c>
      <c r="AC198" s="12"/>
    </row>
    <row r="199" spans="1:29" ht="16.5">
      <c r="A199" s="49" t="s">
        <v>415</v>
      </c>
      <c r="B199" s="35" t="s">
        <v>416</v>
      </c>
      <c r="C199" s="36" t="s">
        <v>396</v>
      </c>
      <c r="D199" s="37">
        <v>4</v>
      </c>
      <c r="E199" s="38">
        <v>83300</v>
      </c>
      <c r="F199" s="37">
        <v>183</v>
      </c>
      <c r="G199" s="40">
        <v>27410600</v>
      </c>
      <c r="H199" s="41">
        <v>12</v>
      </c>
      <c r="I199" s="40">
        <v>2681200</v>
      </c>
      <c r="J199" s="41">
        <v>29</v>
      </c>
      <c r="K199" s="40">
        <v>423100</v>
      </c>
      <c r="L199" s="42">
        <f t="shared" si="29"/>
        <v>0.9232624283202784</v>
      </c>
      <c r="M199" s="40">
        <f t="shared" si="30"/>
        <v>195</v>
      </c>
      <c r="N199" s="41">
        <f t="shared" si="31"/>
        <v>30091800</v>
      </c>
      <c r="O199" s="41">
        <f t="shared" si="34"/>
        <v>154316.92307692306</v>
      </c>
      <c r="P199" s="39">
        <v>155166.15384615384</v>
      </c>
      <c r="Q199" s="93">
        <f t="shared" si="35"/>
        <v>-0.005473041305598041</v>
      </c>
      <c r="R199" s="37">
        <v>13</v>
      </c>
      <c r="S199" s="40">
        <v>1994700</v>
      </c>
      <c r="T199" s="41">
        <v>0</v>
      </c>
      <c r="U199" s="40">
        <v>0</v>
      </c>
      <c r="V199" s="41">
        <v>0</v>
      </c>
      <c r="W199" s="40">
        <v>0</v>
      </c>
      <c r="X199" s="42">
        <f t="shared" si="36"/>
        <v>0</v>
      </c>
      <c r="Y199" s="51">
        <f t="shared" si="37"/>
        <v>13</v>
      </c>
      <c r="Z199" s="52">
        <f t="shared" si="38"/>
        <v>1994700</v>
      </c>
      <c r="AA199" s="47">
        <f t="shared" si="39"/>
        <v>241</v>
      </c>
      <c r="AB199" s="48">
        <f t="shared" si="40"/>
        <v>32592900</v>
      </c>
      <c r="AC199" s="12"/>
    </row>
    <row r="200" spans="1:29" ht="16.5">
      <c r="A200" s="49" t="s">
        <v>417</v>
      </c>
      <c r="B200" s="35" t="s">
        <v>418</v>
      </c>
      <c r="C200" s="36" t="s">
        <v>396</v>
      </c>
      <c r="D200" s="37">
        <v>59</v>
      </c>
      <c r="E200" s="38">
        <v>1215600</v>
      </c>
      <c r="F200" s="37">
        <v>386</v>
      </c>
      <c r="G200" s="40">
        <v>64891300</v>
      </c>
      <c r="H200" s="41">
        <v>167</v>
      </c>
      <c r="I200" s="40">
        <v>32081000</v>
      </c>
      <c r="J200" s="41">
        <v>323</v>
      </c>
      <c r="K200" s="40">
        <v>4479600</v>
      </c>
      <c r="L200" s="42">
        <f t="shared" si="29"/>
        <v>0.9037695158139605</v>
      </c>
      <c r="M200" s="40">
        <f t="shared" si="30"/>
        <v>553</v>
      </c>
      <c r="N200" s="41">
        <f t="shared" si="31"/>
        <v>96972300</v>
      </c>
      <c r="O200" s="41">
        <f t="shared" si="34"/>
        <v>175356.78119349005</v>
      </c>
      <c r="P200" s="39">
        <v>174577.9174147217</v>
      </c>
      <c r="Q200" s="93">
        <f t="shared" si="35"/>
        <v>0.004461410642894177</v>
      </c>
      <c r="R200" s="37">
        <v>16</v>
      </c>
      <c r="S200" s="40">
        <v>4630100</v>
      </c>
      <c r="T200" s="41">
        <v>0</v>
      </c>
      <c r="U200" s="40">
        <v>0</v>
      </c>
      <c r="V200" s="41">
        <v>0</v>
      </c>
      <c r="W200" s="40">
        <v>0</v>
      </c>
      <c r="X200" s="42">
        <f t="shared" si="36"/>
        <v>0</v>
      </c>
      <c r="Y200" s="51">
        <f t="shared" si="37"/>
        <v>16</v>
      </c>
      <c r="Z200" s="52">
        <f t="shared" si="38"/>
        <v>4630100</v>
      </c>
      <c r="AA200" s="47">
        <f t="shared" si="39"/>
        <v>951</v>
      </c>
      <c r="AB200" s="48">
        <f t="shared" si="40"/>
        <v>107297600</v>
      </c>
      <c r="AC200" s="12"/>
    </row>
    <row r="201" spans="1:29" ht="16.5">
      <c r="A201" s="49" t="s">
        <v>419</v>
      </c>
      <c r="B201" s="35" t="s">
        <v>420</v>
      </c>
      <c r="C201" s="36" t="s">
        <v>396</v>
      </c>
      <c r="D201" s="37">
        <v>332</v>
      </c>
      <c r="E201" s="38">
        <v>12363400</v>
      </c>
      <c r="F201" s="37">
        <v>2445</v>
      </c>
      <c r="G201" s="40">
        <v>424852300</v>
      </c>
      <c r="H201" s="41">
        <v>204</v>
      </c>
      <c r="I201" s="40">
        <v>42588400</v>
      </c>
      <c r="J201" s="41">
        <v>414</v>
      </c>
      <c r="K201" s="40">
        <v>9076200</v>
      </c>
      <c r="L201" s="42">
        <f t="shared" si="29"/>
        <v>0.7412966677698983</v>
      </c>
      <c r="M201" s="40">
        <f t="shared" si="30"/>
        <v>2649</v>
      </c>
      <c r="N201" s="41">
        <f t="shared" si="31"/>
        <v>474412700</v>
      </c>
      <c r="O201" s="41">
        <f t="shared" si="34"/>
        <v>176459.3053982635</v>
      </c>
      <c r="P201" s="39">
        <v>176611.2036336109</v>
      </c>
      <c r="Q201" s="93">
        <f t="shared" si="35"/>
        <v>-0.0008600713444120151</v>
      </c>
      <c r="R201" s="37">
        <v>133</v>
      </c>
      <c r="S201" s="40">
        <v>117234600</v>
      </c>
      <c r="T201" s="41">
        <v>3</v>
      </c>
      <c r="U201" s="40">
        <v>17484800</v>
      </c>
      <c r="V201" s="41">
        <v>5</v>
      </c>
      <c r="W201" s="40">
        <v>6972000</v>
      </c>
      <c r="X201" s="42">
        <f t="shared" si="36"/>
        <v>0.011056633210783167</v>
      </c>
      <c r="Y201" s="51">
        <f t="shared" si="37"/>
        <v>141</v>
      </c>
      <c r="Z201" s="52">
        <f t="shared" si="38"/>
        <v>141691400</v>
      </c>
      <c r="AA201" s="47">
        <f t="shared" si="39"/>
        <v>3536</v>
      </c>
      <c r="AB201" s="48">
        <f t="shared" si="40"/>
        <v>630571700</v>
      </c>
      <c r="AC201" s="12"/>
    </row>
    <row r="202" spans="1:29" ht="16.5">
      <c r="A202" s="49" t="s">
        <v>421</v>
      </c>
      <c r="B202" s="35" t="s">
        <v>422</v>
      </c>
      <c r="C202" s="36" t="s">
        <v>396</v>
      </c>
      <c r="D202" s="37">
        <v>1125</v>
      </c>
      <c r="E202" s="38">
        <v>49118500</v>
      </c>
      <c r="F202" s="37">
        <v>15944</v>
      </c>
      <c r="G202" s="40">
        <v>2546590400</v>
      </c>
      <c r="H202" s="41">
        <v>298</v>
      </c>
      <c r="I202" s="40">
        <v>49614200</v>
      </c>
      <c r="J202" s="41">
        <v>595</v>
      </c>
      <c r="K202" s="40">
        <v>4687700</v>
      </c>
      <c r="L202" s="42">
        <f aca="true" t="shared" si="41" ref="L202:L265">(G202+I202)/AB202</f>
        <v>0.6773746391457507</v>
      </c>
      <c r="M202" s="40">
        <f aca="true" t="shared" si="42" ref="M202:M265">F202+H202</f>
        <v>16242</v>
      </c>
      <c r="N202" s="41">
        <f aca="true" t="shared" si="43" ref="N202:N265">W202+I202+G202</f>
        <v>2705097900</v>
      </c>
      <c r="O202" s="41">
        <f t="shared" si="34"/>
        <v>159845.1299101096</v>
      </c>
      <c r="P202" s="39">
        <v>159683.40727048676</v>
      </c>
      <c r="Q202" s="93">
        <f t="shared" si="35"/>
        <v>0.0010127704711917571</v>
      </c>
      <c r="R202" s="37">
        <v>1289</v>
      </c>
      <c r="S202" s="40">
        <v>830394800</v>
      </c>
      <c r="T202" s="41">
        <v>161</v>
      </c>
      <c r="U202" s="40">
        <v>243446600</v>
      </c>
      <c r="V202" s="41">
        <v>60</v>
      </c>
      <c r="W202" s="40">
        <v>108893300</v>
      </c>
      <c r="X202" s="42">
        <f t="shared" si="36"/>
        <v>0.028411304637889472</v>
      </c>
      <c r="Y202" s="51">
        <f t="shared" si="37"/>
        <v>1510</v>
      </c>
      <c r="Z202" s="52">
        <f t="shared" si="38"/>
        <v>1182734700</v>
      </c>
      <c r="AA202" s="47">
        <f t="shared" si="39"/>
        <v>19472</v>
      </c>
      <c r="AB202" s="48">
        <f t="shared" si="40"/>
        <v>3832745500</v>
      </c>
      <c r="AC202" s="12"/>
    </row>
    <row r="203" spans="1:29" ht="16.5">
      <c r="A203" s="49" t="s">
        <v>423</v>
      </c>
      <c r="B203" s="35" t="s">
        <v>424</v>
      </c>
      <c r="C203" s="36" t="s">
        <v>425</v>
      </c>
      <c r="D203" s="37">
        <v>340</v>
      </c>
      <c r="E203" s="38">
        <v>55708100</v>
      </c>
      <c r="F203" s="37">
        <v>8391</v>
      </c>
      <c r="G203" s="40">
        <v>2319892850</v>
      </c>
      <c r="H203" s="41">
        <v>0</v>
      </c>
      <c r="I203" s="40">
        <v>0</v>
      </c>
      <c r="J203" s="41">
        <v>0</v>
      </c>
      <c r="K203" s="40">
        <v>0</v>
      </c>
      <c r="L203" s="42">
        <f t="shared" si="41"/>
        <v>0.748654747274432</v>
      </c>
      <c r="M203" s="40">
        <f t="shared" si="42"/>
        <v>8391</v>
      </c>
      <c r="N203" s="41">
        <f t="shared" si="43"/>
        <v>2561547550</v>
      </c>
      <c r="O203" s="41">
        <f t="shared" si="34"/>
        <v>276473.9423191515</v>
      </c>
      <c r="P203" s="39">
        <v>276173.38892197737</v>
      </c>
      <c r="Q203" s="93">
        <f t="shared" si="35"/>
        <v>0.001088277905222143</v>
      </c>
      <c r="R203" s="37">
        <v>497</v>
      </c>
      <c r="S203" s="40">
        <v>350242750</v>
      </c>
      <c r="T203" s="41">
        <v>115</v>
      </c>
      <c r="U203" s="40">
        <v>131250200</v>
      </c>
      <c r="V203" s="41">
        <v>138</v>
      </c>
      <c r="W203" s="40">
        <v>241654700</v>
      </c>
      <c r="X203" s="42">
        <f t="shared" si="36"/>
        <v>0.0779846096582343</v>
      </c>
      <c r="Y203" s="51">
        <f t="shared" si="37"/>
        <v>750</v>
      </c>
      <c r="Z203" s="52">
        <f t="shared" si="38"/>
        <v>723147650</v>
      </c>
      <c r="AA203" s="47">
        <f t="shared" si="39"/>
        <v>9481</v>
      </c>
      <c r="AB203" s="48">
        <f t="shared" si="40"/>
        <v>3098748600</v>
      </c>
      <c r="AC203" s="12"/>
    </row>
    <row r="204" spans="1:29" ht="16.5">
      <c r="A204" s="49" t="s">
        <v>426</v>
      </c>
      <c r="B204" s="35" t="s">
        <v>427</v>
      </c>
      <c r="C204" s="36" t="s">
        <v>425</v>
      </c>
      <c r="D204" s="37">
        <v>86</v>
      </c>
      <c r="E204" s="38">
        <v>39161600</v>
      </c>
      <c r="F204" s="37">
        <v>11672</v>
      </c>
      <c r="G204" s="40">
        <v>4107373200</v>
      </c>
      <c r="H204" s="41">
        <v>0</v>
      </c>
      <c r="I204" s="40">
        <v>0</v>
      </c>
      <c r="J204" s="41">
        <v>0</v>
      </c>
      <c r="K204" s="40">
        <v>0</v>
      </c>
      <c r="L204" s="42">
        <f t="shared" si="41"/>
        <v>0.776458657352177</v>
      </c>
      <c r="M204" s="40">
        <f t="shared" si="42"/>
        <v>11672</v>
      </c>
      <c r="N204" s="41">
        <f t="shared" si="43"/>
        <v>4528562800</v>
      </c>
      <c r="O204" s="41">
        <f t="shared" si="34"/>
        <v>351899.6915695682</v>
      </c>
      <c r="P204" s="39">
        <v>271244.0294671921</v>
      </c>
      <c r="Q204" s="93">
        <f t="shared" si="35"/>
        <v>0.2973546081762943</v>
      </c>
      <c r="R204" s="37">
        <v>689</v>
      </c>
      <c r="S204" s="40">
        <v>675129200</v>
      </c>
      <c r="T204" s="41">
        <v>26</v>
      </c>
      <c r="U204" s="40">
        <v>47026500</v>
      </c>
      <c r="V204" s="41">
        <v>101</v>
      </c>
      <c r="W204" s="40">
        <v>421189600</v>
      </c>
      <c r="X204" s="42">
        <f t="shared" si="36"/>
        <v>0.0796217668525228</v>
      </c>
      <c r="Y204" s="51">
        <f t="shared" si="37"/>
        <v>816</v>
      </c>
      <c r="Z204" s="52">
        <f t="shared" si="38"/>
        <v>1143345300</v>
      </c>
      <c r="AA204" s="47">
        <f t="shared" si="39"/>
        <v>12574</v>
      </c>
      <c r="AB204" s="48">
        <f t="shared" si="40"/>
        <v>5289880100</v>
      </c>
      <c r="AC204" s="12"/>
    </row>
    <row r="205" spans="1:29" ht="16.5">
      <c r="A205" s="49" t="s">
        <v>428</v>
      </c>
      <c r="B205" s="35" t="s">
        <v>429</v>
      </c>
      <c r="C205" s="36" t="s">
        <v>425</v>
      </c>
      <c r="D205" s="37">
        <v>31</v>
      </c>
      <c r="E205" s="38">
        <v>2768600</v>
      </c>
      <c r="F205" s="37">
        <v>1923</v>
      </c>
      <c r="G205" s="40">
        <v>811041500</v>
      </c>
      <c r="H205" s="41">
        <v>0</v>
      </c>
      <c r="I205" s="40">
        <v>0</v>
      </c>
      <c r="J205" s="41">
        <v>0</v>
      </c>
      <c r="K205" s="40">
        <v>0</v>
      </c>
      <c r="L205" s="42">
        <f t="shared" si="41"/>
        <v>0.7866378693698984</v>
      </c>
      <c r="M205" s="40">
        <f t="shared" si="42"/>
        <v>1923</v>
      </c>
      <c r="N205" s="41">
        <f t="shared" si="43"/>
        <v>901439200</v>
      </c>
      <c r="O205" s="41">
        <f t="shared" si="34"/>
        <v>421758.4503380135</v>
      </c>
      <c r="P205" s="39">
        <v>421175.3510140406</v>
      </c>
      <c r="Q205" s="93">
        <f t="shared" si="35"/>
        <v>0.0013844573823445442</v>
      </c>
      <c r="R205" s="37">
        <v>189</v>
      </c>
      <c r="S205" s="40">
        <v>126814900</v>
      </c>
      <c r="T205" s="41">
        <v>0</v>
      </c>
      <c r="U205" s="40">
        <v>0</v>
      </c>
      <c r="V205" s="41">
        <v>28</v>
      </c>
      <c r="W205" s="40">
        <v>90397700</v>
      </c>
      <c r="X205" s="42">
        <f t="shared" si="36"/>
        <v>0.087677700985633</v>
      </c>
      <c r="Y205" s="51">
        <f t="shared" si="37"/>
        <v>217</v>
      </c>
      <c r="Z205" s="52">
        <f t="shared" si="38"/>
        <v>217212600</v>
      </c>
      <c r="AA205" s="47">
        <f t="shared" si="39"/>
        <v>2171</v>
      </c>
      <c r="AB205" s="48">
        <f t="shared" si="40"/>
        <v>1031022700</v>
      </c>
      <c r="AC205" s="12"/>
    </row>
    <row r="206" spans="1:29" ht="16.5">
      <c r="A206" s="49" t="s">
        <v>430</v>
      </c>
      <c r="B206" s="35" t="s">
        <v>431</v>
      </c>
      <c r="C206" s="36" t="s">
        <v>425</v>
      </c>
      <c r="D206" s="37">
        <v>94</v>
      </c>
      <c r="E206" s="38">
        <v>29038400</v>
      </c>
      <c r="F206" s="37">
        <v>3917</v>
      </c>
      <c r="G206" s="40">
        <v>1839389000</v>
      </c>
      <c r="H206" s="41">
        <v>2</v>
      </c>
      <c r="I206" s="40">
        <v>2100000</v>
      </c>
      <c r="J206" s="41">
        <v>2</v>
      </c>
      <c r="K206" s="40">
        <v>5100</v>
      </c>
      <c r="L206" s="42">
        <f t="shared" si="41"/>
        <v>0.8308360353900818</v>
      </c>
      <c r="M206" s="40">
        <f t="shared" si="42"/>
        <v>3919</v>
      </c>
      <c r="N206" s="41">
        <f t="shared" si="43"/>
        <v>1898231000</v>
      </c>
      <c r="O206" s="41">
        <f t="shared" si="34"/>
        <v>469887.47129369737</v>
      </c>
      <c r="P206" s="39">
        <v>468533.5288118307</v>
      </c>
      <c r="Q206" s="93">
        <f t="shared" si="35"/>
        <v>0.0028897451273128625</v>
      </c>
      <c r="R206" s="37">
        <v>158</v>
      </c>
      <c r="S206" s="40">
        <v>193887900</v>
      </c>
      <c r="T206" s="41">
        <v>42</v>
      </c>
      <c r="U206" s="40">
        <v>95266500</v>
      </c>
      <c r="V206" s="41">
        <v>7</v>
      </c>
      <c r="W206" s="40">
        <v>56742000</v>
      </c>
      <c r="X206" s="42">
        <f t="shared" si="36"/>
        <v>0.025600640742412265</v>
      </c>
      <c r="Y206" s="51">
        <f t="shared" si="37"/>
        <v>207</v>
      </c>
      <c r="Z206" s="52">
        <f t="shared" si="38"/>
        <v>345896400</v>
      </c>
      <c r="AA206" s="47">
        <f t="shared" si="39"/>
        <v>4222</v>
      </c>
      <c r="AB206" s="48">
        <f t="shared" si="40"/>
        <v>2216428900</v>
      </c>
      <c r="AC206" s="12"/>
    </row>
    <row r="207" spans="1:29" ht="16.5">
      <c r="A207" s="49" t="s">
        <v>432</v>
      </c>
      <c r="B207" s="35" t="s">
        <v>433</v>
      </c>
      <c r="C207" s="36" t="s">
        <v>425</v>
      </c>
      <c r="D207" s="37">
        <v>320</v>
      </c>
      <c r="E207" s="38">
        <v>21492900</v>
      </c>
      <c r="F207" s="37">
        <v>8761</v>
      </c>
      <c r="G207" s="40">
        <v>1455438999</v>
      </c>
      <c r="H207" s="41">
        <v>0</v>
      </c>
      <c r="I207" s="40">
        <v>0</v>
      </c>
      <c r="J207" s="41">
        <v>0</v>
      </c>
      <c r="K207" s="40">
        <v>0</v>
      </c>
      <c r="L207" s="42">
        <f t="shared" si="41"/>
        <v>0.5999523314081644</v>
      </c>
      <c r="M207" s="40">
        <f t="shared" si="42"/>
        <v>8761</v>
      </c>
      <c r="N207" s="41">
        <f t="shared" si="43"/>
        <v>2048401699</v>
      </c>
      <c r="O207" s="41">
        <f t="shared" si="34"/>
        <v>166127.04017806187</v>
      </c>
      <c r="P207" s="39">
        <v>167138.93876611418</v>
      </c>
      <c r="Q207" s="93">
        <f t="shared" si="35"/>
        <v>-0.0060542360477010716</v>
      </c>
      <c r="R207" s="37">
        <v>670</v>
      </c>
      <c r="S207" s="40">
        <v>329163800</v>
      </c>
      <c r="T207" s="41">
        <v>38</v>
      </c>
      <c r="U207" s="40">
        <v>26866000</v>
      </c>
      <c r="V207" s="41">
        <v>334</v>
      </c>
      <c r="W207" s="40">
        <v>592962700</v>
      </c>
      <c r="X207" s="42">
        <f t="shared" si="36"/>
        <v>0.2444275263666203</v>
      </c>
      <c r="Y207" s="51">
        <f t="shared" si="37"/>
        <v>1042</v>
      </c>
      <c r="Z207" s="52">
        <f t="shared" si="38"/>
        <v>948992500</v>
      </c>
      <c r="AA207" s="47">
        <f t="shared" si="39"/>
        <v>10123</v>
      </c>
      <c r="AB207" s="48">
        <f t="shared" si="40"/>
        <v>2425924399</v>
      </c>
      <c r="AC207" s="12"/>
    </row>
    <row r="208" spans="1:29" ht="16.5">
      <c r="A208" s="49" t="s">
        <v>434</v>
      </c>
      <c r="B208" s="35" t="s">
        <v>435</v>
      </c>
      <c r="C208" s="36" t="s">
        <v>425</v>
      </c>
      <c r="D208" s="37">
        <v>35</v>
      </c>
      <c r="E208" s="38">
        <v>7686600</v>
      </c>
      <c r="F208" s="37">
        <v>780</v>
      </c>
      <c r="G208" s="40">
        <v>781404700</v>
      </c>
      <c r="H208" s="41">
        <v>0</v>
      </c>
      <c r="I208" s="40">
        <v>0</v>
      </c>
      <c r="J208" s="41">
        <v>0</v>
      </c>
      <c r="K208" s="40">
        <v>0</v>
      </c>
      <c r="L208" s="42">
        <f t="shared" si="41"/>
        <v>0.9671315859142229</v>
      </c>
      <c r="M208" s="40">
        <f t="shared" si="42"/>
        <v>780</v>
      </c>
      <c r="N208" s="41">
        <f t="shared" si="43"/>
        <v>781404700</v>
      </c>
      <c r="O208" s="41">
        <f t="shared" si="34"/>
        <v>1001800.8974358974</v>
      </c>
      <c r="P208" s="39">
        <v>1013355.8258642766</v>
      </c>
      <c r="Q208" s="93">
        <f t="shared" si="35"/>
        <v>-0.011402636796925901</v>
      </c>
      <c r="R208" s="37">
        <v>6</v>
      </c>
      <c r="S208" s="40">
        <v>18869800</v>
      </c>
      <c r="T208" s="41">
        <v>0</v>
      </c>
      <c r="U208" s="40">
        <v>0</v>
      </c>
      <c r="V208" s="41">
        <v>0</v>
      </c>
      <c r="W208" s="40">
        <v>0</v>
      </c>
      <c r="X208" s="42">
        <f t="shared" si="36"/>
        <v>0</v>
      </c>
      <c r="Y208" s="51">
        <f t="shared" si="37"/>
        <v>6</v>
      </c>
      <c r="Z208" s="52">
        <f t="shared" si="38"/>
        <v>18869800</v>
      </c>
      <c r="AA208" s="47">
        <f t="shared" si="39"/>
        <v>821</v>
      </c>
      <c r="AB208" s="48">
        <f t="shared" si="40"/>
        <v>807961100</v>
      </c>
      <c r="AC208" s="12"/>
    </row>
    <row r="209" spans="1:29" ht="16.5">
      <c r="A209" s="49" t="s">
        <v>436</v>
      </c>
      <c r="B209" s="50" t="s">
        <v>404</v>
      </c>
      <c r="C209" s="36" t="s">
        <v>425</v>
      </c>
      <c r="D209" s="37">
        <v>175</v>
      </c>
      <c r="E209" s="38">
        <v>43294400</v>
      </c>
      <c r="F209" s="37">
        <v>2583</v>
      </c>
      <c r="G209" s="40">
        <v>1366309500</v>
      </c>
      <c r="H209" s="41">
        <v>1</v>
      </c>
      <c r="I209" s="40">
        <v>483200</v>
      </c>
      <c r="J209" s="41">
        <v>2</v>
      </c>
      <c r="K209" s="40">
        <v>14300</v>
      </c>
      <c r="L209" s="42">
        <f t="shared" si="41"/>
        <v>0.42823246981325636</v>
      </c>
      <c r="M209" s="40">
        <f t="shared" si="42"/>
        <v>2584</v>
      </c>
      <c r="N209" s="41">
        <f t="shared" si="43"/>
        <v>1398223800</v>
      </c>
      <c r="O209" s="41">
        <f t="shared" si="34"/>
        <v>528944.5433436532</v>
      </c>
      <c r="P209" s="39">
        <v>451884.97449980385</v>
      </c>
      <c r="Q209" s="93">
        <f t="shared" si="35"/>
        <v>0.17052916824496628</v>
      </c>
      <c r="R209" s="37">
        <v>404</v>
      </c>
      <c r="S209" s="40">
        <v>725211700</v>
      </c>
      <c r="T209" s="41">
        <v>287</v>
      </c>
      <c r="U209" s="40">
        <v>1024963100</v>
      </c>
      <c r="V209" s="41">
        <v>2</v>
      </c>
      <c r="W209" s="40">
        <v>31431100</v>
      </c>
      <c r="X209" s="42">
        <f t="shared" si="36"/>
        <v>0.009847738857507391</v>
      </c>
      <c r="Y209" s="51">
        <f t="shared" si="37"/>
        <v>693</v>
      </c>
      <c r="Z209" s="52">
        <f t="shared" si="38"/>
        <v>1781605900</v>
      </c>
      <c r="AA209" s="47">
        <f t="shared" si="39"/>
        <v>3454</v>
      </c>
      <c r="AB209" s="48">
        <f t="shared" si="40"/>
        <v>3191707300</v>
      </c>
      <c r="AC209" s="12"/>
    </row>
    <row r="210" spans="1:29" ht="16.5">
      <c r="A210" s="49" t="s">
        <v>437</v>
      </c>
      <c r="B210" s="35" t="s">
        <v>438</v>
      </c>
      <c r="C210" s="36" t="s">
        <v>425</v>
      </c>
      <c r="D210" s="37">
        <v>129</v>
      </c>
      <c r="E210" s="38">
        <v>949700</v>
      </c>
      <c r="F210" s="37">
        <v>2291</v>
      </c>
      <c r="G210" s="40">
        <v>1525311800</v>
      </c>
      <c r="H210" s="41">
        <v>0</v>
      </c>
      <c r="I210" s="40">
        <v>0</v>
      </c>
      <c r="J210" s="41">
        <v>0</v>
      </c>
      <c r="K210" s="40">
        <v>0</v>
      </c>
      <c r="L210" s="42">
        <f t="shared" si="41"/>
        <v>0.8959129639594148</v>
      </c>
      <c r="M210" s="40">
        <f t="shared" si="42"/>
        <v>2291</v>
      </c>
      <c r="N210" s="41">
        <f t="shared" si="43"/>
        <v>1549591700</v>
      </c>
      <c r="O210" s="41">
        <f t="shared" si="34"/>
        <v>665784.2863378437</v>
      </c>
      <c r="P210" s="39">
        <v>664643.8427947598</v>
      </c>
      <c r="Q210" s="93">
        <f t="shared" si="35"/>
        <v>0.001715871673900591</v>
      </c>
      <c r="R210" s="37">
        <v>20</v>
      </c>
      <c r="S210" s="40">
        <v>151980900</v>
      </c>
      <c r="T210" s="41">
        <v>0</v>
      </c>
      <c r="U210" s="40">
        <v>0</v>
      </c>
      <c r="V210" s="41">
        <v>2</v>
      </c>
      <c r="W210" s="40">
        <v>24279900</v>
      </c>
      <c r="X210" s="42">
        <f t="shared" si="36"/>
        <v>0.014261134788072966</v>
      </c>
      <c r="Y210" s="51">
        <f t="shared" si="37"/>
        <v>22</v>
      </c>
      <c r="Z210" s="52">
        <f t="shared" si="38"/>
        <v>176260800</v>
      </c>
      <c r="AA210" s="47">
        <f t="shared" si="39"/>
        <v>2442</v>
      </c>
      <c r="AB210" s="48">
        <f t="shared" si="40"/>
        <v>1702522300</v>
      </c>
      <c r="AC210" s="12"/>
    </row>
    <row r="211" spans="1:29" ht="16.5">
      <c r="A211" s="49" t="s">
        <v>439</v>
      </c>
      <c r="B211" s="35" t="s">
        <v>440</v>
      </c>
      <c r="C211" s="36" t="s">
        <v>425</v>
      </c>
      <c r="D211" s="37">
        <v>345</v>
      </c>
      <c r="E211" s="38">
        <v>14037500</v>
      </c>
      <c r="F211" s="37">
        <v>8108</v>
      </c>
      <c r="G211" s="40">
        <v>1122939150</v>
      </c>
      <c r="H211" s="41">
        <v>0</v>
      </c>
      <c r="I211" s="40">
        <v>0</v>
      </c>
      <c r="J211" s="41">
        <v>0</v>
      </c>
      <c r="K211" s="40">
        <v>0</v>
      </c>
      <c r="L211" s="42">
        <f t="shared" si="41"/>
        <v>0.6153611636226144</v>
      </c>
      <c r="M211" s="40">
        <f t="shared" si="42"/>
        <v>8108</v>
      </c>
      <c r="N211" s="41">
        <f t="shared" si="43"/>
        <v>1386348650</v>
      </c>
      <c r="O211" s="41">
        <f t="shared" si="34"/>
        <v>138497.67513566848</v>
      </c>
      <c r="P211" s="39">
        <v>135120.11692307692</v>
      </c>
      <c r="Q211" s="93">
        <f t="shared" si="35"/>
        <v>0.024996708776639027</v>
      </c>
      <c r="R211" s="37">
        <v>765</v>
      </c>
      <c r="S211" s="40">
        <v>318118012</v>
      </c>
      <c r="T211" s="41">
        <v>177</v>
      </c>
      <c r="U211" s="40">
        <v>106341500</v>
      </c>
      <c r="V211" s="41">
        <v>294</v>
      </c>
      <c r="W211" s="40">
        <v>263409500</v>
      </c>
      <c r="X211" s="42">
        <f t="shared" si="36"/>
        <v>0.1443461797812028</v>
      </c>
      <c r="Y211" s="51">
        <f t="shared" si="37"/>
        <v>1236</v>
      </c>
      <c r="Z211" s="52">
        <f t="shared" si="38"/>
        <v>687869012</v>
      </c>
      <c r="AA211" s="47">
        <f t="shared" si="39"/>
        <v>9689</v>
      </c>
      <c r="AB211" s="48">
        <f t="shared" si="40"/>
        <v>1824845662</v>
      </c>
      <c r="AC211" s="12"/>
    </row>
    <row r="212" spans="1:29" ht="16.5">
      <c r="A212" s="49" t="s">
        <v>441</v>
      </c>
      <c r="B212" s="35" t="s">
        <v>442</v>
      </c>
      <c r="C212" s="36" t="s">
        <v>425</v>
      </c>
      <c r="D212" s="37">
        <v>401</v>
      </c>
      <c r="E212" s="38">
        <v>122228000</v>
      </c>
      <c r="F212" s="37">
        <v>9979</v>
      </c>
      <c r="G212" s="40">
        <v>7032735300</v>
      </c>
      <c r="H212" s="41">
        <v>0</v>
      </c>
      <c r="I212" s="40">
        <v>0</v>
      </c>
      <c r="J212" s="41">
        <v>0</v>
      </c>
      <c r="K212" s="40">
        <v>0</v>
      </c>
      <c r="L212" s="42">
        <f t="shared" si="41"/>
        <v>0.8191355519910681</v>
      </c>
      <c r="M212" s="40">
        <f t="shared" si="42"/>
        <v>9979</v>
      </c>
      <c r="N212" s="41">
        <f t="shared" si="43"/>
        <v>7125237900</v>
      </c>
      <c r="O212" s="41">
        <f t="shared" si="34"/>
        <v>704753.5123759896</v>
      </c>
      <c r="P212" s="39">
        <v>619117.9657258064</v>
      </c>
      <c r="Q212" s="93">
        <f t="shared" si="35"/>
        <v>0.13831862648306548</v>
      </c>
      <c r="R212" s="37">
        <v>338</v>
      </c>
      <c r="S212" s="40">
        <v>1222333500</v>
      </c>
      <c r="T212" s="41">
        <v>44</v>
      </c>
      <c r="U212" s="40">
        <v>115758000</v>
      </c>
      <c r="V212" s="41">
        <v>7</v>
      </c>
      <c r="W212" s="40">
        <v>92502600</v>
      </c>
      <c r="X212" s="42">
        <f t="shared" si="36"/>
        <v>0.010774210186982151</v>
      </c>
      <c r="Y212" s="51">
        <f t="shared" si="37"/>
        <v>389</v>
      </c>
      <c r="Z212" s="52">
        <f t="shared" si="38"/>
        <v>1430594100</v>
      </c>
      <c r="AA212" s="47">
        <f t="shared" si="39"/>
        <v>10769</v>
      </c>
      <c r="AB212" s="48">
        <f t="shared" si="40"/>
        <v>8585557400</v>
      </c>
      <c r="AC212" s="12"/>
    </row>
    <row r="213" spans="1:29" ht="16.5">
      <c r="A213" s="49" t="s">
        <v>443</v>
      </c>
      <c r="B213" s="35" t="s">
        <v>444</v>
      </c>
      <c r="C213" s="36" t="s">
        <v>425</v>
      </c>
      <c r="D213" s="37">
        <v>44</v>
      </c>
      <c r="E213" s="38">
        <v>12298200</v>
      </c>
      <c r="F213" s="37">
        <v>6885</v>
      </c>
      <c r="G213" s="40">
        <v>3447463700</v>
      </c>
      <c r="H213" s="41">
        <v>0</v>
      </c>
      <c r="I213" s="40">
        <v>0</v>
      </c>
      <c r="J213" s="41">
        <v>0</v>
      </c>
      <c r="K213" s="40">
        <v>0</v>
      </c>
      <c r="L213" s="42">
        <f t="shared" si="41"/>
        <v>0.8918696923654866</v>
      </c>
      <c r="M213" s="40">
        <f t="shared" si="42"/>
        <v>6885</v>
      </c>
      <c r="N213" s="41">
        <f t="shared" si="43"/>
        <v>3510962000</v>
      </c>
      <c r="O213" s="41">
        <f t="shared" si="34"/>
        <v>500720.94408133626</v>
      </c>
      <c r="P213" s="39">
        <v>499520.69165940135</v>
      </c>
      <c r="Q213" s="93">
        <f t="shared" si="35"/>
        <v>0.0024028082159073152</v>
      </c>
      <c r="R213" s="37">
        <v>296</v>
      </c>
      <c r="S213" s="40">
        <v>308745100</v>
      </c>
      <c r="T213" s="41">
        <v>32</v>
      </c>
      <c r="U213" s="40">
        <v>33429000</v>
      </c>
      <c r="V213" s="41">
        <v>19</v>
      </c>
      <c r="W213" s="40">
        <v>63498300</v>
      </c>
      <c r="X213" s="42">
        <f t="shared" si="36"/>
        <v>0.01642720974458161</v>
      </c>
      <c r="Y213" s="51">
        <f t="shared" si="37"/>
        <v>347</v>
      </c>
      <c r="Z213" s="52">
        <f t="shared" si="38"/>
        <v>405672400</v>
      </c>
      <c r="AA213" s="47">
        <f t="shared" si="39"/>
        <v>7276</v>
      </c>
      <c r="AB213" s="48">
        <f t="shared" si="40"/>
        <v>3865434300</v>
      </c>
      <c r="AC213" s="12"/>
    </row>
    <row r="214" spans="1:29" ht="16.5">
      <c r="A214" s="49" t="s">
        <v>445</v>
      </c>
      <c r="B214" s="35" t="s">
        <v>446</v>
      </c>
      <c r="C214" s="36" t="s">
        <v>425</v>
      </c>
      <c r="D214" s="37">
        <v>57</v>
      </c>
      <c r="E214" s="38">
        <v>49502100</v>
      </c>
      <c r="F214" s="37">
        <v>6238</v>
      </c>
      <c r="G214" s="40">
        <v>7896821300</v>
      </c>
      <c r="H214" s="41">
        <v>0</v>
      </c>
      <c r="I214" s="40">
        <v>0</v>
      </c>
      <c r="J214" s="41">
        <v>0</v>
      </c>
      <c r="K214" s="40">
        <v>0</v>
      </c>
      <c r="L214" s="42">
        <f t="shared" si="41"/>
        <v>0.8122037187964701</v>
      </c>
      <c r="M214" s="40">
        <f t="shared" si="42"/>
        <v>6238</v>
      </c>
      <c r="N214" s="41">
        <f t="shared" si="43"/>
        <v>7988941100</v>
      </c>
      <c r="O214" s="41">
        <f t="shared" si="34"/>
        <v>1265921.9781981404</v>
      </c>
      <c r="P214" s="39">
        <v>1273236.7356764565</v>
      </c>
      <c r="Q214" s="93">
        <f t="shared" si="35"/>
        <v>-0.0057450097639775</v>
      </c>
      <c r="R214" s="37">
        <v>263</v>
      </c>
      <c r="S214" s="40">
        <v>1619621800</v>
      </c>
      <c r="T214" s="41">
        <v>29</v>
      </c>
      <c r="U214" s="40">
        <v>64645100</v>
      </c>
      <c r="V214" s="41">
        <v>20</v>
      </c>
      <c r="W214" s="40">
        <v>92119800</v>
      </c>
      <c r="X214" s="42">
        <f t="shared" si="36"/>
        <v>0.00947470397168378</v>
      </c>
      <c r="Y214" s="51">
        <f t="shared" si="37"/>
        <v>312</v>
      </c>
      <c r="Z214" s="52">
        <f t="shared" si="38"/>
        <v>1776386700</v>
      </c>
      <c r="AA214" s="47">
        <f t="shared" si="39"/>
        <v>6607</v>
      </c>
      <c r="AB214" s="48">
        <f t="shared" si="40"/>
        <v>9722710100</v>
      </c>
      <c r="AC214" s="12"/>
    </row>
    <row r="215" spans="1:29" ht="16.5">
      <c r="A215" s="49" t="s">
        <v>447</v>
      </c>
      <c r="B215" s="35" t="s">
        <v>448</v>
      </c>
      <c r="C215" s="36" t="s">
        <v>425</v>
      </c>
      <c r="D215" s="37">
        <v>274</v>
      </c>
      <c r="E215" s="38">
        <v>28846400</v>
      </c>
      <c r="F215" s="37">
        <v>9595</v>
      </c>
      <c r="G215" s="40">
        <v>6025614100</v>
      </c>
      <c r="H215" s="41">
        <v>0</v>
      </c>
      <c r="I215" s="40">
        <v>0</v>
      </c>
      <c r="J215" s="41">
        <v>0</v>
      </c>
      <c r="K215" s="40">
        <v>0</v>
      </c>
      <c r="L215" s="42">
        <f t="shared" si="41"/>
        <v>0.8521188501637867</v>
      </c>
      <c r="M215" s="40">
        <f t="shared" si="42"/>
        <v>9595</v>
      </c>
      <c r="N215" s="41">
        <f t="shared" si="43"/>
        <v>6347337600</v>
      </c>
      <c r="O215" s="41">
        <f t="shared" si="34"/>
        <v>627995.216258468</v>
      </c>
      <c r="P215" s="39">
        <v>626905.5503390714</v>
      </c>
      <c r="Q215" s="93">
        <f t="shared" si="35"/>
        <v>0.0017381660105054075</v>
      </c>
      <c r="R215" s="37">
        <v>606</v>
      </c>
      <c r="S215" s="40">
        <v>690123600</v>
      </c>
      <c r="T215" s="41">
        <v>2</v>
      </c>
      <c r="U215" s="40">
        <v>5023000</v>
      </c>
      <c r="V215" s="41">
        <v>159</v>
      </c>
      <c r="W215" s="40">
        <v>321723500</v>
      </c>
      <c r="X215" s="42">
        <f t="shared" si="36"/>
        <v>0.0454968828638842</v>
      </c>
      <c r="Y215" s="51">
        <f t="shared" si="37"/>
        <v>767</v>
      </c>
      <c r="Z215" s="52">
        <f t="shared" si="38"/>
        <v>1016870100</v>
      </c>
      <c r="AA215" s="47">
        <f t="shared" si="39"/>
        <v>10636</v>
      </c>
      <c r="AB215" s="48">
        <f t="shared" si="40"/>
        <v>7071330600</v>
      </c>
      <c r="AC215" s="12"/>
    </row>
    <row r="216" spans="1:29" ht="16.5">
      <c r="A216" s="49" t="s">
        <v>449</v>
      </c>
      <c r="B216" s="35" t="s">
        <v>450</v>
      </c>
      <c r="C216" s="36" t="s">
        <v>425</v>
      </c>
      <c r="D216" s="37">
        <v>3573</v>
      </c>
      <c r="E216" s="38">
        <v>544070300</v>
      </c>
      <c r="F216" s="37">
        <v>29914</v>
      </c>
      <c r="G216" s="40">
        <v>5346413800</v>
      </c>
      <c r="H216" s="41">
        <v>0</v>
      </c>
      <c r="I216" s="40">
        <v>0</v>
      </c>
      <c r="J216" s="41">
        <v>0</v>
      </c>
      <c r="K216" s="40">
        <v>0</v>
      </c>
      <c r="L216" s="42">
        <f t="shared" si="41"/>
        <v>0.43572705596943273</v>
      </c>
      <c r="M216" s="40">
        <f t="shared" si="42"/>
        <v>29914</v>
      </c>
      <c r="N216" s="41">
        <f t="shared" si="43"/>
        <v>6374881300</v>
      </c>
      <c r="O216" s="41">
        <f t="shared" si="34"/>
        <v>178726.141605937</v>
      </c>
      <c r="P216" s="39">
        <v>176903.29116493033</v>
      </c>
      <c r="Q216" s="93">
        <f t="shared" si="35"/>
        <v>0.01030422005720178</v>
      </c>
      <c r="R216" s="37">
        <v>4840</v>
      </c>
      <c r="S216" s="40">
        <v>4109982180</v>
      </c>
      <c r="T216" s="41">
        <v>1021</v>
      </c>
      <c r="U216" s="40">
        <v>1241164500</v>
      </c>
      <c r="V216" s="41">
        <v>1233</v>
      </c>
      <c r="W216" s="40">
        <v>1028467500</v>
      </c>
      <c r="X216" s="42">
        <f t="shared" si="36"/>
        <v>0.08381901077975717</v>
      </c>
      <c r="Y216" s="51">
        <f t="shared" si="37"/>
        <v>7094</v>
      </c>
      <c r="Z216" s="52">
        <f t="shared" si="38"/>
        <v>6379614180</v>
      </c>
      <c r="AA216" s="47">
        <f t="shared" si="39"/>
        <v>40581</v>
      </c>
      <c r="AB216" s="48">
        <f t="shared" si="40"/>
        <v>12270098280</v>
      </c>
      <c r="AC216" s="12"/>
    </row>
    <row r="217" spans="1:29" ht="16.5">
      <c r="A217" s="49" t="s">
        <v>451</v>
      </c>
      <c r="B217" s="35" t="s">
        <v>452</v>
      </c>
      <c r="C217" s="36" t="s">
        <v>425</v>
      </c>
      <c r="D217" s="37">
        <v>89</v>
      </c>
      <c r="E217" s="38">
        <v>15186600</v>
      </c>
      <c r="F217" s="37">
        <v>2324</v>
      </c>
      <c r="G217" s="40">
        <v>1596906200</v>
      </c>
      <c r="H217" s="41">
        <v>0</v>
      </c>
      <c r="I217" s="40">
        <v>0</v>
      </c>
      <c r="J217" s="41">
        <v>0</v>
      </c>
      <c r="K217" s="40">
        <v>0</v>
      </c>
      <c r="L217" s="42">
        <f t="shared" si="41"/>
        <v>0.9742981880222861</v>
      </c>
      <c r="M217" s="40">
        <f t="shared" si="42"/>
        <v>2324</v>
      </c>
      <c r="N217" s="41">
        <f t="shared" si="43"/>
        <v>1596906200</v>
      </c>
      <c r="O217" s="41">
        <f t="shared" si="34"/>
        <v>687136.9191049914</v>
      </c>
      <c r="P217" s="39">
        <v>683494.0305010893</v>
      </c>
      <c r="Q217" s="93">
        <f t="shared" si="35"/>
        <v>0.005329803101910583</v>
      </c>
      <c r="R217" s="37">
        <v>13</v>
      </c>
      <c r="S217" s="40">
        <v>24439500</v>
      </c>
      <c r="T217" s="41">
        <v>2</v>
      </c>
      <c r="U217" s="40">
        <v>2500000</v>
      </c>
      <c r="V217" s="41">
        <v>0</v>
      </c>
      <c r="W217" s="40">
        <v>0</v>
      </c>
      <c r="X217" s="42">
        <f t="shared" si="36"/>
        <v>0</v>
      </c>
      <c r="Y217" s="51">
        <f t="shared" si="37"/>
        <v>15</v>
      </c>
      <c r="Z217" s="52">
        <f t="shared" si="38"/>
        <v>26939500</v>
      </c>
      <c r="AA217" s="47">
        <f t="shared" si="39"/>
        <v>2428</v>
      </c>
      <c r="AB217" s="48">
        <f t="shared" si="40"/>
        <v>1639032300</v>
      </c>
      <c r="AC217" s="12"/>
    </row>
    <row r="218" spans="1:29" ht="16.5">
      <c r="A218" s="49" t="s">
        <v>453</v>
      </c>
      <c r="B218" s="35" t="s">
        <v>454</v>
      </c>
      <c r="C218" s="36" t="s">
        <v>425</v>
      </c>
      <c r="D218" s="37">
        <v>150</v>
      </c>
      <c r="E218" s="38">
        <v>31788900</v>
      </c>
      <c r="F218" s="37">
        <v>8231</v>
      </c>
      <c r="G218" s="40">
        <v>2635963300</v>
      </c>
      <c r="H218" s="41">
        <v>0</v>
      </c>
      <c r="I218" s="40">
        <v>0</v>
      </c>
      <c r="J218" s="41">
        <v>0</v>
      </c>
      <c r="K218" s="40">
        <v>0</v>
      </c>
      <c r="L218" s="42">
        <f t="shared" si="41"/>
        <v>0.8131417944382856</v>
      </c>
      <c r="M218" s="40">
        <f t="shared" si="42"/>
        <v>8231</v>
      </c>
      <c r="N218" s="41">
        <f t="shared" si="43"/>
        <v>2807106700</v>
      </c>
      <c r="O218" s="41">
        <f t="shared" si="34"/>
        <v>320248.24444174464</v>
      </c>
      <c r="P218" s="39">
        <v>319338.4746174399</v>
      </c>
      <c r="Q218" s="93">
        <f t="shared" si="35"/>
        <v>0.0028489201791128287</v>
      </c>
      <c r="R218" s="37">
        <v>453</v>
      </c>
      <c r="S218" s="40">
        <v>390260600</v>
      </c>
      <c r="T218" s="41">
        <v>22</v>
      </c>
      <c r="U218" s="40">
        <v>12545700</v>
      </c>
      <c r="V218" s="41">
        <v>73</v>
      </c>
      <c r="W218" s="40">
        <v>171143400</v>
      </c>
      <c r="X218" s="42">
        <f t="shared" si="36"/>
        <v>0.05279430536163735</v>
      </c>
      <c r="Y218" s="51">
        <f t="shared" si="37"/>
        <v>548</v>
      </c>
      <c r="Z218" s="52">
        <f t="shared" si="38"/>
        <v>573949700</v>
      </c>
      <c r="AA218" s="47">
        <f t="shared" si="39"/>
        <v>8929</v>
      </c>
      <c r="AB218" s="48">
        <f t="shared" si="40"/>
        <v>3241701900</v>
      </c>
      <c r="AC218" s="12"/>
    </row>
    <row r="219" spans="1:29" ht="16.5">
      <c r="A219" s="49" t="s">
        <v>455</v>
      </c>
      <c r="B219" s="35" t="s">
        <v>456</v>
      </c>
      <c r="C219" s="36" t="s">
        <v>425</v>
      </c>
      <c r="D219" s="37">
        <v>311</v>
      </c>
      <c r="E219" s="38">
        <v>24731100</v>
      </c>
      <c r="F219" s="37">
        <v>4027</v>
      </c>
      <c r="G219" s="40">
        <v>715089600</v>
      </c>
      <c r="H219" s="41">
        <v>0</v>
      </c>
      <c r="I219" s="40">
        <v>0</v>
      </c>
      <c r="J219" s="41">
        <v>0</v>
      </c>
      <c r="K219" s="40">
        <v>0</v>
      </c>
      <c r="L219" s="42">
        <f t="shared" si="41"/>
        <v>0.5552769510278364</v>
      </c>
      <c r="M219" s="40">
        <f t="shared" si="42"/>
        <v>4027</v>
      </c>
      <c r="N219" s="41">
        <f t="shared" si="43"/>
        <v>964820200</v>
      </c>
      <c r="O219" s="41">
        <f t="shared" si="34"/>
        <v>177573.7770052148</v>
      </c>
      <c r="P219" s="39">
        <v>177790.49627791563</v>
      </c>
      <c r="Q219" s="93">
        <f t="shared" si="35"/>
        <v>-0.001218958702731046</v>
      </c>
      <c r="R219" s="37">
        <v>557</v>
      </c>
      <c r="S219" s="40">
        <v>257569100</v>
      </c>
      <c r="T219" s="41">
        <v>47</v>
      </c>
      <c r="U219" s="40">
        <v>40686700</v>
      </c>
      <c r="V219" s="41">
        <v>156</v>
      </c>
      <c r="W219" s="40">
        <v>249730600</v>
      </c>
      <c r="X219" s="42">
        <f t="shared" si="36"/>
        <v>0.19391926011279173</v>
      </c>
      <c r="Y219" s="51">
        <f t="shared" si="37"/>
        <v>760</v>
      </c>
      <c r="Z219" s="52">
        <f t="shared" si="38"/>
        <v>547986400</v>
      </c>
      <c r="AA219" s="47">
        <f t="shared" si="39"/>
        <v>5098</v>
      </c>
      <c r="AB219" s="48">
        <f t="shared" si="40"/>
        <v>1287807100</v>
      </c>
      <c r="AC219" s="12"/>
    </row>
    <row r="220" spans="1:29" ht="16.5">
      <c r="A220" s="49" t="s">
        <v>457</v>
      </c>
      <c r="B220" s="35" t="s">
        <v>458</v>
      </c>
      <c r="C220" s="36" t="s">
        <v>425</v>
      </c>
      <c r="D220" s="37">
        <v>55</v>
      </c>
      <c r="E220" s="38">
        <v>6297700</v>
      </c>
      <c r="F220" s="37">
        <v>2060</v>
      </c>
      <c r="G220" s="40">
        <v>961828800</v>
      </c>
      <c r="H220" s="41">
        <v>0</v>
      </c>
      <c r="I220" s="40">
        <v>0</v>
      </c>
      <c r="J220" s="41">
        <v>0</v>
      </c>
      <c r="K220" s="40">
        <v>0</v>
      </c>
      <c r="L220" s="42">
        <f t="shared" si="41"/>
        <v>0.5795090576156224</v>
      </c>
      <c r="M220" s="40">
        <f t="shared" si="42"/>
        <v>2060</v>
      </c>
      <c r="N220" s="41">
        <f t="shared" si="43"/>
        <v>1037846500</v>
      </c>
      <c r="O220" s="41">
        <f t="shared" si="34"/>
        <v>466907.1844660194</v>
      </c>
      <c r="P220" s="39">
        <v>466579.9709020369</v>
      </c>
      <c r="Q220" s="93">
        <f t="shared" si="35"/>
        <v>0.0007013022083865137</v>
      </c>
      <c r="R220" s="37">
        <v>67</v>
      </c>
      <c r="S220" s="40">
        <v>527316800</v>
      </c>
      <c r="T220" s="41">
        <v>22</v>
      </c>
      <c r="U220" s="40">
        <v>88269400</v>
      </c>
      <c r="V220" s="41">
        <v>2</v>
      </c>
      <c r="W220" s="40">
        <v>76017700</v>
      </c>
      <c r="X220" s="42">
        <f t="shared" si="36"/>
        <v>0.04580123374254035</v>
      </c>
      <c r="Y220" s="51">
        <f t="shared" si="37"/>
        <v>91</v>
      </c>
      <c r="Z220" s="52">
        <f t="shared" si="38"/>
        <v>691603900</v>
      </c>
      <c r="AA220" s="47">
        <f t="shared" si="39"/>
        <v>2206</v>
      </c>
      <c r="AB220" s="48">
        <f t="shared" si="40"/>
        <v>1659730400</v>
      </c>
      <c r="AC220" s="12"/>
    </row>
    <row r="221" spans="1:29" ht="16.5">
      <c r="A221" s="49" t="s">
        <v>459</v>
      </c>
      <c r="B221" s="35" t="s">
        <v>460</v>
      </c>
      <c r="C221" s="36" t="s">
        <v>425</v>
      </c>
      <c r="D221" s="37">
        <v>196</v>
      </c>
      <c r="E221" s="38">
        <v>19247300</v>
      </c>
      <c r="F221" s="37">
        <v>4364</v>
      </c>
      <c r="G221" s="40">
        <v>2548003900</v>
      </c>
      <c r="H221" s="41">
        <v>0</v>
      </c>
      <c r="I221" s="40">
        <v>0</v>
      </c>
      <c r="J221" s="41">
        <v>0</v>
      </c>
      <c r="K221" s="40">
        <v>0</v>
      </c>
      <c r="L221" s="42">
        <f t="shared" si="41"/>
        <v>0.898834434350916</v>
      </c>
      <c r="M221" s="40">
        <f t="shared" si="42"/>
        <v>4364</v>
      </c>
      <c r="N221" s="41">
        <f t="shared" si="43"/>
        <v>2624579000</v>
      </c>
      <c r="O221" s="41">
        <f t="shared" si="34"/>
        <v>583868.9046746105</v>
      </c>
      <c r="P221" s="39">
        <v>583502.0160366552</v>
      </c>
      <c r="Q221" s="93">
        <f t="shared" si="35"/>
        <v>0.0006287701291031235</v>
      </c>
      <c r="R221" s="37">
        <v>175</v>
      </c>
      <c r="S221" s="40">
        <v>186871000</v>
      </c>
      <c r="T221" s="41">
        <v>6</v>
      </c>
      <c r="U221" s="40">
        <v>4089400</v>
      </c>
      <c r="V221" s="41">
        <v>26</v>
      </c>
      <c r="W221" s="40">
        <v>76575100</v>
      </c>
      <c r="X221" s="42">
        <f t="shared" si="36"/>
        <v>0.02701264966425869</v>
      </c>
      <c r="Y221" s="51">
        <f t="shared" si="37"/>
        <v>207</v>
      </c>
      <c r="Z221" s="52">
        <f t="shared" si="38"/>
        <v>267535500</v>
      </c>
      <c r="AA221" s="47">
        <f t="shared" si="39"/>
        <v>4767</v>
      </c>
      <c r="AB221" s="48">
        <f t="shared" si="40"/>
        <v>2834786700</v>
      </c>
      <c r="AC221" s="12"/>
    </row>
    <row r="222" spans="1:29" ht="16.5">
      <c r="A222" s="49" t="s">
        <v>461</v>
      </c>
      <c r="B222" s="35" t="s">
        <v>462</v>
      </c>
      <c r="C222" s="36" t="s">
        <v>425</v>
      </c>
      <c r="D222" s="37">
        <v>68</v>
      </c>
      <c r="E222" s="38">
        <v>28663600</v>
      </c>
      <c r="F222" s="37">
        <v>4869</v>
      </c>
      <c r="G222" s="40">
        <v>2095427800</v>
      </c>
      <c r="H222" s="41">
        <v>0</v>
      </c>
      <c r="I222" s="40">
        <v>0</v>
      </c>
      <c r="J222" s="41">
        <v>0</v>
      </c>
      <c r="K222" s="40">
        <v>0</v>
      </c>
      <c r="L222" s="42">
        <f t="shared" si="41"/>
        <v>0.8753369829313223</v>
      </c>
      <c r="M222" s="40">
        <f t="shared" si="42"/>
        <v>4869</v>
      </c>
      <c r="N222" s="41">
        <f t="shared" si="43"/>
        <v>2144476100</v>
      </c>
      <c r="O222" s="41">
        <f t="shared" si="34"/>
        <v>430361.0186896693</v>
      </c>
      <c r="P222" s="39">
        <v>429576.09275600244</v>
      </c>
      <c r="Q222" s="93">
        <f t="shared" si="35"/>
        <v>0.0018272104684203443</v>
      </c>
      <c r="R222" s="37">
        <v>188</v>
      </c>
      <c r="S222" s="40">
        <v>214572800</v>
      </c>
      <c r="T222" s="41">
        <v>5</v>
      </c>
      <c r="U222" s="40">
        <v>6140200</v>
      </c>
      <c r="V222" s="41">
        <v>13</v>
      </c>
      <c r="W222" s="40">
        <v>49048300</v>
      </c>
      <c r="X222" s="42">
        <f t="shared" si="36"/>
        <v>0.020489272376700538</v>
      </c>
      <c r="Y222" s="51">
        <f t="shared" si="37"/>
        <v>206</v>
      </c>
      <c r="Z222" s="52">
        <f t="shared" si="38"/>
        <v>269761300</v>
      </c>
      <c r="AA222" s="47">
        <f t="shared" si="39"/>
        <v>5143</v>
      </c>
      <c r="AB222" s="48">
        <f t="shared" si="40"/>
        <v>2393852700</v>
      </c>
      <c r="AC222" s="12"/>
    </row>
    <row r="223" spans="1:29" ht="16.5">
      <c r="A223" s="49" t="s">
        <v>463</v>
      </c>
      <c r="B223" s="35" t="s">
        <v>464</v>
      </c>
      <c r="C223" s="36" t="s">
        <v>425</v>
      </c>
      <c r="D223" s="37">
        <v>60</v>
      </c>
      <c r="E223" s="38">
        <v>11924500</v>
      </c>
      <c r="F223" s="37">
        <v>3554</v>
      </c>
      <c r="G223" s="40">
        <v>1568574500</v>
      </c>
      <c r="H223" s="41">
        <v>0</v>
      </c>
      <c r="I223" s="40">
        <v>0</v>
      </c>
      <c r="J223" s="41">
        <v>5</v>
      </c>
      <c r="K223" s="40">
        <v>46200</v>
      </c>
      <c r="L223" s="42">
        <f t="shared" si="41"/>
        <v>0.6877542372045313</v>
      </c>
      <c r="M223" s="40">
        <f t="shared" si="42"/>
        <v>3554</v>
      </c>
      <c r="N223" s="41">
        <f t="shared" si="43"/>
        <v>1592840100</v>
      </c>
      <c r="O223" s="41">
        <f t="shared" si="34"/>
        <v>441354.67079347215</v>
      </c>
      <c r="P223" s="39">
        <v>440756.5340107254</v>
      </c>
      <c r="Q223" s="93">
        <f t="shared" si="35"/>
        <v>0.0013570684416267938</v>
      </c>
      <c r="R223" s="37">
        <v>157</v>
      </c>
      <c r="S223" s="40">
        <v>342515400</v>
      </c>
      <c r="T223" s="41">
        <v>64</v>
      </c>
      <c r="U223" s="40">
        <v>333393300</v>
      </c>
      <c r="V223" s="41">
        <v>7</v>
      </c>
      <c r="W223" s="40">
        <v>24265600</v>
      </c>
      <c r="X223" s="42">
        <f t="shared" si="36"/>
        <v>0.010639449524590814</v>
      </c>
      <c r="Y223" s="51">
        <f t="shared" si="37"/>
        <v>228</v>
      </c>
      <c r="Z223" s="52">
        <f t="shared" si="38"/>
        <v>700174300</v>
      </c>
      <c r="AA223" s="47">
        <f t="shared" si="39"/>
        <v>3847</v>
      </c>
      <c r="AB223" s="48">
        <f t="shared" si="40"/>
        <v>2280719500</v>
      </c>
      <c r="AC223" s="12"/>
    </row>
    <row r="224" spans="1:29" ht="16.5">
      <c r="A224" s="49" t="s">
        <v>465</v>
      </c>
      <c r="B224" s="35" t="s">
        <v>466</v>
      </c>
      <c r="C224" s="36" t="s">
        <v>425</v>
      </c>
      <c r="D224" s="37">
        <v>301</v>
      </c>
      <c r="E224" s="38">
        <v>32157100</v>
      </c>
      <c r="F224" s="37">
        <v>13348</v>
      </c>
      <c r="G224" s="40">
        <v>4513034930</v>
      </c>
      <c r="H224" s="41">
        <v>0</v>
      </c>
      <c r="I224" s="40">
        <v>0</v>
      </c>
      <c r="J224" s="41">
        <v>0</v>
      </c>
      <c r="K224" s="40">
        <v>0</v>
      </c>
      <c r="L224" s="42">
        <f t="shared" si="41"/>
        <v>0.8102724781261923</v>
      </c>
      <c r="M224" s="40">
        <f t="shared" si="42"/>
        <v>13348</v>
      </c>
      <c r="N224" s="41">
        <f t="shared" si="43"/>
        <v>4672376530</v>
      </c>
      <c r="O224" s="41">
        <f t="shared" si="34"/>
        <v>338105.7034761762</v>
      </c>
      <c r="P224" s="39">
        <v>338560.6220490145</v>
      </c>
      <c r="Q224" s="93">
        <f t="shared" si="35"/>
        <v>-0.0013436842420866115</v>
      </c>
      <c r="R224" s="37">
        <v>446</v>
      </c>
      <c r="S224" s="40">
        <v>844881400</v>
      </c>
      <c r="T224" s="41">
        <v>32</v>
      </c>
      <c r="U224" s="40">
        <v>20359400</v>
      </c>
      <c r="V224" s="41">
        <v>51</v>
      </c>
      <c r="W224" s="40">
        <v>159341600</v>
      </c>
      <c r="X224" s="42">
        <f t="shared" si="36"/>
        <v>0.028608268073075267</v>
      </c>
      <c r="Y224" s="51">
        <f t="shared" si="37"/>
        <v>529</v>
      </c>
      <c r="Z224" s="52">
        <f t="shared" si="38"/>
        <v>1024582400</v>
      </c>
      <c r="AA224" s="47">
        <f t="shared" si="39"/>
        <v>14178</v>
      </c>
      <c r="AB224" s="48">
        <f t="shared" si="40"/>
        <v>5569774430</v>
      </c>
      <c r="AC224" s="12"/>
    </row>
    <row r="225" spans="1:29" ht="16.5">
      <c r="A225" s="49" t="s">
        <v>467</v>
      </c>
      <c r="B225" s="35" t="s">
        <v>468</v>
      </c>
      <c r="C225" s="36" t="s">
        <v>469</v>
      </c>
      <c r="D225" s="37">
        <v>245</v>
      </c>
      <c r="E225" s="38">
        <v>8452400</v>
      </c>
      <c r="F225" s="37">
        <v>2622</v>
      </c>
      <c r="G225" s="40">
        <v>402358100</v>
      </c>
      <c r="H225" s="41">
        <v>9</v>
      </c>
      <c r="I225" s="40">
        <v>1737700</v>
      </c>
      <c r="J225" s="41">
        <v>35</v>
      </c>
      <c r="K225" s="40">
        <v>212900</v>
      </c>
      <c r="L225" s="42">
        <f t="shared" si="41"/>
        <v>0.8680690965263771</v>
      </c>
      <c r="M225" s="40">
        <f t="shared" si="42"/>
        <v>2631</v>
      </c>
      <c r="N225" s="41">
        <f t="shared" si="43"/>
        <v>417365200</v>
      </c>
      <c r="O225" s="41">
        <f t="shared" si="34"/>
        <v>153590.19384264539</v>
      </c>
      <c r="P225" s="39">
        <v>153495.6323585264</v>
      </c>
      <c r="Q225" s="93">
        <f t="shared" si="35"/>
        <v>0.0006160532561480993</v>
      </c>
      <c r="R225" s="37">
        <v>86</v>
      </c>
      <c r="S225" s="40">
        <v>27962900</v>
      </c>
      <c r="T225" s="41">
        <v>10</v>
      </c>
      <c r="U225" s="40">
        <v>11517700</v>
      </c>
      <c r="V225" s="41">
        <v>11</v>
      </c>
      <c r="W225" s="40">
        <v>13269400</v>
      </c>
      <c r="X225" s="42">
        <f t="shared" si="36"/>
        <v>0.028505013092061608</v>
      </c>
      <c r="Y225" s="51">
        <f t="shared" si="37"/>
        <v>107</v>
      </c>
      <c r="Z225" s="52">
        <f t="shared" si="38"/>
        <v>52750000</v>
      </c>
      <c r="AA225" s="47">
        <f t="shared" si="39"/>
        <v>3018</v>
      </c>
      <c r="AB225" s="48">
        <f t="shared" si="40"/>
        <v>465511100</v>
      </c>
      <c r="AC225" s="12"/>
    </row>
    <row r="226" spans="1:29" ht="16.5">
      <c r="A226" s="49" t="s">
        <v>470</v>
      </c>
      <c r="B226" s="35" t="s">
        <v>471</v>
      </c>
      <c r="C226" s="36" t="s">
        <v>469</v>
      </c>
      <c r="D226" s="37">
        <v>1279</v>
      </c>
      <c r="E226" s="38">
        <v>45519900</v>
      </c>
      <c r="F226" s="37">
        <v>10363</v>
      </c>
      <c r="G226" s="40">
        <v>1875858700</v>
      </c>
      <c r="H226" s="41">
        <v>34</v>
      </c>
      <c r="I226" s="40">
        <v>7104700</v>
      </c>
      <c r="J226" s="41">
        <v>109</v>
      </c>
      <c r="K226" s="40">
        <v>391900</v>
      </c>
      <c r="L226" s="42">
        <f t="shared" si="41"/>
        <v>0.6668250598790796</v>
      </c>
      <c r="M226" s="40">
        <f t="shared" si="42"/>
        <v>10397</v>
      </c>
      <c r="N226" s="41">
        <f t="shared" si="43"/>
        <v>1984494600</v>
      </c>
      <c r="O226" s="41">
        <f t="shared" si="34"/>
        <v>181106.41531210925</v>
      </c>
      <c r="P226" s="39">
        <v>180230.71283881547</v>
      </c>
      <c r="Q226" s="93">
        <f t="shared" si="35"/>
        <v>0.00485878604983906</v>
      </c>
      <c r="R226" s="37">
        <v>347</v>
      </c>
      <c r="S226" s="40">
        <v>775376900</v>
      </c>
      <c r="T226" s="41">
        <v>43</v>
      </c>
      <c r="U226" s="40">
        <v>17990900</v>
      </c>
      <c r="V226" s="41">
        <v>13</v>
      </c>
      <c r="W226" s="40">
        <v>101531200</v>
      </c>
      <c r="X226" s="42">
        <f t="shared" si="36"/>
        <v>0.03595584944433588</v>
      </c>
      <c r="Y226" s="51">
        <f t="shared" si="37"/>
        <v>403</v>
      </c>
      <c r="Z226" s="52">
        <f t="shared" si="38"/>
        <v>894899000</v>
      </c>
      <c r="AA226" s="47">
        <f t="shared" si="39"/>
        <v>12188</v>
      </c>
      <c r="AB226" s="48">
        <f t="shared" si="40"/>
        <v>2823774200</v>
      </c>
      <c r="AC226" s="12"/>
    </row>
    <row r="227" spans="1:29" ht="16.5">
      <c r="A227" s="49" t="s">
        <v>472</v>
      </c>
      <c r="B227" s="35" t="s">
        <v>473</v>
      </c>
      <c r="C227" s="36" t="s">
        <v>469</v>
      </c>
      <c r="D227" s="37">
        <v>429</v>
      </c>
      <c r="E227" s="38">
        <v>28945100</v>
      </c>
      <c r="F227" s="37">
        <v>3636</v>
      </c>
      <c r="G227" s="40">
        <v>1089408000</v>
      </c>
      <c r="H227" s="41">
        <v>79</v>
      </c>
      <c r="I227" s="40">
        <v>21754400</v>
      </c>
      <c r="J227" s="41">
        <v>172</v>
      </c>
      <c r="K227" s="40">
        <v>1948300</v>
      </c>
      <c r="L227" s="42">
        <f t="shared" si="41"/>
        <v>0.9175163531024944</v>
      </c>
      <c r="M227" s="40">
        <f t="shared" si="42"/>
        <v>3715</v>
      </c>
      <c r="N227" s="41">
        <f t="shared" si="43"/>
        <v>1112461400</v>
      </c>
      <c r="O227" s="41">
        <f t="shared" si="34"/>
        <v>299101.5881561238</v>
      </c>
      <c r="P227" s="39">
        <v>297887.78563656146</v>
      </c>
      <c r="Q227" s="93">
        <f t="shared" si="35"/>
        <v>0.004074697178229608</v>
      </c>
      <c r="R227" s="37">
        <v>56</v>
      </c>
      <c r="S227" s="40">
        <v>34053600</v>
      </c>
      <c r="T227" s="41">
        <v>45</v>
      </c>
      <c r="U227" s="40">
        <v>33646200</v>
      </c>
      <c r="V227" s="41">
        <v>3</v>
      </c>
      <c r="W227" s="40">
        <v>1299000</v>
      </c>
      <c r="X227" s="42">
        <f t="shared" si="36"/>
        <v>0.001072618856325718</v>
      </c>
      <c r="Y227" s="51">
        <f t="shared" si="37"/>
        <v>104</v>
      </c>
      <c r="Z227" s="52">
        <f t="shared" si="38"/>
        <v>68998800</v>
      </c>
      <c r="AA227" s="47">
        <f t="shared" si="39"/>
        <v>4420</v>
      </c>
      <c r="AB227" s="48">
        <f t="shared" si="40"/>
        <v>1211054600</v>
      </c>
      <c r="AC227" s="12"/>
    </row>
    <row r="228" spans="1:29" ht="16.5">
      <c r="A228" s="49" t="s">
        <v>474</v>
      </c>
      <c r="B228" s="35" t="s">
        <v>475</v>
      </c>
      <c r="C228" s="36" t="s">
        <v>469</v>
      </c>
      <c r="D228" s="37">
        <v>451</v>
      </c>
      <c r="E228" s="38">
        <v>16957500</v>
      </c>
      <c r="F228" s="37">
        <v>1436</v>
      </c>
      <c r="G228" s="40">
        <v>298289900</v>
      </c>
      <c r="H228" s="41">
        <v>109</v>
      </c>
      <c r="I228" s="40">
        <v>23295800</v>
      </c>
      <c r="J228" s="41">
        <v>257</v>
      </c>
      <c r="K228" s="40">
        <v>3658500</v>
      </c>
      <c r="L228" s="42">
        <f t="shared" si="41"/>
        <v>0.8619236600792866</v>
      </c>
      <c r="M228" s="40">
        <f t="shared" si="42"/>
        <v>1545</v>
      </c>
      <c r="N228" s="41">
        <f t="shared" si="43"/>
        <v>321585700</v>
      </c>
      <c r="O228" s="41">
        <f t="shared" si="34"/>
        <v>208146.08414239483</v>
      </c>
      <c r="P228" s="39">
        <v>207502.65372168284</v>
      </c>
      <c r="Q228" s="93">
        <f t="shared" si="35"/>
        <v>0.0031008298408318185</v>
      </c>
      <c r="R228" s="37">
        <v>41</v>
      </c>
      <c r="S228" s="40">
        <v>29711400</v>
      </c>
      <c r="T228" s="41">
        <v>1</v>
      </c>
      <c r="U228" s="40">
        <v>1189200</v>
      </c>
      <c r="V228" s="41">
        <v>0</v>
      </c>
      <c r="W228" s="40">
        <v>0</v>
      </c>
      <c r="X228" s="42">
        <f t="shared" si="36"/>
        <v>0</v>
      </c>
      <c r="Y228" s="51">
        <f t="shared" si="37"/>
        <v>42</v>
      </c>
      <c r="Z228" s="52">
        <f t="shared" si="38"/>
        <v>30900600</v>
      </c>
      <c r="AA228" s="47">
        <f t="shared" si="39"/>
        <v>2295</v>
      </c>
      <c r="AB228" s="48">
        <f t="shared" si="40"/>
        <v>373102300</v>
      </c>
      <c r="AC228" s="12"/>
    </row>
    <row r="229" spans="1:29" ht="16.5">
      <c r="A229" s="49" t="s">
        <v>476</v>
      </c>
      <c r="B229" s="35" t="s">
        <v>477</v>
      </c>
      <c r="C229" s="36" t="s">
        <v>469</v>
      </c>
      <c r="D229" s="37">
        <v>979</v>
      </c>
      <c r="E229" s="38">
        <v>31787800</v>
      </c>
      <c r="F229" s="37">
        <v>5609</v>
      </c>
      <c r="G229" s="40">
        <v>1045890200</v>
      </c>
      <c r="H229" s="41">
        <v>292</v>
      </c>
      <c r="I229" s="40">
        <v>50955200</v>
      </c>
      <c r="J229" s="41">
        <v>685</v>
      </c>
      <c r="K229" s="40">
        <v>5625000</v>
      </c>
      <c r="L229" s="42">
        <f t="shared" si="41"/>
        <v>0.8928776014627348</v>
      </c>
      <c r="M229" s="40">
        <f t="shared" si="42"/>
        <v>5901</v>
      </c>
      <c r="N229" s="41">
        <f t="shared" si="43"/>
        <v>1098772400</v>
      </c>
      <c r="O229" s="41">
        <f t="shared" si="34"/>
        <v>185874.49584816134</v>
      </c>
      <c r="P229" s="39">
        <v>185771.0731211916</v>
      </c>
      <c r="Q229" s="93">
        <f t="shared" si="35"/>
        <v>0.000556721373419959</v>
      </c>
      <c r="R229" s="37">
        <v>284</v>
      </c>
      <c r="S229" s="40">
        <v>92253500</v>
      </c>
      <c r="T229" s="41">
        <v>0</v>
      </c>
      <c r="U229" s="40">
        <v>0</v>
      </c>
      <c r="V229" s="41">
        <v>2</v>
      </c>
      <c r="W229" s="40">
        <v>1927000</v>
      </c>
      <c r="X229" s="42">
        <f t="shared" si="36"/>
        <v>0.0015686578418605665</v>
      </c>
      <c r="Y229" s="51">
        <f t="shared" si="37"/>
        <v>286</v>
      </c>
      <c r="Z229" s="52">
        <f t="shared" si="38"/>
        <v>94180500</v>
      </c>
      <c r="AA229" s="47">
        <f t="shared" si="39"/>
        <v>7851</v>
      </c>
      <c r="AB229" s="48">
        <f t="shared" si="40"/>
        <v>1228438700</v>
      </c>
      <c r="AC229" s="12"/>
    </row>
    <row r="230" spans="1:29" ht="16.5">
      <c r="A230" s="49" t="s">
        <v>478</v>
      </c>
      <c r="B230" s="35" t="s">
        <v>479</v>
      </c>
      <c r="C230" s="36" t="s">
        <v>469</v>
      </c>
      <c r="D230" s="37">
        <v>733</v>
      </c>
      <c r="E230" s="38">
        <v>68675100</v>
      </c>
      <c r="F230" s="37">
        <v>4990</v>
      </c>
      <c r="G230" s="40">
        <v>940909100</v>
      </c>
      <c r="H230" s="41">
        <v>6</v>
      </c>
      <c r="I230" s="40">
        <v>1303800</v>
      </c>
      <c r="J230" s="41">
        <v>35</v>
      </c>
      <c r="K230" s="40">
        <v>149300</v>
      </c>
      <c r="L230" s="42">
        <f t="shared" si="41"/>
        <v>0.7489585905971929</v>
      </c>
      <c r="M230" s="40">
        <f t="shared" si="42"/>
        <v>4996</v>
      </c>
      <c r="N230" s="41">
        <f t="shared" si="43"/>
        <v>990998000</v>
      </c>
      <c r="O230" s="41">
        <f t="shared" si="34"/>
        <v>188593.45476381105</v>
      </c>
      <c r="P230" s="39">
        <v>187626.4717823792</v>
      </c>
      <c r="Q230" s="93">
        <f t="shared" si="35"/>
        <v>0.00515376626893788</v>
      </c>
      <c r="R230" s="37">
        <v>250</v>
      </c>
      <c r="S230" s="40">
        <v>177096700</v>
      </c>
      <c r="T230" s="41">
        <v>10</v>
      </c>
      <c r="U230" s="40">
        <v>21111600</v>
      </c>
      <c r="V230" s="41">
        <v>15</v>
      </c>
      <c r="W230" s="40">
        <v>48785100</v>
      </c>
      <c r="X230" s="42">
        <f t="shared" si="36"/>
        <v>0.03877894235808395</v>
      </c>
      <c r="Y230" s="51">
        <f t="shared" si="37"/>
        <v>275</v>
      </c>
      <c r="Z230" s="52">
        <f t="shared" si="38"/>
        <v>246993400</v>
      </c>
      <c r="AA230" s="47">
        <f t="shared" si="39"/>
        <v>6039</v>
      </c>
      <c r="AB230" s="48">
        <f t="shared" si="40"/>
        <v>1258030700</v>
      </c>
      <c r="AC230" s="12"/>
    </row>
    <row r="231" spans="1:29" ht="16.5">
      <c r="A231" s="49" t="s">
        <v>480</v>
      </c>
      <c r="B231" s="35" t="s">
        <v>406</v>
      </c>
      <c r="C231" s="36" t="s">
        <v>469</v>
      </c>
      <c r="D231" s="37">
        <v>148</v>
      </c>
      <c r="E231" s="38">
        <v>10358400</v>
      </c>
      <c r="F231" s="37">
        <v>1841</v>
      </c>
      <c r="G231" s="40">
        <v>298731700</v>
      </c>
      <c r="H231" s="41">
        <v>6</v>
      </c>
      <c r="I231" s="40">
        <v>1013900</v>
      </c>
      <c r="J231" s="41">
        <v>32</v>
      </c>
      <c r="K231" s="40">
        <v>413600</v>
      </c>
      <c r="L231" s="42">
        <f t="shared" si="41"/>
        <v>0.44133175634360217</v>
      </c>
      <c r="M231" s="40">
        <f t="shared" si="42"/>
        <v>1847</v>
      </c>
      <c r="N231" s="41">
        <f t="shared" si="43"/>
        <v>300165600</v>
      </c>
      <c r="O231" s="41">
        <f t="shared" si="34"/>
        <v>162287.81808337846</v>
      </c>
      <c r="P231" s="39">
        <v>161876.43243243243</v>
      </c>
      <c r="Q231" s="93">
        <f t="shared" si="35"/>
        <v>0.002541356050194301</v>
      </c>
      <c r="R231" s="37">
        <v>65</v>
      </c>
      <c r="S231" s="40">
        <v>45714200</v>
      </c>
      <c r="T231" s="41">
        <v>15</v>
      </c>
      <c r="U231" s="40">
        <v>322532500</v>
      </c>
      <c r="V231" s="41">
        <v>2</v>
      </c>
      <c r="W231" s="40">
        <v>420000</v>
      </c>
      <c r="X231" s="42">
        <f t="shared" si="36"/>
        <v>0.0006183888526280717</v>
      </c>
      <c r="Y231" s="51">
        <f t="shared" si="37"/>
        <v>82</v>
      </c>
      <c r="Z231" s="52">
        <f t="shared" si="38"/>
        <v>368666700</v>
      </c>
      <c r="AA231" s="47">
        <f t="shared" si="39"/>
        <v>2109</v>
      </c>
      <c r="AB231" s="48">
        <f t="shared" si="40"/>
        <v>679184300</v>
      </c>
      <c r="AC231" s="12"/>
    </row>
    <row r="232" spans="1:29" ht="16.5">
      <c r="A232" s="49" t="s">
        <v>481</v>
      </c>
      <c r="B232" s="35" t="s">
        <v>482</v>
      </c>
      <c r="C232" s="36" t="s">
        <v>469</v>
      </c>
      <c r="D232" s="37">
        <v>274</v>
      </c>
      <c r="E232" s="38">
        <v>22325000</v>
      </c>
      <c r="F232" s="37">
        <v>4015</v>
      </c>
      <c r="G232" s="40">
        <v>1383111800</v>
      </c>
      <c r="H232" s="41">
        <v>90</v>
      </c>
      <c r="I232" s="40">
        <v>27760000</v>
      </c>
      <c r="J232" s="41">
        <v>212</v>
      </c>
      <c r="K232" s="40">
        <v>2688600</v>
      </c>
      <c r="L232" s="42">
        <f t="shared" si="41"/>
        <v>0.9144096971752089</v>
      </c>
      <c r="M232" s="40">
        <f t="shared" si="42"/>
        <v>4105</v>
      </c>
      <c r="N232" s="41">
        <f t="shared" si="43"/>
        <v>1410871800</v>
      </c>
      <c r="O232" s="41">
        <f t="shared" si="34"/>
        <v>343695.93179049937</v>
      </c>
      <c r="P232" s="39">
        <v>341508.5895558809</v>
      </c>
      <c r="Q232" s="93">
        <f t="shared" si="35"/>
        <v>0.006404940612073606</v>
      </c>
      <c r="R232" s="37">
        <v>144</v>
      </c>
      <c r="S232" s="40">
        <v>106724100</v>
      </c>
      <c r="T232" s="41">
        <v>1</v>
      </c>
      <c r="U232" s="40">
        <v>322300</v>
      </c>
      <c r="V232" s="41">
        <v>0</v>
      </c>
      <c r="W232" s="40">
        <v>0</v>
      </c>
      <c r="X232" s="42">
        <f t="shared" si="36"/>
        <v>0</v>
      </c>
      <c r="Y232" s="51">
        <f t="shared" si="37"/>
        <v>145</v>
      </c>
      <c r="Z232" s="52">
        <f t="shared" si="38"/>
        <v>107046400</v>
      </c>
      <c r="AA232" s="47">
        <f t="shared" si="39"/>
        <v>4736</v>
      </c>
      <c r="AB232" s="48">
        <f t="shared" si="40"/>
        <v>1542931800</v>
      </c>
      <c r="AC232" s="12"/>
    </row>
    <row r="233" spans="1:29" ht="16.5">
      <c r="A233" s="49" t="s">
        <v>483</v>
      </c>
      <c r="B233" s="35" t="s">
        <v>484</v>
      </c>
      <c r="C233" s="36" t="s">
        <v>469</v>
      </c>
      <c r="D233" s="37">
        <v>363</v>
      </c>
      <c r="E233" s="38">
        <v>20486500</v>
      </c>
      <c r="F233" s="37">
        <v>2117</v>
      </c>
      <c r="G233" s="40">
        <v>450137900</v>
      </c>
      <c r="H233" s="41">
        <v>38</v>
      </c>
      <c r="I233" s="40">
        <v>7322300</v>
      </c>
      <c r="J233" s="41">
        <v>105</v>
      </c>
      <c r="K233" s="40">
        <v>1780800</v>
      </c>
      <c r="L233" s="42">
        <f t="shared" si="41"/>
        <v>0.31453323463029065</v>
      </c>
      <c r="M233" s="40">
        <f t="shared" si="42"/>
        <v>2155</v>
      </c>
      <c r="N233" s="41">
        <f t="shared" si="43"/>
        <v>457460200</v>
      </c>
      <c r="O233" s="41">
        <f t="shared" si="34"/>
        <v>212278.51508120648</v>
      </c>
      <c r="P233" s="39">
        <v>212124.44444444444</v>
      </c>
      <c r="Q233" s="93">
        <f t="shared" si="35"/>
        <v>0.0007263219341154026</v>
      </c>
      <c r="R233" s="37">
        <v>88</v>
      </c>
      <c r="S233" s="40">
        <v>148441500</v>
      </c>
      <c r="T233" s="41">
        <v>123</v>
      </c>
      <c r="U233" s="40">
        <v>826240740</v>
      </c>
      <c r="V233" s="41">
        <v>0</v>
      </c>
      <c r="W233" s="40">
        <v>0</v>
      </c>
      <c r="X233" s="42">
        <f t="shared" si="36"/>
        <v>0</v>
      </c>
      <c r="Y233" s="51">
        <f t="shared" si="37"/>
        <v>211</v>
      </c>
      <c r="Z233" s="52">
        <f t="shared" si="38"/>
        <v>974682240</v>
      </c>
      <c r="AA233" s="47">
        <f t="shared" si="39"/>
        <v>2834</v>
      </c>
      <c r="AB233" s="48">
        <f t="shared" si="40"/>
        <v>1454409740</v>
      </c>
      <c r="AC233" s="12"/>
    </row>
    <row r="234" spans="1:29" ht="16.5">
      <c r="A234" s="49" t="s">
        <v>485</v>
      </c>
      <c r="B234" s="35" t="s">
        <v>486</v>
      </c>
      <c r="C234" s="36" t="s">
        <v>469</v>
      </c>
      <c r="D234" s="37">
        <v>315</v>
      </c>
      <c r="E234" s="38">
        <v>15743800</v>
      </c>
      <c r="F234" s="37">
        <v>5468</v>
      </c>
      <c r="G234" s="40">
        <v>1129713700</v>
      </c>
      <c r="H234" s="41">
        <v>77</v>
      </c>
      <c r="I234" s="40">
        <v>22225087</v>
      </c>
      <c r="J234" s="41">
        <v>155</v>
      </c>
      <c r="K234" s="40">
        <v>1480000</v>
      </c>
      <c r="L234" s="42">
        <f t="shared" si="41"/>
        <v>0.8547657936847523</v>
      </c>
      <c r="M234" s="40">
        <f t="shared" si="42"/>
        <v>5545</v>
      </c>
      <c r="N234" s="41">
        <f t="shared" si="43"/>
        <v>1154872187</v>
      </c>
      <c r="O234" s="41">
        <f t="shared" si="34"/>
        <v>207743.6946798918</v>
      </c>
      <c r="P234" s="39">
        <v>206720.48066097693</v>
      </c>
      <c r="Q234" s="93">
        <f t="shared" si="35"/>
        <v>0.00494974670938849</v>
      </c>
      <c r="R234" s="37">
        <v>169</v>
      </c>
      <c r="S234" s="40">
        <v>163083500</v>
      </c>
      <c r="T234" s="41">
        <v>5</v>
      </c>
      <c r="U234" s="40">
        <v>12486500</v>
      </c>
      <c r="V234" s="41">
        <v>5</v>
      </c>
      <c r="W234" s="40">
        <v>2933400</v>
      </c>
      <c r="X234" s="42">
        <f t="shared" si="36"/>
        <v>0.002176652099479008</v>
      </c>
      <c r="Y234" s="51">
        <f t="shared" si="37"/>
        <v>179</v>
      </c>
      <c r="Z234" s="52">
        <f t="shared" si="38"/>
        <v>178503400</v>
      </c>
      <c r="AA234" s="47">
        <f t="shared" si="39"/>
        <v>6194</v>
      </c>
      <c r="AB234" s="48">
        <f t="shared" si="40"/>
        <v>1347665987</v>
      </c>
      <c r="AC234" s="12"/>
    </row>
    <row r="235" spans="1:29" ht="16.5">
      <c r="A235" s="49" t="s">
        <v>487</v>
      </c>
      <c r="B235" s="35" t="s">
        <v>488</v>
      </c>
      <c r="C235" s="36" t="s">
        <v>469</v>
      </c>
      <c r="D235" s="37">
        <v>1481</v>
      </c>
      <c r="E235" s="38">
        <v>56442200</v>
      </c>
      <c r="F235" s="37">
        <v>11066</v>
      </c>
      <c r="G235" s="40">
        <v>2253341900</v>
      </c>
      <c r="H235" s="41">
        <v>129</v>
      </c>
      <c r="I235" s="40">
        <v>25154700</v>
      </c>
      <c r="J235" s="41">
        <v>314</v>
      </c>
      <c r="K235" s="40">
        <v>1804400</v>
      </c>
      <c r="L235" s="42">
        <f t="shared" si="41"/>
        <v>0.8370746480662536</v>
      </c>
      <c r="M235" s="40">
        <f t="shared" si="42"/>
        <v>11195</v>
      </c>
      <c r="N235" s="41">
        <f t="shared" si="43"/>
        <v>2346762300</v>
      </c>
      <c r="O235" s="41">
        <f t="shared" si="34"/>
        <v>203528.05716837873</v>
      </c>
      <c r="P235" s="39">
        <v>202993.52698583467</v>
      </c>
      <c r="Q235" s="93">
        <f t="shared" si="35"/>
        <v>0.0026332375740304045</v>
      </c>
      <c r="R235" s="37">
        <v>433</v>
      </c>
      <c r="S235" s="40">
        <v>304210900</v>
      </c>
      <c r="T235" s="41">
        <v>18</v>
      </c>
      <c r="U235" s="40">
        <v>12755600</v>
      </c>
      <c r="V235" s="41">
        <v>18</v>
      </c>
      <c r="W235" s="40">
        <v>68265700</v>
      </c>
      <c r="X235" s="42">
        <f t="shared" si="36"/>
        <v>0.025079469858544645</v>
      </c>
      <c r="Y235" s="51">
        <f t="shared" si="37"/>
        <v>469</v>
      </c>
      <c r="Z235" s="52">
        <f t="shared" si="38"/>
        <v>385232200</v>
      </c>
      <c r="AA235" s="47">
        <f t="shared" si="39"/>
        <v>13459</v>
      </c>
      <c r="AB235" s="48">
        <f t="shared" si="40"/>
        <v>2721975400</v>
      </c>
      <c r="AC235" s="12"/>
    </row>
    <row r="236" spans="1:29" ht="16.5">
      <c r="A236" s="49" t="s">
        <v>489</v>
      </c>
      <c r="B236" s="35" t="s">
        <v>490</v>
      </c>
      <c r="C236" s="36" t="s">
        <v>469</v>
      </c>
      <c r="D236" s="37">
        <v>112</v>
      </c>
      <c r="E236" s="38">
        <v>2219600</v>
      </c>
      <c r="F236" s="37">
        <v>1078</v>
      </c>
      <c r="G236" s="40">
        <v>148806100</v>
      </c>
      <c r="H236" s="41">
        <v>0</v>
      </c>
      <c r="I236" s="40">
        <v>0</v>
      </c>
      <c r="J236" s="41">
        <v>0</v>
      </c>
      <c r="K236" s="40">
        <v>0</v>
      </c>
      <c r="L236" s="42">
        <f t="shared" si="41"/>
        <v>0.9376494947738265</v>
      </c>
      <c r="M236" s="40">
        <f t="shared" si="42"/>
        <v>1078</v>
      </c>
      <c r="N236" s="41">
        <f t="shared" si="43"/>
        <v>149515200</v>
      </c>
      <c r="O236" s="41">
        <f t="shared" si="34"/>
        <v>138039.0538033395</v>
      </c>
      <c r="P236" s="39">
        <v>137784.73635522663</v>
      </c>
      <c r="Q236" s="93">
        <f t="shared" si="35"/>
        <v>0.0018457592244268478</v>
      </c>
      <c r="R236" s="37">
        <v>34</v>
      </c>
      <c r="S236" s="40">
        <v>6800100</v>
      </c>
      <c r="T236" s="41">
        <v>1</v>
      </c>
      <c r="U236" s="40">
        <v>166300</v>
      </c>
      <c r="V236" s="41">
        <v>2</v>
      </c>
      <c r="W236" s="40">
        <v>709100</v>
      </c>
      <c r="X236" s="42">
        <f t="shared" si="36"/>
        <v>0.004468145168404524</v>
      </c>
      <c r="Y236" s="51">
        <f t="shared" si="37"/>
        <v>37</v>
      </c>
      <c r="Z236" s="52">
        <f t="shared" si="38"/>
        <v>7675500</v>
      </c>
      <c r="AA236" s="47">
        <f t="shared" si="39"/>
        <v>1227</v>
      </c>
      <c r="AB236" s="48">
        <f t="shared" si="40"/>
        <v>158701200</v>
      </c>
      <c r="AC236" s="12"/>
    </row>
    <row r="237" spans="1:29" ht="16.5">
      <c r="A237" s="49" t="s">
        <v>491</v>
      </c>
      <c r="B237" s="35" t="s">
        <v>492</v>
      </c>
      <c r="C237" s="36" t="s">
        <v>469</v>
      </c>
      <c r="D237" s="37">
        <v>87</v>
      </c>
      <c r="E237" s="38">
        <v>3197300</v>
      </c>
      <c r="F237" s="37">
        <v>621</v>
      </c>
      <c r="G237" s="40">
        <v>113042200</v>
      </c>
      <c r="H237" s="41">
        <v>8</v>
      </c>
      <c r="I237" s="40">
        <v>1618000</v>
      </c>
      <c r="J237" s="41">
        <v>15</v>
      </c>
      <c r="K237" s="40">
        <v>115900</v>
      </c>
      <c r="L237" s="42">
        <f t="shared" si="41"/>
        <v>0.8623862319292944</v>
      </c>
      <c r="M237" s="40">
        <f t="shared" si="42"/>
        <v>629</v>
      </c>
      <c r="N237" s="41">
        <f t="shared" si="43"/>
        <v>115457600</v>
      </c>
      <c r="O237" s="41">
        <f t="shared" si="34"/>
        <v>182289.66613672496</v>
      </c>
      <c r="P237" s="39">
        <v>180092.1348314607</v>
      </c>
      <c r="Q237" s="93">
        <f t="shared" si="35"/>
        <v>0.01220226139981535</v>
      </c>
      <c r="R237" s="37">
        <v>35</v>
      </c>
      <c r="S237" s="40">
        <v>8783300</v>
      </c>
      <c r="T237" s="41">
        <v>8</v>
      </c>
      <c r="U237" s="40">
        <v>5402800</v>
      </c>
      <c r="V237" s="41">
        <v>2</v>
      </c>
      <c r="W237" s="40">
        <v>797400</v>
      </c>
      <c r="X237" s="42">
        <f t="shared" si="36"/>
        <v>0.0059974322506015105</v>
      </c>
      <c r="Y237" s="51">
        <f t="shared" si="37"/>
        <v>45</v>
      </c>
      <c r="Z237" s="52">
        <f t="shared" si="38"/>
        <v>14983500</v>
      </c>
      <c r="AA237" s="47">
        <f t="shared" si="39"/>
        <v>776</v>
      </c>
      <c r="AB237" s="48">
        <f t="shared" si="40"/>
        <v>132956900</v>
      </c>
      <c r="AC237" s="12"/>
    </row>
    <row r="238" spans="1:29" ht="16.5">
      <c r="A238" s="49" t="s">
        <v>493</v>
      </c>
      <c r="B238" s="35" t="s">
        <v>494</v>
      </c>
      <c r="C238" s="36" t="s">
        <v>469</v>
      </c>
      <c r="D238" s="37">
        <v>143</v>
      </c>
      <c r="E238" s="38">
        <v>3792600</v>
      </c>
      <c r="F238" s="37">
        <v>1945</v>
      </c>
      <c r="G238" s="40">
        <v>202557500</v>
      </c>
      <c r="H238" s="41">
        <v>0</v>
      </c>
      <c r="I238" s="40">
        <v>0</v>
      </c>
      <c r="J238" s="41">
        <v>1</v>
      </c>
      <c r="K238" s="40">
        <v>26400</v>
      </c>
      <c r="L238" s="42">
        <f t="shared" si="41"/>
        <v>0.5967906784482426</v>
      </c>
      <c r="M238" s="40">
        <f t="shared" si="42"/>
        <v>1945</v>
      </c>
      <c r="N238" s="41">
        <f t="shared" si="43"/>
        <v>211377200</v>
      </c>
      <c r="O238" s="41">
        <f t="shared" si="34"/>
        <v>104142.6735218509</v>
      </c>
      <c r="P238" s="39">
        <v>104274.71736896197</v>
      </c>
      <c r="Q238" s="93">
        <f t="shared" si="35"/>
        <v>-0.0012663074083802024</v>
      </c>
      <c r="R238" s="37">
        <v>113</v>
      </c>
      <c r="S238" s="40">
        <v>27249800</v>
      </c>
      <c r="T238" s="41">
        <v>13</v>
      </c>
      <c r="U238" s="40">
        <v>96965300</v>
      </c>
      <c r="V238" s="41">
        <v>12</v>
      </c>
      <c r="W238" s="40">
        <v>8819700</v>
      </c>
      <c r="X238" s="42">
        <f t="shared" si="36"/>
        <v>0.025985286877602484</v>
      </c>
      <c r="Y238" s="51">
        <f t="shared" si="37"/>
        <v>138</v>
      </c>
      <c r="Z238" s="52">
        <f t="shared" si="38"/>
        <v>133034800</v>
      </c>
      <c r="AA238" s="47">
        <f t="shared" si="39"/>
        <v>2227</v>
      </c>
      <c r="AB238" s="48">
        <f t="shared" si="40"/>
        <v>339411300</v>
      </c>
      <c r="AC238" s="12"/>
    </row>
    <row r="239" spans="1:29" ht="16.5">
      <c r="A239" s="49" t="s">
        <v>495</v>
      </c>
      <c r="B239" s="35" t="s">
        <v>496</v>
      </c>
      <c r="C239" s="36" t="s">
        <v>469</v>
      </c>
      <c r="D239" s="37">
        <v>68</v>
      </c>
      <c r="E239" s="38">
        <v>1876500</v>
      </c>
      <c r="F239" s="37">
        <v>2986</v>
      </c>
      <c r="G239" s="40">
        <v>504601200</v>
      </c>
      <c r="H239" s="41">
        <v>1</v>
      </c>
      <c r="I239" s="40">
        <v>225800</v>
      </c>
      <c r="J239" s="41">
        <v>4</v>
      </c>
      <c r="K239" s="40">
        <v>11100</v>
      </c>
      <c r="L239" s="42">
        <f t="shared" si="41"/>
        <v>0.8876583232770846</v>
      </c>
      <c r="M239" s="40">
        <f t="shared" si="42"/>
        <v>2987</v>
      </c>
      <c r="N239" s="41">
        <f t="shared" si="43"/>
        <v>520617300</v>
      </c>
      <c r="O239" s="41">
        <f t="shared" si="34"/>
        <v>169008.03481754268</v>
      </c>
      <c r="P239" s="39">
        <v>168699.46488294314</v>
      </c>
      <c r="Q239" s="93">
        <f t="shared" si="35"/>
        <v>0.0018291103342482325</v>
      </c>
      <c r="R239" s="37">
        <v>135</v>
      </c>
      <c r="S239" s="40">
        <v>38210800</v>
      </c>
      <c r="T239" s="41">
        <v>6</v>
      </c>
      <c r="U239" s="40">
        <v>8002000</v>
      </c>
      <c r="V239" s="41">
        <v>11</v>
      </c>
      <c r="W239" s="40">
        <v>15790300</v>
      </c>
      <c r="X239" s="42">
        <f t="shared" si="36"/>
        <v>0.02776474162840369</v>
      </c>
      <c r="Y239" s="51">
        <f t="shared" si="37"/>
        <v>152</v>
      </c>
      <c r="Z239" s="52">
        <f t="shared" si="38"/>
        <v>62003100</v>
      </c>
      <c r="AA239" s="47">
        <f t="shared" si="39"/>
        <v>3211</v>
      </c>
      <c r="AB239" s="48">
        <f t="shared" si="40"/>
        <v>568717700</v>
      </c>
      <c r="AC239" s="12"/>
    </row>
    <row r="240" spans="1:29" ht="16.5">
      <c r="A240" s="49" t="s">
        <v>497</v>
      </c>
      <c r="B240" s="35" t="s">
        <v>498</v>
      </c>
      <c r="C240" s="36" t="s">
        <v>469</v>
      </c>
      <c r="D240" s="37">
        <v>79</v>
      </c>
      <c r="E240" s="38">
        <v>6590600</v>
      </c>
      <c r="F240" s="37">
        <v>968</v>
      </c>
      <c r="G240" s="40">
        <v>314698400</v>
      </c>
      <c r="H240" s="41">
        <v>119</v>
      </c>
      <c r="I240" s="40">
        <v>38271700</v>
      </c>
      <c r="J240" s="41">
        <v>211</v>
      </c>
      <c r="K240" s="40">
        <v>3366400</v>
      </c>
      <c r="L240" s="42">
        <f t="shared" si="41"/>
        <v>0.9150568640652136</v>
      </c>
      <c r="M240" s="40">
        <f t="shared" si="42"/>
        <v>1087</v>
      </c>
      <c r="N240" s="41">
        <f t="shared" si="43"/>
        <v>352970100</v>
      </c>
      <c r="O240" s="41">
        <f t="shared" si="34"/>
        <v>324719.5032198712</v>
      </c>
      <c r="P240" s="39">
        <v>323646.73413063475</v>
      </c>
      <c r="Q240" s="93">
        <f t="shared" si="35"/>
        <v>0.003314629737012709</v>
      </c>
      <c r="R240" s="37">
        <v>26</v>
      </c>
      <c r="S240" s="40">
        <v>22808600</v>
      </c>
      <c r="T240" s="41">
        <v>0</v>
      </c>
      <c r="U240" s="40">
        <v>0</v>
      </c>
      <c r="V240" s="41">
        <v>0</v>
      </c>
      <c r="W240" s="40">
        <v>0</v>
      </c>
      <c r="X240" s="42">
        <f t="shared" si="36"/>
        <v>0</v>
      </c>
      <c r="Y240" s="51">
        <f t="shared" si="37"/>
        <v>26</v>
      </c>
      <c r="Z240" s="52">
        <f t="shared" si="38"/>
        <v>22808600</v>
      </c>
      <c r="AA240" s="47">
        <f t="shared" si="39"/>
        <v>1403</v>
      </c>
      <c r="AB240" s="48">
        <f t="shared" si="40"/>
        <v>385735700</v>
      </c>
      <c r="AC240" s="12"/>
    </row>
    <row r="241" spans="1:29" ht="16.5">
      <c r="A241" s="49" t="s">
        <v>499</v>
      </c>
      <c r="B241" s="35" t="s">
        <v>500</v>
      </c>
      <c r="C241" s="36" t="s">
        <v>469</v>
      </c>
      <c r="D241" s="37">
        <v>65</v>
      </c>
      <c r="E241" s="38">
        <v>1195200</v>
      </c>
      <c r="F241" s="37">
        <v>788</v>
      </c>
      <c r="G241" s="40">
        <v>135437800</v>
      </c>
      <c r="H241" s="41">
        <v>0</v>
      </c>
      <c r="I241" s="40">
        <v>0</v>
      </c>
      <c r="J241" s="41">
        <v>2</v>
      </c>
      <c r="K241" s="40">
        <v>11800</v>
      </c>
      <c r="L241" s="42">
        <f t="shared" si="41"/>
        <v>0.7866625311614961</v>
      </c>
      <c r="M241" s="40">
        <f t="shared" si="42"/>
        <v>788</v>
      </c>
      <c r="N241" s="41">
        <f t="shared" si="43"/>
        <v>137768500</v>
      </c>
      <c r="O241" s="41">
        <f t="shared" si="34"/>
        <v>171875.3807106599</v>
      </c>
      <c r="P241" s="39">
        <v>172088.2427307206</v>
      </c>
      <c r="Q241" s="93">
        <f t="shared" si="35"/>
        <v>-0.0012369352878673545</v>
      </c>
      <c r="R241" s="37">
        <v>90</v>
      </c>
      <c r="S241" s="40">
        <v>29918300</v>
      </c>
      <c r="T241" s="41">
        <v>8</v>
      </c>
      <c r="U241" s="40">
        <v>3273800</v>
      </c>
      <c r="V241" s="41">
        <v>4</v>
      </c>
      <c r="W241" s="40">
        <v>2330700</v>
      </c>
      <c r="X241" s="42">
        <f t="shared" si="36"/>
        <v>0.013537390310371987</v>
      </c>
      <c r="Y241" s="51">
        <f t="shared" si="37"/>
        <v>102</v>
      </c>
      <c r="Z241" s="52">
        <f t="shared" si="38"/>
        <v>35522800</v>
      </c>
      <c r="AA241" s="47">
        <f t="shared" si="39"/>
        <v>957</v>
      </c>
      <c r="AB241" s="48">
        <f t="shared" si="40"/>
        <v>172167600</v>
      </c>
      <c r="AC241" s="12"/>
    </row>
    <row r="242" spans="1:29" ht="16.5">
      <c r="A242" s="49" t="s">
        <v>501</v>
      </c>
      <c r="B242" s="35" t="s">
        <v>197</v>
      </c>
      <c r="C242" s="36" t="s">
        <v>469</v>
      </c>
      <c r="D242" s="37">
        <v>548</v>
      </c>
      <c r="E242" s="38">
        <v>59627400</v>
      </c>
      <c r="F242" s="37">
        <v>16235</v>
      </c>
      <c r="G242" s="40">
        <v>3761563900</v>
      </c>
      <c r="H242" s="41">
        <v>17</v>
      </c>
      <c r="I242" s="40">
        <v>4332800</v>
      </c>
      <c r="J242" s="41">
        <v>52</v>
      </c>
      <c r="K242" s="40">
        <v>474300</v>
      </c>
      <c r="L242" s="42">
        <f t="shared" si="41"/>
        <v>0.8001241326997317</v>
      </c>
      <c r="M242" s="40">
        <f t="shared" si="42"/>
        <v>16252</v>
      </c>
      <c r="N242" s="41">
        <f t="shared" si="43"/>
        <v>3816734700</v>
      </c>
      <c r="O242" s="41">
        <f t="shared" si="34"/>
        <v>231718.9699729264</v>
      </c>
      <c r="P242" s="39">
        <v>210272.05202490292</v>
      </c>
      <c r="Q242" s="93">
        <f t="shared" si="35"/>
        <v>0.10199604627191955</v>
      </c>
      <c r="R242" s="37">
        <v>833</v>
      </c>
      <c r="S242" s="40">
        <v>819961965</v>
      </c>
      <c r="T242" s="41">
        <v>11</v>
      </c>
      <c r="U242" s="40">
        <v>9842200</v>
      </c>
      <c r="V242" s="41">
        <v>3</v>
      </c>
      <c r="W242" s="40">
        <v>50838000</v>
      </c>
      <c r="X242" s="42">
        <f t="shared" si="36"/>
        <v>0.010801334688279941</v>
      </c>
      <c r="Y242" s="51">
        <f t="shared" si="37"/>
        <v>847</v>
      </c>
      <c r="Z242" s="52">
        <f t="shared" si="38"/>
        <v>880642165</v>
      </c>
      <c r="AA242" s="47">
        <f t="shared" si="39"/>
        <v>17699</v>
      </c>
      <c r="AB242" s="48">
        <f t="shared" si="40"/>
        <v>4706640565</v>
      </c>
      <c r="AC242" s="12"/>
    </row>
    <row r="243" spans="1:29" ht="16.5">
      <c r="A243" s="49" t="s">
        <v>502</v>
      </c>
      <c r="B243" s="35" t="s">
        <v>503</v>
      </c>
      <c r="C243" s="36" t="s">
        <v>469</v>
      </c>
      <c r="D243" s="37">
        <v>19</v>
      </c>
      <c r="E243" s="38">
        <v>643900</v>
      </c>
      <c r="F243" s="37">
        <v>817</v>
      </c>
      <c r="G243" s="40">
        <v>211490900</v>
      </c>
      <c r="H243" s="41">
        <v>0</v>
      </c>
      <c r="I243" s="40">
        <v>0</v>
      </c>
      <c r="J243" s="41">
        <v>0</v>
      </c>
      <c r="K243" s="40">
        <v>0</v>
      </c>
      <c r="L243" s="42">
        <f t="shared" si="41"/>
        <v>0.9692511880139486</v>
      </c>
      <c r="M243" s="40">
        <f t="shared" si="42"/>
        <v>817</v>
      </c>
      <c r="N243" s="41">
        <f t="shared" si="43"/>
        <v>211490900</v>
      </c>
      <c r="O243" s="41">
        <f t="shared" si="34"/>
        <v>258862.7906976744</v>
      </c>
      <c r="P243" s="39">
        <v>261378.1173594132</v>
      </c>
      <c r="Q243" s="93">
        <f t="shared" si="35"/>
        <v>-0.009623325346245607</v>
      </c>
      <c r="R243" s="37">
        <v>15</v>
      </c>
      <c r="S243" s="40">
        <v>6065500</v>
      </c>
      <c r="T243" s="41">
        <v>0</v>
      </c>
      <c r="U243" s="40">
        <v>0</v>
      </c>
      <c r="V243" s="41">
        <v>0</v>
      </c>
      <c r="W243" s="40">
        <v>0</v>
      </c>
      <c r="X243" s="42">
        <f t="shared" si="36"/>
        <v>0</v>
      </c>
      <c r="Y243" s="51">
        <f t="shared" si="37"/>
        <v>15</v>
      </c>
      <c r="Z243" s="52">
        <f t="shared" si="38"/>
        <v>6065500</v>
      </c>
      <c r="AA243" s="47">
        <f t="shared" si="39"/>
        <v>851</v>
      </c>
      <c r="AB243" s="48">
        <f t="shared" si="40"/>
        <v>218200300</v>
      </c>
      <c r="AC243" s="12"/>
    </row>
    <row r="244" spans="1:29" ht="16.5">
      <c r="A244" s="49" t="s">
        <v>504</v>
      </c>
      <c r="B244" s="35" t="s">
        <v>505</v>
      </c>
      <c r="C244" s="36" t="s">
        <v>469</v>
      </c>
      <c r="D244" s="37">
        <v>373</v>
      </c>
      <c r="E244" s="38">
        <v>68646000</v>
      </c>
      <c r="F244" s="37">
        <v>6713</v>
      </c>
      <c r="G244" s="40">
        <v>1340288900</v>
      </c>
      <c r="H244" s="41">
        <v>12</v>
      </c>
      <c r="I244" s="40">
        <v>3226700</v>
      </c>
      <c r="J244" s="41">
        <v>32</v>
      </c>
      <c r="K244" s="40">
        <v>257400</v>
      </c>
      <c r="L244" s="42">
        <f t="shared" si="41"/>
        <v>0.6087269544473184</v>
      </c>
      <c r="M244" s="40">
        <f t="shared" si="42"/>
        <v>6725</v>
      </c>
      <c r="N244" s="41">
        <f t="shared" si="43"/>
        <v>1423669500</v>
      </c>
      <c r="O244" s="41">
        <f t="shared" si="34"/>
        <v>199779.27137546468</v>
      </c>
      <c r="P244" s="39">
        <v>199642.7167113494</v>
      </c>
      <c r="Q244" s="93">
        <f t="shared" si="35"/>
        <v>0.0006839952208860771</v>
      </c>
      <c r="R244" s="37">
        <v>267</v>
      </c>
      <c r="S244" s="40">
        <v>373088900</v>
      </c>
      <c r="T244" s="41">
        <v>44</v>
      </c>
      <c r="U244" s="40">
        <v>341428900</v>
      </c>
      <c r="V244" s="41">
        <v>7</v>
      </c>
      <c r="W244" s="40">
        <v>80153900</v>
      </c>
      <c r="X244" s="42">
        <f t="shared" si="36"/>
        <v>0.036316541046546025</v>
      </c>
      <c r="Y244" s="51">
        <f t="shared" si="37"/>
        <v>318</v>
      </c>
      <c r="Z244" s="52">
        <f t="shared" si="38"/>
        <v>794671700</v>
      </c>
      <c r="AA244" s="47">
        <f t="shared" si="39"/>
        <v>7448</v>
      </c>
      <c r="AB244" s="48">
        <f t="shared" si="40"/>
        <v>2207090700</v>
      </c>
      <c r="AC244" s="12"/>
    </row>
    <row r="245" spans="1:29" ht="16.5">
      <c r="A245" s="49" t="s">
        <v>506</v>
      </c>
      <c r="B245" s="35" t="s">
        <v>507</v>
      </c>
      <c r="C245" s="36" t="s">
        <v>469</v>
      </c>
      <c r="D245" s="37">
        <v>66</v>
      </c>
      <c r="E245" s="38">
        <v>2673300</v>
      </c>
      <c r="F245" s="37">
        <v>1388</v>
      </c>
      <c r="G245" s="40">
        <v>173947400</v>
      </c>
      <c r="H245" s="41">
        <v>0</v>
      </c>
      <c r="I245" s="40">
        <v>0</v>
      </c>
      <c r="J245" s="41">
        <v>0</v>
      </c>
      <c r="K245" s="40">
        <v>0</v>
      </c>
      <c r="L245" s="42">
        <f t="shared" si="41"/>
        <v>0.7499759633314693</v>
      </c>
      <c r="M245" s="40">
        <f t="shared" si="42"/>
        <v>1388</v>
      </c>
      <c r="N245" s="41">
        <f t="shared" si="43"/>
        <v>184002300</v>
      </c>
      <c r="O245" s="41">
        <f t="shared" si="34"/>
        <v>125322.33429394812</v>
      </c>
      <c r="P245" s="39">
        <v>124727.74982027318</v>
      </c>
      <c r="Q245" s="93">
        <f t="shared" si="35"/>
        <v>0.004767058449556819</v>
      </c>
      <c r="R245" s="37">
        <v>89</v>
      </c>
      <c r="S245" s="40">
        <v>21145500</v>
      </c>
      <c r="T245" s="41">
        <v>41</v>
      </c>
      <c r="U245" s="40">
        <v>24116200</v>
      </c>
      <c r="V245" s="41">
        <v>10</v>
      </c>
      <c r="W245" s="40">
        <v>10054900</v>
      </c>
      <c r="X245" s="42">
        <f t="shared" si="36"/>
        <v>0.043351802405219</v>
      </c>
      <c r="Y245" s="51">
        <f t="shared" si="37"/>
        <v>140</v>
      </c>
      <c r="Z245" s="52">
        <f t="shared" si="38"/>
        <v>55316600</v>
      </c>
      <c r="AA245" s="47">
        <f t="shared" si="39"/>
        <v>1594</v>
      </c>
      <c r="AB245" s="48">
        <f t="shared" si="40"/>
        <v>231937300</v>
      </c>
      <c r="AC245" s="12"/>
    </row>
    <row r="246" spans="1:29" ht="16.5">
      <c r="A246" s="49" t="s">
        <v>508</v>
      </c>
      <c r="B246" s="35" t="s">
        <v>509</v>
      </c>
      <c r="C246" s="36" t="s">
        <v>469</v>
      </c>
      <c r="D246" s="37">
        <v>132</v>
      </c>
      <c r="E246" s="38">
        <v>8371400</v>
      </c>
      <c r="F246" s="37">
        <v>2880</v>
      </c>
      <c r="G246" s="40">
        <v>400795000</v>
      </c>
      <c r="H246" s="41">
        <v>0</v>
      </c>
      <c r="I246" s="40">
        <v>0</v>
      </c>
      <c r="J246" s="41">
        <v>0</v>
      </c>
      <c r="K246" s="40">
        <v>0</v>
      </c>
      <c r="L246" s="42">
        <f t="shared" si="41"/>
        <v>0.7084970324245732</v>
      </c>
      <c r="M246" s="40">
        <f t="shared" si="42"/>
        <v>2880</v>
      </c>
      <c r="N246" s="41">
        <f t="shared" si="43"/>
        <v>424805200</v>
      </c>
      <c r="O246" s="41">
        <f t="shared" si="34"/>
        <v>139164.93055555556</v>
      </c>
      <c r="P246" s="39">
        <v>139112.0695652174</v>
      </c>
      <c r="Q246" s="93">
        <f t="shared" si="35"/>
        <v>0.00037998852654112184</v>
      </c>
      <c r="R246" s="37">
        <v>289</v>
      </c>
      <c r="S246" s="40">
        <v>128964100</v>
      </c>
      <c r="T246" s="41">
        <v>4</v>
      </c>
      <c r="U246" s="40">
        <v>3556800</v>
      </c>
      <c r="V246" s="41">
        <v>23</v>
      </c>
      <c r="W246" s="40">
        <v>24010200</v>
      </c>
      <c r="X246" s="42">
        <f t="shared" si="36"/>
        <v>0.04244353209975296</v>
      </c>
      <c r="Y246" s="51">
        <f t="shared" si="37"/>
        <v>316</v>
      </c>
      <c r="Z246" s="52">
        <f t="shared" si="38"/>
        <v>156531100</v>
      </c>
      <c r="AA246" s="47">
        <f t="shared" si="39"/>
        <v>3328</v>
      </c>
      <c r="AB246" s="48">
        <f t="shared" si="40"/>
        <v>565697500</v>
      </c>
      <c r="AC246" s="12"/>
    </row>
    <row r="247" spans="1:29" ht="16.5">
      <c r="A247" s="49" t="s">
        <v>510</v>
      </c>
      <c r="B247" s="35" t="s">
        <v>511</v>
      </c>
      <c r="C247" s="36" t="s">
        <v>469</v>
      </c>
      <c r="D247" s="37">
        <v>106</v>
      </c>
      <c r="E247" s="38">
        <v>5296400</v>
      </c>
      <c r="F247" s="37">
        <v>1071</v>
      </c>
      <c r="G247" s="40">
        <v>190457000</v>
      </c>
      <c r="H247" s="41">
        <v>0</v>
      </c>
      <c r="I247" s="40">
        <v>0</v>
      </c>
      <c r="J247" s="41">
        <v>0</v>
      </c>
      <c r="K247" s="40">
        <v>0</v>
      </c>
      <c r="L247" s="42">
        <f t="shared" si="41"/>
        <v>0.7637342807647889</v>
      </c>
      <c r="M247" s="40">
        <f t="shared" si="42"/>
        <v>1071</v>
      </c>
      <c r="N247" s="41">
        <f t="shared" si="43"/>
        <v>190757000</v>
      </c>
      <c r="O247" s="41">
        <f t="shared" si="34"/>
        <v>177830.99906629318</v>
      </c>
      <c r="P247" s="39">
        <v>177706.62931839403</v>
      </c>
      <c r="Q247" s="93">
        <f t="shared" si="35"/>
        <v>0.0006998599229313013</v>
      </c>
      <c r="R247" s="37">
        <v>83</v>
      </c>
      <c r="S247" s="40">
        <v>46411500</v>
      </c>
      <c r="T247" s="41">
        <v>11</v>
      </c>
      <c r="U247" s="40">
        <v>6911100</v>
      </c>
      <c r="V247" s="41">
        <v>1</v>
      </c>
      <c r="W247" s="40">
        <v>300000</v>
      </c>
      <c r="X247" s="42">
        <f t="shared" si="36"/>
        <v>0.0012030026947260361</v>
      </c>
      <c r="Y247" s="51">
        <f t="shared" si="37"/>
        <v>95</v>
      </c>
      <c r="Z247" s="52">
        <f t="shared" si="38"/>
        <v>53622600</v>
      </c>
      <c r="AA247" s="47">
        <f t="shared" si="39"/>
        <v>1272</v>
      </c>
      <c r="AB247" s="48">
        <f t="shared" si="40"/>
        <v>249376000</v>
      </c>
      <c r="AC247" s="12"/>
    </row>
    <row r="248" spans="1:29" ht="16.5">
      <c r="A248" s="49" t="s">
        <v>512</v>
      </c>
      <c r="B248" s="35" t="s">
        <v>513</v>
      </c>
      <c r="C248" s="36" t="s">
        <v>469</v>
      </c>
      <c r="D248" s="37">
        <v>376</v>
      </c>
      <c r="E248" s="38">
        <v>17696100</v>
      </c>
      <c r="F248" s="37">
        <v>3542</v>
      </c>
      <c r="G248" s="40">
        <v>1137261000</v>
      </c>
      <c r="H248" s="41">
        <v>80</v>
      </c>
      <c r="I248" s="40">
        <v>19438700</v>
      </c>
      <c r="J248" s="41">
        <v>226</v>
      </c>
      <c r="K248" s="40">
        <v>3711300</v>
      </c>
      <c r="L248" s="42">
        <f t="shared" si="41"/>
        <v>0.8583650478411186</v>
      </c>
      <c r="M248" s="40">
        <f t="shared" si="42"/>
        <v>3622</v>
      </c>
      <c r="N248" s="41">
        <f t="shared" si="43"/>
        <v>1206860700</v>
      </c>
      <c r="O248" s="41">
        <f t="shared" si="34"/>
        <v>319353.86526780785</v>
      </c>
      <c r="P248" s="39">
        <v>286882.50423968345</v>
      </c>
      <c r="Q248" s="93">
        <f t="shared" si="35"/>
        <v>0.11318696870059165</v>
      </c>
      <c r="R248" s="37">
        <v>84</v>
      </c>
      <c r="S248" s="40">
        <v>69097900</v>
      </c>
      <c r="T248" s="41">
        <v>10</v>
      </c>
      <c r="U248" s="40">
        <v>50195510</v>
      </c>
      <c r="V248" s="41">
        <v>2</v>
      </c>
      <c r="W248" s="40">
        <v>50161000</v>
      </c>
      <c r="X248" s="42">
        <f t="shared" si="36"/>
        <v>0.03722353274990765</v>
      </c>
      <c r="Y248" s="51">
        <f t="shared" si="37"/>
        <v>96</v>
      </c>
      <c r="Z248" s="52">
        <f t="shared" si="38"/>
        <v>169454410</v>
      </c>
      <c r="AA248" s="47">
        <f t="shared" si="39"/>
        <v>4320</v>
      </c>
      <c r="AB248" s="48">
        <f t="shared" si="40"/>
        <v>1347561510</v>
      </c>
      <c r="AC248" s="12"/>
    </row>
    <row r="249" spans="1:29" ht="16.5">
      <c r="A249" s="49" t="s">
        <v>514</v>
      </c>
      <c r="B249" s="35" t="s">
        <v>515</v>
      </c>
      <c r="C249" s="36" t="s">
        <v>516</v>
      </c>
      <c r="D249" s="37">
        <v>379</v>
      </c>
      <c r="E249" s="38">
        <v>645967400</v>
      </c>
      <c r="F249" s="37">
        <v>11190</v>
      </c>
      <c r="G249" s="40">
        <v>4483207000</v>
      </c>
      <c r="H249" s="41">
        <v>0</v>
      </c>
      <c r="I249" s="40">
        <v>0</v>
      </c>
      <c r="J249" s="41">
        <v>0</v>
      </c>
      <c r="K249" s="40">
        <v>0</v>
      </c>
      <c r="L249" s="42">
        <f t="shared" si="41"/>
        <v>0.5922102102021972</v>
      </c>
      <c r="M249" s="40">
        <f t="shared" si="42"/>
        <v>11190</v>
      </c>
      <c r="N249" s="41">
        <f t="shared" si="43"/>
        <v>4936664300</v>
      </c>
      <c r="O249" s="41">
        <f t="shared" si="34"/>
        <v>400644.05719392316</v>
      </c>
      <c r="P249" s="39">
        <v>123223.82330894163</v>
      </c>
      <c r="Q249" s="93">
        <f t="shared" si="35"/>
        <v>2.2513522664318337</v>
      </c>
      <c r="R249" s="37">
        <v>1156</v>
      </c>
      <c r="S249" s="40">
        <v>979883800</v>
      </c>
      <c r="T249" s="41">
        <v>94</v>
      </c>
      <c r="U249" s="40">
        <v>1007781200</v>
      </c>
      <c r="V249" s="41">
        <v>355</v>
      </c>
      <c r="W249" s="40">
        <v>453457300</v>
      </c>
      <c r="X249" s="42">
        <f t="shared" si="36"/>
        <v>0.05989954132180843</v>
      </c>
      <c r="Y249" s="51">
        <f t="shared" si="37"/>
        <v>1605</v>
      </c>
      <c r="Z249" s="52">
        <f t="shared" si="38"/>
        <v>2441122300</v>
      </c>
      <c r="AA249" s="47">
        <f t="shared" si="39"/>
        <v>13174</v>
      </c>
      <c r="AB249" s="48">
        <f t="shared" si="40"/>
        <v>7570296700</v>
      </c>
      <c r="AC249" s="12"/>
    </row>
    <row r="250" spans="1:29" ht="16.5">
      <c r="A250" s="49" t="s">
        <v>517</v>
      </c>
      <c r="B250" s="35" t="s">
        <v>518</v>
      </c>
      <c r="C250" s="36" t="s">
        <v>516</v>
      </c>
      <c r="D250" s="37">
        <v>9</v>
      </c>
      <c r="E250" s="38">
        <v>4704200</v>
      </c>
      <c r="F250" s="37">
        <v>345</v>
      </c>
      <c r="G250" s="40">
        <v>91714200</v>
      </c>
      <c r="H250" s="41">
        <v>0</v>
      </c>
      <c r="I250" s="40">
        <v>0</v>
      </c>
      <c r="J250" s="41">
        <v>0</v>
      </c>
      <c r="K250" s="40">
        <v>0</v>
      </c>
      <c r="L250" s="42">
        <f t="shared" si="41"/>
        <v>0.576404146953387</v>
      </c>
      <c r="M250" s="40">
        <f t="shared" si="42"/>
        <v>345</v>
      </c>
      <c r="N250" s="41">
        <f t="shared" si="43"/>
        <v>109560100</v>
      </c>
      <c r="O250" s="41">
        <f t="shared" si="34"/>
        <v>265838.26086956525</v>
      </c>
      <c r="P250" s="39">
        <v>264050.72886297374</v>
      </c>
      <c r="Q250" s="93">
        <f t="shared" si="35"/>
        <v>0.0067696537490685</v>
      </c>
      <c r="R250" s="37">
        <v>29</v>
      </c>
      <c r="S250" s="40">
        <v>11654000</v>
      </c>
      <c r="T250" s="41">
        <v>5</v>
      </c>
      <c r="U250" s="40">
        <v>33196100</v>
      </c>
      <c r="V250" s="41">
        <v>14</v>
      </c>
      <c r="W250" s="40">
        <v>17845900</v>
      </c>
      <c r="X250" s="42">
        <f t="shared" si="36"/>
        <v>0.11215766769066784</v>
      </c>
      <c r="Y250" s="51">
        <f t="shared" si="37"/>
        <v>48</v>
      </c>
      <c r="Z250" s="52">
        <f t="shared" si="38"/>
        <v>62696000</v>
      </c>
      <c r="AA250" s="47">
        <f t="shared" si="39"/>
        <v>402</v>
      </c>
      <c r="AB250" s="48">
        <f t="shared" si="40"/>
        <v>159114400</v>
      </c>
      <c r="AC250" s="12"/>
    </row>
    <row r="251" spans="1:29" ht="16.5">
      <c r="A251" s="49" t="s">
        <v>519</v>
      </c>
      <c r="B251" s="35" t="s">
        <v>520</v>
      </c>
      <c r="C251" s="36" t="s">
        <v>516</v>
      </c>
      <c r="D251" s="37">
        <v>64</v>
      </c>
      <c r="E251" s="38">
        <v>3346999</v>
      </c>
      <c r="F251" s="37">
        <v>2373</v>
      </c>
      <c r="G251" s="40">
        <v>592447376</v>
      </c>
      <c r="H251" s="41">
        <v>0</v>
      </c>
      <c r="I251" s="40">
        <v>0</v>
      </c>
      <c r="J251" s="41">
        <v>0</v>
      </c>
      <c r="K251" s="40">
        <v>0</v>
      </c>
      <c r="L251" s="42">
        <f t="shared" si="41"/>
        <v>0.7550933752705474</v>
      </c>
      <c r="M251" s="40">
        <f t="shared" si="42"/>
        <v>2373</v>
      </c>
      <c r="N251" s="41">
        <f t="shared" si="43"/>
        <v>686701176</v>
      </c>
      <c r="O251" s="41">
        <f t="shared" si="34"/>
        <v>249661.76822587443</v>
      </c>
      <c r="P251" s="39">
        <v>249799.2756302521</v>
      </c>
      <c r="Q251" s="93">
        <f t="shared" si="35"/>
        <v>-0.0005504715897622963</v>
      </c>
      <c r="R251" s="37">
        <v>165</v>
      </c>
      <c r="S251" s="40">
        <v>77233800</v>
      </c>
      <c r="T251" s="41">
        <v>40</v>
      </c>
      <c r="U251" s="40">
        <v>17319500</v>
      </c>
      <c r="V251" s="41">
        <v>87</v>
      </c>
      <c r="W251" s="40">
        <v>94253800</v>
      </c>
      <c r="X251" s="42">
        <f t="shared" si="36"/>
        <v>0.12012952180595887</v>
      </c>
      <c r="Y251" s="51">
        <f t="shared" si="37"/>
        <v>292</v>
      </c>
      <c r="Z251" s="52">
        <f t="shared" si="38"/>
        <v>188807100</v>
      </c>
      <c r="AA251" s="47">
        <f t="shared" si="39"/>
        <v>2729</v>
      </c>
      <c r="AB251" s="48">
        <f t="shared" si="40"/>
        <v>784601475</v>
      </c>
      <c r="AC251" s="12"/>
    </row>
    <row r="252" spans="1:29" ht="16.5">
      <c r="A252" s="49" t="s">
        <v>521</v>
      </c>
      <c r="B252" s="35" t="s">
        <v>522</v>
      </c>
      <c r="C252" s="36" t="s">
        <v>516</v>
      </c>
      <c r="D252" s="37">
        <v>74</v>
      </c>
      <c r="E252" s="38">
        <v>114083500</v>
      </c>
      <c r="F252" s="37">
        <v>1970</v>
      </c>
      <c r="G252" s="40">
        <v>881689750</v>
      </c>
      <c r="H252" s="41">
        <v>0</v>
      </c>
      <c r="I252" s="40">
        <v>0</v>
      </c>
      <c r="J252" s="41">
        <v>0</v>
      </c>
      <c r="K252" s="40">
        <v>0</v>
      </c>
      <c r="L252" s="42">
        <f t="shared" si="41"/>
        <v>0.5772340738878025</v>
      </c>
      <c r="M252" s="40">
        <f t="shared" si="42"/>
        <v>1970</v>
      </c>
      <c r="N252" s="41">
        <f t="shared" si="43"/>
        <v>966881750</v>
      </c>
      <c r="O252" s="41">
        <f t="shared" si="34"/>
        <v>447558.2487309645</v>
      </c>
      <c r="P252" s="39">
        <v>153649.0205205205</v>
      </c>
      <c r="Q252" s="93">
        <f t="shared" si="35"/>
        <v>1.9128610596719755</v>
      </c>
      <c r="R252" s="37">
        <v>253</v>
      </c>
      <c r="S252" s="40">
        <v>209126100</v>
      </c>
      <c r="T252" s="41">
        <v>48</v>
      </c>
      <c r="U252" s="40">
        <v>237347500</v>
      </c>
      <c r="V252" s="41">
        <v>89</v>
      </c>
      <c r="W252" s="40">
        <v>85192000</v>
      </c>
      <c r="X252" s="42">
        <f t="shared" si="36"/>
        <v>0.055774409561469514</v>
      </c>
      <c r="Y252" s="51">
        <f t="shared" si="37"/>
        <v>390</v>
      </c>
      <c r="Z252" s="52">
        <f t="shared" si="38"/>
        <v>531665600</v>
      </c>
      <c r="AA252" s="47">
        <f t="shared" si="39"/>
        <v>2434</v>
      </c>
      <c r="AB252" s="48">
        <f t="shared" si="40"/>
        <v>1527438850</v>
      </c>
      <c r="AC252" s="12"/>
    </row>
    <row r="253" spans="1:29" ht="16.5">
      <c r="A253" s="49" t="s">
        <v>523</v>
      </c>
      <c r="B253" s="35" t="s">
        <v>524</v>
      </c>
      <c r="C253" s="36" t="s">
        <v>516</v>
      </c>
      <c r="D253" s="37">
        <v>235</v>
      </c>
      <c r="E253" s="38">
        <v>44780200</v>
      </c>
      <c r="F253" s="37">
        <v>15709</v>
      </c>
      <c r="G253" s="40">
        <v>8247005250</v>
      </c>
      <c r="H253" s="41">
        <v>0</v>
      </c>
      <c r="I253" s="40">
        <v>0</v>
      </c>
      <c r="J253" s="41">
        <v>0</v>
      </c>
      <c r="K253" s="40">
        <v>0</v>
      </c>
      <c r="L253" s="42">
        <f t="shared" si="41"/>
        <v>0.6992250125387955</v>
      </c>
      <c r="M253" s="40">
        <f t="shared" si="42"/>
        <v>15709</v>
      </c>
      <c r="N253" s="41">
        <f t="shared" si="43"/>
        <v>9707762550</v>
      </c>
      <c r="O253" s="41">
        <f t="shared" si="34"/>
        <v>524986.0112037685</v>
      </c>
      <c r="P253" s="39">
        <v>522561.03428314143</v>
      </c>
      <c r="Q253" s="93">
        <f t="shared" si="35"/>
        <v>0.004640562080855766</v>
      </c>
      <c r="R253" s="37">
        <v>947</v>
      </c>
      <c r="S253" s="40">
        <v>1951003700</v>
      </c>
      <c r="T253" s="41">
        <v>27</v>
      </c>
      <c r="U253" s="40">
        <v>90947600</v>
      </c>
      <c r="V253" s="41">
        <v>328</v>
      </c>
      <c r="W253" s="40">
        <v>1460757300</v>
      </c>
      <c r="X253" s="42">
        <f t="shared" si="36"/>
        <v>0.12385078103456248</v>
      </c>
      <c r="Y253" s="51">
        <f t="shared" si="37"/>
        <v>1302</v>
      </c>
      <c r="Z253" s="52">
        <f t="shared" si="38"/>
        <v>3502708600</v>
      </c>
      <c r="AA253" s="47">
        <f t="shared" si="39"/>
        <v>17246</v>
      </c>
      <c r="AB253" s="48">
        <f t="shared" si="40"/>
        <v>11794494050</v>
      </c>
      <c r="AC253" s="12"/>
    </row>
    <row r="254" spans="1:29" ht="16.5">
      <c r="A254" s="49" t="s">
        <v>525</v>
      </c>
      <c r="B254" s="35" t="s">
        <v>526</v>
      </c>
      <c r="C254" s="36" t="s">
        <v>516</v>
      </c>
      <c r="D254" s="37">
        <v>8110</v>
      </c>
      <c r="E254" s="38">
        <v>2342312835</v>
      </c>
      <c r="F254" s="37">
        <v>39341</v>
      </c>
      <c r="G254" s="40">
        <v>17785982840</v>
      </c>
      <c r="H254" s="41">
        <v>0</v>
      </c>
      <c r="I254" s="40">
        <v>0</v>
      </c>
      <c r="J254" s="41">
        <v>0</v>
      </c>
      <c r="K254" s="40">
        <v>0</v>
      </c>
      <c r="L254" s="42">
        <f t="shared" si="41"/>
        <v>0.4688473083291172</v>
      </c>
      <c r="M254" s="40">
        <f t="shared" si="42"/>
        <v>39341</v>
      </c>
      <c r="N254" s="41">
        <f t="shared" si="43"/>
        <v>23519088940</v>
      </c>
      <c r="O254" s="41">
        <f t="shared" si="34"/>
        <v>452097.88363285124</v>
      </c>
      <c r="P254" s="39">
        <v>439789.02378501097</v>
      </c>
      <c r="Q254" s="93">
        <f t="shared" si="35"/>
        <v>0.027988101526284125</v>
      </c>
      <c r="R254" s="37">
        <v>4471</v>
      </c>
      <c r="S254" s="40">
        <v>9784697500</v>
      </c>
      <c r="T254" s="41">
        <v>508</v>
      </c>
      <c r="U254" s="40">
        <v>2289455700</v>
      </c>
      <c r="V254" s="41">
        <v>1727</v>
      </c>
      <c r="W254" s="40">
        <v>5733106100</v>
      </c>
      <c r="X254" s="42">
        <f t="shared" si="36"/>
        <v>0.1511275135892486</v>
      </c>
      <c r="Y254" s="51">
        <f t="shared" si="37"/>
        <v>6706</v>
      </c>
      <c r="Z254" s="52">
        <f t="shared" si="38"/>
        <v>17807259300</v>
      </c>
      <c r="AA254" s="47">
        <f t="shared" si="39"/>
        <v>54157</v>
      </c>
      <c r="AB254" s="48">
        <f t="shared" si="40"/>
        <v>37935554975</v>
      </c>
      <c r="AC254" s="12"/>
    </row>
    <row r="255" spans="1:29" ht="16.5">
      <c r="A255" s="49" t="s">
        <v>527</v>
      </c>
      <c r="B255" s="35" t="s">
        <v>528</v>
      </c>
      <c r="C255" s="36" t="s">
        <v>516</v>
      </c>
      <c r="D255" s="37">
        <v>172</v>
      </c>
      <c r="E255" s="38">
        <v>17915000</v>
      </c>
      <c r="F255" s="37">
        <v>7123</v>
      </c>
      <c r="G255" s="40">
        <v>686544940</v>
      </c>
      <c r="H255" s="41">
        <v>0</v>
      </c>
      <c r="I255" s="40">
        <v>0</v>
      </c>
      <c r="J255" s="41">
        <v>0</v>
      </c>
      <c r="K255" s="40">
        <v>0</v>
      </c>
      <c r="L255" s="42">
        <f t="shared" si="41"/>
        <v>0.6284923061053532</v>
      </c>
      <c r="M255" s="40">
        <f t="shared" si="42"/>
        <v>7123</v>
      </c>
      <c r="N255" s="41">
        <f t="shared" si="43"/>
        <v>720340340</v>
      </c>
      <c r="O255" s="41">
        <f t="shared" si="34"/>
        <v>96384.23978660676</v>
      </c>
      <c r="P255" s="39">
        <v>95953.39318277458</v>
      </c>
      <c r="Q255" s="93">
        <f t="shared" si="35"/>
        <v>0.0044901653765541194</v>
      </c>
      <c r="R255" s="37">
        <v>486</v>
      </c>
      <c r="S255" s="40">
        <v>129896500</v>
      </c>
      <c r="T255" s="41">
        <v>219</v>
      </c>
      <c r="U255" s="40">
        <v>224216250</v>
      </c>
      <c r="V255" s="41">
        <v>141</v>
      </c>
      <c r="W255" s="40">
        <v>33795400</v>
      </c>
      <c r="X255" s="42">
        <f t="shared" si="36"/>
        <v>0.030937740043285228</v>
      </c>
      <c r="Y255" s="51">
        <f t="shared" si="37"/>
        <v>846</v>
      </c>
      <c r="Z255" s="52">
        <f t="shared" si="38"/>
        <v>387908150</v>
      </c>
      <c r="AA255" s="47">
        <f t="shared" si="39"/>
        <v>8141</v>
      </c>
      <c r="AB255" s="48">
        <f t="shared" si="40"/>
        <v>1092368090</v>
      </c>
      <c r="AC255" s="12"/>
    </row>
    <row r="256" spans="1:29" ht="16.5">
      <c r="A256" s="49" t="s">
        <v>529</v>
      </c>
      <c r="B256" s="35" t="s">
        <v>530</v>
      </c>
      <c r="C256" s="36" t="s">
        <v>516</v>
      </c>
      <c r="D256" s="37">
        <v>339</v>
      </c>
      <c r="E256" s="38">
        <v>48928800</v>
      </c>
      <c r="F256" s="37">
        <v>10830</v>
      </c>
      <c r="G256" s="40">
        <v>1490030500</v>
      </c>
      <c r="H256" s="41">
        <v>0</v>
      </c>
      <c r="I256" s="40">
        <v>0</v>
      </c>
      <c r="J256" s="41">
        <v>0</v>
      </c>
      <c r="K256" s="40">
        <v>0</v>
      </c>
      <c r="L256" s="42">
        <f t="shared" si="41"/>
        <v>0.5819317861830153</v>
      </c>
      <c r="M256" s="40">
        <f t="shared" si="42"/>
        <v>10830</v>
      </c>
      <c r="N256" s="41">
        <f t="shared" si="43"/>
        <v>1673648000</v>
      </c>
      <c r="O256" s="41">
        <f t="shared" si="34"/>
        <v>137583.6103416436</v>
      </c>
      <c r="P256" s="39">
        <v>137297.32126362462</v>
      </c>
      <c r="Q256" s="93">
        <f t="shared" si="35"/>
        <v>0.002085175991666098</v>
      </c>
      <c r="R256" s="37">
        <v>732</v>
      </c>
      <c r="S256" s="40">
        <v>486594467</v>
      </c>
      <c r="T256" s="41">
        <v>191</v>
      </c>
      <c r="U256" s="40">
        <v>351318700</v>
      </c>
      <c r="V256" s="41">
        <v>154</v>
      </c>
      <c r="W256" s="40">
        <v>183617500</v>
      </c>
      <c r="X256" s="42">
        <f t="shared" si="36"/>
        <v>0.07171186076356142</v>
      </c>
      <c r="Y256" s="51">
        <f t="shared" si="37"/>
        <v>1077</v>
      </c>
      <c r="Z256" s="52">
        <f t="shared" si="38"/>
        <v>1021530667</v>
      </c>
      <c r="AA256" s="47">
        <f t="shared" si="39"/>
        <v>12246</v>
      </c>
      <c r="AB256" s="48">
        <f t="shared" si="40"/>
        <v>2560489967</v>
      </c>
      <c r="AC256" s="12"/>
    </row>
    <row r="257" spans="1:29" ht="16.5">
      <c r="A257" s="49" t="s">
        <v>531</v>
      </c>
      <c r="B257" s="35" t="s">
        <v>532</v>
      </c>
      <c r="C257" s="36" t="s">
        <v>516</v>
      </c>
      <c r="D257" s="37">
        <v>83</v>
      </c>
      <c r="E257" s="38">
        <v>52417300</v>
      </c>
      <c r="F257" s="37">
        <v>4814</v>
      </c>
      <c r="G257" s="40">
        <v>845440750</v>
      </c>
      <c r="H257" s="41">
        <v>0</v>
      </c>
      <c r="I257" s="40">
        <v>0</v>
      </c>
      <c r="J257" s="41">
        <v>0</v>
      </c>
      <c r="K257" s="40">
        <v>0</v>
      </c>
      <c r="L257" s="42">
        <f t="shared" si="41"/>
        <v>0.3000745740237405</v>
      </c>
      <c r="M257" s="40">
        <f t="shared" si="42"/>
        <v>4814</v>
      </c>
      <c r="N257" s="41">
        <f t="shared" si="43"/>
        <v>909104150</v>
      </c>
      <c r="O257" s="41">
        <f t="shared" si="34"/>
        <v>175621.26090569174</v>
      </c>
      <c r="P257" s="39">
        <v>174378.2965890183</v>
      </c>
      <c r="Q257" s="93">
        <f t="shared" si="35"/>
        <v>0.0071279760210234125</v>
      </c>
      <c r="R257" s="37">
        <v>264</v>
      </c>
      <c r="S257" s="40">
        <v>919485575</v>
      </c>
      <c r="T257" s="41">
        <v>155</v>
      </c>
      <c r="U257" s="40">
        <v>936428450</v>
      </c>
      <c r="V257" s="41">
        <v>15</v>
      </c>
      <c r="W257" s="40">
        <v>63663400</v>
      </c>
      <c r="X257" s="42">
        <f t="shared" si="36"/>
        <v>0.022596222900189044</v>
      </c>
      <c r="Y257" s="51">
        <f t="shared" si="37"/>
        <v>434</v>
      </c>
      <c r="Z257" s="52">
        <f t="shared" si="38"/>
        <v>1919577425</v>
      </c>
      <c r="AA257" s="47">
        <f t="shared" si="39"/>
        <v>5331</v>
      </c>
      <c r="AB257" s="48">
        <f t="shared" si="40"/>
        <v>2817435475</v>
      </c>
      <c r="AC257" s="12"/>
    </row>
    <row r="258" spans="1:29" ht="16.5">
      <c r="A258" s="49" t="s">
        <v>533</v>
      </c>
      <c r="B258" s="35" t="s">
        <v>534</v>
      </c>
      <c r="C258" s="36" t="s">
        <v>516</v>
      </c>
      <c r="D258" s="37">
        <v>200</v>
      </c>
      <c r="E258" s="38">
        <v>21467500</v>
      </c>
      <c r="F258" s="37">
        <v>6703</v>
      </c>
      <c r="G258" s="40">
        <v>791186699</v>
      </c>
      <c r="H258" s="41">
        <v>0</v>
      </c>
      <c r="I258" s="40">
        <v>0</v>
      </c>
      <c r="J258" s="41">
        <v>0</v>
      </c>
      <c r="K258" s="40">
        <v>0</v>
      </c>
      <c r="L258" s="42">
        <f t="shared" si="41"/>
        <v>0.5209336403136094</v>
      </c>
      <c r="M258" s="40">
        <f t="shared" si="42"/>
        <v>6703</v>
      </c>
      <c r="N258" s="41">
        <f t="shared" si="43"/>
        <v>1082931599</v>
      </c>
      <c r="O258" s="41">
        <f t="shared" si="34"/>
        <v>118034.71564970909</v>
      </c>
      <c r="P258" s="39">
        <v>116986.05508856199</v>
      </c>
      <c r="Q258" s="93">
        <f t="shared" si="35"/>
        <v>0.008963979171305798</v>
      </c>
      <c r="R258" s="37">
        <v>1365</v>
      </c>
      <c r="S258" s="40">
        <v>390277061</v>
      </c>
      <c r="T258" s="41">
        <v>76</v>
      </c>
      <c r="U258" s="40">
        <v>24109800</v>
      </c>
      <c r="V258" s="41">
        <v>691</v>
      </c>
      <c r="W258" s="40">
        <v>291744900</v>
      </c>
      <c r="X258" s="42">
        <f t="shared" si="36"/>
        <v>0.19209085920177982</v>
      </c>
      <c r="Y258" s="51">
        <f t="shared" si="37"/>
        <v>2132</v>
      </c>
      <c r="Z258" s="52">
        <f t="shared" si="38"/>
        <v>706131761</v>
      </c>
      <c r="AA258" s="47">
        <f t="shared" si="39"/>
        <v>9035</v>
      </c>
      <c r="AB258" s="48">
        <f t="shared" si="40"/>
        <v>1518785960</v>
      </c>
      <c r="AC258" s="12"/>
    </row>
    <row r="259" spans="1:29" ht="16.5">
      <c r="A259" s="49" t="s">
        <v>535</v>
      </c>
      <c r="B259" s="35" t="s">
        <v>536</v>
      </c>
      <c r="C259" s="36" t="s">
        <v>516</v>
      </c>
      <c r="D259" s="37">
        <v>129</v>
      </c>
      <c r="E259" s="38">
        <v>422162200</v>
      </c>
      <c r="F259" s="37">
        <v>3260</v>
      </c>
      <c r="G259" s="40">
        <v>2536941200</v>
      </c>
      <c r="H259" s="41">
        <v>0</v>
      </c>
      <c r="I259" s="40">
        <v>0</v>
      </c>
      <c r="J259" s="41">
        <v>0</v>
      </c>
      <c r="K259" s="40">
        <v>0</v>
      </c>
      <c r="L259" s="42">
        <f t="shared" si="41"/>
        <v>0.6180003534644448</v>
      </c>
      <c r="M259" s="40">
        <f t="shared" si="42"/>
        <v>3260</v>
      </c>
      <c r="N259" s="41">
        <f t="shared" si="43"/>
        <v>2804422200</v>
      </c>
      <c r="O259" s="41">
        <f t="shared" si="34"/>
        <v>778202.8220858895</v>
      </c>
      <c r="P259" s="39">
        <v>782677.6445264453</v>
      </c>
      <c r="Q259" s="93">
        <f t="shared" si="35"/>
        <v>-0.00571732497005616</v>
      </c>
      <c r="R259" s="37">
        <v>121</v>
      </c>
      <c r="S259" s="40">
        <v>740285300</v>
      </c>
      <c r="T259" s="41">
        <v>17</v>
      </c>
      <c r="U259" s="40">
        <v>138210800</v>
      </c>
      <c r="V259" s="41">
        <v>97</v>
      </c>
      <c r="W259" s="40">
        <v>267481000</v>
      </c>
      <c r="X259" s="42">
        <f t="shared" si="36"/>
        <v>0.06515852734191205</v>
      </c>
      <c r="Y259" s="51">
        <f t="shared" si="37"/>
        <v>235</v>
      </c>
      <c r="Z259" s="52">
        <f t="shared" si="38"/>
        <v>1145977100</v>
      </c>
      <c r="AA259" s="47">
        <f t="shared" si="39"/>
        <v>3624</v>
      </c>
      <c r="AB259" s="48">
        <f t="shared" si="40"/>
        <v>4105080500</v>
      </c>
      <c r="AC259" s="12"/>
    </row>
    <row r="260" spans="1:29" ht="16.5">
      <c r="A260" s="49" t="s">
        <v>537</v>
      </c>
      <c r="B260" s="35" t="s">
        <v>538</v>
      </c>
      <c r="C260" s="36" t="s">
        <v>516</v>
      </c>
      <c r="D260" s="37">
        <v>1495</v>
      </c>
      <c r="E260" s="38">
        <v>34167400</v>
      </c>
      <c r="F260" s="37">
        <v>4617</v>
      </c>
      <c r="G260" s="40">
        <v>445453030</v>
      </c>
      <c r="H260" s="41">
        <v>0</v>
      </c>
      <c r="I260" s="40">
        <v>0</v>
      </c>
      <c r="J260" s="41">
        <v>0</v>
      </c>
      <c r="K260" s="40">
        <v>0</v>
      </c>
      <c r="L260" s="42">
        <f t="shared" si="41"/>
        <v>0.4829420959780743</v>
      </c>
      <c r="M260" s="40">
        <f t="shared" si="42"/>
        <v>4617</v>
      </c>
      <c r="N260" s="41">
        <f t="shared" si="43"/>
        <v>678450580</v>
      </c>
      <c r="O260" s="41">
        <f aca="true" t="shared" si="44" ref="O260:O323">(I260+G260)/(H260+F260)</f>
        <v>96481.05479748755</v>
      </c>
      <c r="P260" s="39">
        <v>100006.76774483378</v>
      </c>
      <c r="Q260" s="93">
        <f aca="true" t="shared" si="45" ref="Q260:Q323">(O260-P260)/P260</f>
        <v>-0.03525474352237887</v>
      </c>
      <c r="R260" s="37">
        <v>722</v>
      </c>
      <c r="S260" s="40">
        <v>189841600</v>
      </c>
      <c r="T260" s="41">
        <v>88</v>
      </c>
      <c r="U260" s="40">
        <v>19914000</v>
      </c>
      <c r="V260" s="41">
        <v>447</v>
      </c>
      <c r="W260" s="40">
        <v>232997550</v>
      </c>
      <c r="X260" s="42">
        <f aca="true" t="shared" si="46" ref="X260:X323">W260/AB260</f>
        <v>0.25260648727601237</v>
      </c>
      <c r="Y260" s="51">
        <f aca="true" t="shared" si="47" ref="Y260:Y323">R260+T260+V260</f>
        <v>1257</v>
      </c>
      <c r="Z260" s="52">
        <f aca="true" t="shared" si="48" ref="Z260:Z323">S260+U260+W260</f>
        <v>442753150</v>
      </c>
      <c r="AA260" s="47">
        <f aca="true" t="shared" si="49" ref="AA260:AA323">V260+T260+R260+J260+H260+F260+D260</f>
        <v>7369</v>
      </c>
      <c r="AB260" s="48">
        <f aca="true" t="shared" si="50" ref="AB260:AB323">W260+U260+S260+K260+I260+G260+E260</f>
        <v>922373580</v>
      </c>
      <c r="AC260" s="12"/>
    </row>
    <row r="261" spans="1:29" ht="16.5">
      <c r="A261" s="49" t="s">
        <v>539</v>
      </c>
      <c r="B261" s="35" t="s">
        <v>540</v>
      </c>
      <c r="C261" s="36" t="s">
        <v>541</v>
      </c>
      <c r="D261" s="37">
        <v>117</v>
      </c>
      <c r="E261" s="38">
        <v>5894600</v>
      </c>
      <c r="F261" s="37">
        <v>1518</v>
      </c>
      <c r="G261" s="40">
        <v>581479900</v>
      </c>
      <c r="H261" s="41">
        <v>265</v>
      </c>
      <c r="I261" s="40">
        <v>107516500</v>
      </c>
      <c r="J261" s="41">
        <v>400</v>
      </c>
      <c r="K261" s="40">
        <v>4352200</v>
      </c>
      <c r="L261" s="42">
        <f t="shared" si="41"/>
        <v>0.9581487079596152</v>
      </c>
      <c r="M261" s="40">
        <f t="shared" si="42"/>
        <v>1783</v>
      </c>
      <c r="N261" s="41">
        <f t="shared" si="43"/>
        <v>689224500</v>
      </c>
      <c r="O261" s="41">
        <f t="shared" si="44"/>
        <v>386425.35053280985</v>
      </c>
      <c r="P261" s="39">
        <v>386260.9769792252</v>
      </c>
      <c r="Q261" s="93">
        <f t="shared" si="45"/>
        <v>0.0004255505044029332</v>
      </c>
      <c r="R261" s="37">
        <v>33</v>
      </c>
      <c r="S261" s="40">
        <v>18783800</v>
      </c>
      <c r="T261" s="41">
        <v>3</v>
      </c>
      <c r="U261" s="40">
        <v>836200</v>
      </c>
      <c r="V261" s="41">
        <v>1</v>
      </c>
      <c r="W261" s="40">
        <v>228100</v>
      </c>
      <c r="X261" s="42">
        <f t="shared" si="46"/>
        <v>0.00031720589582991755</v>
      </c>
      <c r="Y261" s="51">
        <f t="shared" si="47"/>
        <v>37</v>
      </c>
      <c r="Z261" s="52">
        <f t="shared" si="48"/>
        <v>19848100</v>
      </c>
      <c r="AA261" s="47">
        <f t="shared" si="49"/>
        <v>2337</v>
      </c>
      <c r="AB261" s="48">
        <f t="shared" si="50"/>
        <v>719091300</v>
      </c>
      <c r="AC261" s="12"/>
    </row>
    <row r="262" spans="1:29" ht="16.5">
      <c r="A262" s="49" t="s">
        <v>542</v>
      </c>
      <c r="B262" s="35" t="s">
        <v>543</v>
      </c>
      <c r="C262" s="36" t="s">
        <v>541</v>
      </c>
      <c r="D262" s="37">
        <v>131</v>
      </c>
      <c r="E262" s="38">
        <v>5431300</v>
      </c>
      <c r="F262" s="37">
        <v>1259</v>
      </c>
      <c r="G262" s="40">
        <v>448095799</v>
      </c>
      <c r="H262" s="41">
        <v>130</v>
      </c>
      <c r="I262" s="40">
        <v>42752400</v>
      </c>
      <c r="J262" s="41">
        <v>216</v>
      </c>
      <c r="K262" s="40">
        <v>2054400</v>
      </c>
      <c r="L262" s="42">
        <f t="shared" si="41"/>
        <v>0.9313385518298181</v>
      </c>
      <c r="M262" s="40">
        <f t="shared" si="42"/>
        <v>1389</v>
      </c>
      <c r="N262" s="41">
        <f t="shared" si="43"/>
        <v>490848199</v>
      </c>
      <c r="O262" s="41">
        <f t="shared" si="44"/>
        <v>353382.43268538517</v>
      </c>
      <c r="P262" s="39">
        <v>353822.7004310345</v>
      </c>
      <c r="Q262" s="93">
        <f t="shared" si="45"/>
        <v>-0.001244317408444913</v>
      </c>
      <c r="R262" s="37">
        <v>27</v>
      </c>
      <c r="S262" s="40">
        <v>21607500</v>
      </c>
      <c r="T262" s="41">
        <v>7</v>
      </c>
      <c r="U262" s="40">
        <v>7093800</v>
      </c>
      <c r="V262" s="41">
        <v>0</v>
      </c>
      <c r="W262" s="40">
        <v>0</v>
      </c>
      <c r="X262" s="42">
        <f t="shared" si="46"/>
        <v>0</v>
      </c>
      <c r="Y262" s="51">
        <f t="shared" si="47"/>
        <v>34</v>
      </c>
      <c r="Z262" s="52">
        <f t="shared" si="48"/>
        <v>28701300</v>
      </c>
      <c r="AA262" s="47">
        <f t="shared" si="49"/>
        <v>1770</v>
      </c>
      <c r="AB262" s="48">
        <f t="shared" si="50"/>
        <v>527035199</v>
      </c>
      <c r="AC262" s="12"/>
    </row>
    <row r="263" spans="1:29" ht="16.5">
      <c r="A263" s="49" t="s">
        <v>544</v>
      </c>
      <c r="B263" s="35" t="s">
        <v>545</v>
      </c>
      <c r="C263" s="36" t="s">
        <v>541</v>
      </c>
      <c r="D263" s="37">
        <v>33</v>
      </c>
      <c r="E263" s="38">
        <v>441400</v>
      </c>
      <c r="F263" s="37">
        <v>317</v>
      </c>
      <c r="G263" s="40">
        <v>67915400</v>
      </c>
      <c r="H263" s="41">
        <v>1</v>
      </c>
      <c r="I263" s="40">
        <v>331300</v>
      </c>
      <c r="J263" s="41">
        <v>6</v>
      </c>
      <c r="K263" s="40">
        <v>113400</v>
      </c>
      <c r="L263" s="42">
        <f t="shared" si="41"/>
        <v>0.7607089592998241</v>
      </c>
      <c r="M263" s="40">
        <f t="shared" si="42"/>
        <v>318</v>
      </c>
      <c r="N263" s="41">
        <f t="shared" si="43"/>
        <v>69489800</v>
      </c>
      <c r="O263" s="41">
        <f t="shared" si="44"/>
        <v>214612.2641509434</v>
      </c>
      <c r="P263" s="39">
        <v>214758.934169279</v>
      </c>
      <c r="Q263" s="93">
        <f t="shared" si="45"/>
        <v>-0.0006829518823183915</v>
      </c>
      <c r="R263" s="37">
        <v>17</v>
      </c>
      <c r="S263" s="40">
        <v>17179700</v>
      </c>
      <c r="T263" s="41">
        <v>4</v>
      </c>
      <c r="U263" s="40">
        <v>2490300</v>
      </c>
      <c r="V263" s="41">
        <v>3</v>
      </c>
      <c r="W263" s="40">
        <v>1243100</v>
      </c>
      <c r="X263" s="42">
        <f t="shared" si="46"/>
        <v>0.013856161650389123</v>
      </c>
      <c r="Y263" s="51">
        <f t="shared" si="47"/>
        <v>24</v>
      </c>
      <c r="Z263" s="52">
        <f t="shared" si="48"/>
        <v>20913100</v>
      </c>
      <c r="AA263" s="47">
        <f t="shared" si="49"/>
        <v>381</v>
      </c>
      <c r="AB263" s="48">
        <f t="shared" si="50"/>
        <v>89714600</v>
      </c>
      <c r="AC263" s="12"/>
    </row>
    <row r="264" spans="1:29" ht="16.5">
      <c r="A264" s="49" t="s">
        <v>546</v>
      </c>
      <c r="B264" s="35" t="s">
        <v>547</v>
      </c>
      <c r="C264" s="36" t="s">
        <v>541</v>
      </c>
      <c r="D264" s="37">
        <v>53</v>
      </c>
      <c r="E264" s="38">
        <v>1969400</v>
      </c>
      <c r="F264" s="37">
        <v>383</v>
      </c>
      <c r="G264" s="40">
        <v>125781100</v>
      </c>
      <c r="H264" s="41">
        <v>6</v>
      </c>
      <c r="I264" s="40">
        <v>2896600</v>
      </c>
      <c r="J264" s="41">
        <v>16</v>
      </c>
      <c r="K264" s="40">
        <v>16708</v>
      </c>
      <c r="L264" s="42">
        <f t="shared" si="41"/>
        <v>0.8778367020998491</v>
      </c>
      <c r="M264" s="40">
        <f t="shared" si="42"/>
        <v>389</v>
      </c>
      <c r="N264" s="41">
        <f t="shared" si="43"/>
        <v>129059800</v>
      </c>
      <c r="O264" s="41">
        <f t="shared" si="44"/>
        <v>330791.0025706941</v>
      </c>
      <c r="P264" s="39">
        <v>330059.64010282775</v>
      </c>
      <c r="Q264" s="93">
        <f t="shared" si="45"/>
        <v>0.0022158494375091784</v>
      </c>
      <c r="R264" s="37">
        <v>29</v>
      </c>
      <c r="S264" s="40">
        <v>15134200</v>
      </c>
      <c r="T264" s="41">
        <v>1</v>
      </c>
      <c r="U264" s="40">
        <v>404900</v>
      </c>
      <c r="V264" s="41">
        <v>2</v>
      </c>
      <c r="W264" s="40">
        <v>382100</v>
      </c>
      <c r="X264" s="42">
        <f t="shared" si="46"/>
        <v>0.0026066785765703955</v>
      </c>
      <c r="Y264" s="51">
        <f t="shared" si="47"/>
        <v>32</v>
      </c>
      <c r="Z264" s="52">
        <f t="shared" si="48"/>
        <v>15921200</v>
      </c>
      <c r="AA264" s="47">
        <f t="shared" si="49"/>
        <v>490</v>
      </c>
      <c r="AB264" s="48">
        <f t="shared" si="50"/>
        <v>146585008</v>
      </c>
      <c r="AC264" s="12"/>
    </row>
    <row r="265" spans="1:29" ht="16.5">
      <c r="A265" s="49" t="s">
        <v>548</v>
      </c>
      <c r="B265" s="35" t="s">
        <v>549</v>
      </c>
      <c r="C265" s="36" t="s">
        <v>541</v>
      </c>
      <c r="D265" s="37">
        <v>34</v>
      </c>
      <c r="E265" s="38">
        <v>3152200</v>
      </c>
      <c r="F265" s="37">
        <v>867</v>
      </c>
      <c r="G265" s="40">
        <v>290187300</v>
      </c>
      <c r="H265" s="41">
        <v>1</v>
      </c>
      <c r="I265" s="40">
        <v>119750</v>
      </c>
      <c r="J265" s="41">
        <v>4</v>
      </c>
      <c r="K265" s="40">
        <v>54500</v>
      </c>
      <c r="L265" s="42">
        <f t="shared" si="41"/>
        <v>0.7399052725062542</v>
      </c>
      <c r="M265" s="40">
        <f t="shared" si="42"/>
        <v>868</v>
      </c>
      <c r="N265" s="41">
        <f t="shared" si="43"/>
        <v>310369450</v>
      </c>
      <c r="O265" s="41">
        <f t="shared" si="44"/>
        <v>334455.1267281106</v>
      </c>
      <c r="P265" s="39">
        <v>328616.9735327963</v>
      </c>
      <c r="Q265" s="93">
        <f t="shared" si="45"/>
        <v>0.0177658297213051</v>
      </c>
      <c r="R265" s="37">
        <v>148</v>
      </c>
      <c r="S265" s="40">
        <v>78780900</v>
      </c>
      <c r="T265" s="41">
        <v>0</v>
      </c>
      <c r="U265" s="40">
        <v>0</v>
      </c>
      <c r="V265" s="41">
        <v>10</v>
      </c>
      <c r="W265" s="40">
        <v>20062400</v>
      </c>
      <c r="X265" s="42">
        <f t="shared" si="46"/>
        <v>0.05113301774493411</v>
      </c>
      <c r="Y265" s="51">
        <f t="shared" si="47"/>
        <v>158</v>
      </c>
      <c r="Z265" s="52">
        <f t="shared" si="48"/>
        <v>98843300</v>
      </c>
      <c r="AA265" s="47">
        <f t="shared" si="49"/>
        <v>1064</v>
      </c>
      <c r="AB265" s="48">
        <f t="shared" si="50"/>
        <v>392357050</v>
      </c>
      <c r="AC265" s="12"/>
    </row>
    <row r="266" spans="1:29" ht="16.5">
      <c r="A266" s="49" t="s">
        <v>550</v>
      </c>
      <c r="B266" s="35" t="s">
        <v>551</v>
      </c>
      <c r="C266" s="36" t="s">
        <v>541</v>
      </c>
      <c r="D266" s="37">
        <v>181</v>
      </c>
      <c r="E266" s="38">
        <v>12220500</v>
      </c>
      <c r="F266" s="37">
        <v>4354</v>
      </c>
      <c r="G266" s="40">
        <v>1719687800</v>
      </c>
      <c r="H266" s="41">
        <v>112</v>
      </c>
      <c r="I266" s="40">
        <v>51959400</v>
      </c>
      <c r="J266" s="41">
        <v>203</v>
      </c>
      <c r="K266" s="40">
        <v>2280400</v>
      </c>
      <c r="L266" s="42">
        <f aca="true" t="shared" si="51" ref="L266:L329">(G266+I266)/AB266</f>
        <v>0.8240566788535368</v>
      </c>
      <c r="M266" s="40">
        <f aca="true" t="shared" si="52" ref="M266:M329">F266+H266</f>
        <v>4466</v>
      </c>
      <c r="N266" s="41">
        <f aca="true" t="shared" si="53" ref="N266:N329">W266+I266+G266</f>
        <v>1790995100</v>
      </c>
      <c r="O266" s="41">
        <f t="shared" si="44"/>
        <v>396696.64128974476</v>
      </c>
      <c r="P266" s="39">
        <v>397493.870246085</v>
      </c>
      <c r="Q266" s="93">
        <f t="shared" si="45"/>
        <v>-0.002005638365810956</v>
      </c>
      <c r="R266" s="37">
        <v>270</v>
      </c>
      <c r="S266" s="40">
        <v>181697000</v>
      </c>
      <c r="T266" s="41">
        <v>9</v>
      </c>
      <c r="U266" s="40">
        <v>162716400</v>
      </c>
      <c r="V266" s="41">
        <v>4</v>
      </c>
      <c r="W266" s="40">
        <v>19347900</v>
      </c>
      <c r="X266" s="42">
        <f t="shared" si="46"/>
        <v>0.008999402486448965</v>
      </c>
      <c r="Y266" s="51">
        <f t="shared" si="47"/>
        <v>283</v>
      </c>
      <c r="Z266" s="52">
        <f t="shared" si="48"/>
        <v>363761300</v>
      </c>
      <c r="AA266" s="47">
        <f t="shared" si="49"/>
        <v>5133</v>
      </c>
      <c r="AB266" s="48">
        <f t="shared" si="50"/>
        <v>2149909400</v>
      </c>
      <c r="AC266" s="12"/>
    </row>
    <row r="267" spans="1:29" ht="16.5">
      <c r="A267" s="49" t="s">
        <v>552</v>
      </c>
      <c r="B267" s="35" t="s">
        <v>553</v>
      </c>
      <c r="C267" s="36" t="s">
        <v>541</v>
      </c>
      <c r="D267" s="37">
        <v>109</v>
      </c>
      <c r="E267" s="38">
        <v>5174520</v>
      </c>
      <c r="F267" s="37">
        <v>1385</v>
      </c>
      <c r="G267" s="40">
        <v>548258400</v>
      </c>
      <c r="H267" s="41">
        <v>437</v>
      </c>
      <c r="I267" s="40">
        <v>217935500</v>
      </c>
      <c r="J267" s="41">
        <v>641</v>
      </c>
      <c r="K267" s="40">
        <v>6355310</v>
      </c>
      <c r="L267" s="42">
        <f t="shared" si="51"/>
        <v>0.9533611680014057</v>
      </c>
      <c r="M267" s="40">
        <f t="shared" si="52"/>
        <v>1822</v>
      </c>
      <c r="N267" s="41">
        <f t="shared" si="53"/>
        <v>767155200</v>
      </c>
      <c r="O267" s="41">
        <f t="shared" si="44"/>
        <v>420523.54555433587</v>
      </c>
      <c r="P267" s="39">
        <v>419279.81298129814</v>
      </c>
      <c r="Q267" s="93">
        <f t="shared" si="45"/>
        <v>0.0029663545311045315</v>
      </c>
      <c r="R267" s="37">
        <v>35</v>
      </c>
      <c r="S267" s="40">
        <v>17720800</v>
      </c>
      <c r="T267" s="41">
        <v>10</v>
      </c>
      <c r="U267" s="40">
        <v>7270600</v>
      </c>
      <c r="V267" s="41">
        <v>2</v>
      </c>
      <c r="W267" s="40">
        <v>961300</v>
      </c>
      <c r="X267" s="42">
        <f t="shared" si="46"/>
        <v>0.0011961281482399577</v>
      </c>
      <c r="Y267" s="51">
        <f t="shared" si="47"/>
        <v>47</v>
      </c>
      <c r="Z267" s="52">
        <f t="shared" si="48"/>
        <v>25952700</v>
      </c>
      <c r="AA267" s="47">
        <f t="shared" si="49"/>
        <v>2619</v>
      </c>
      <c r="AB267" s="48">
        <f t="shared" si="50"/>
        <v>803676430</v>
      </c>
      <c r="AC267" s="12"/>
    </row>
    <row r="268" spans="1:29" ht="16.5">
      <c r="A268" s="49" t="s">
        <v>554</v>
      </c>
      <c r="B268" s="35" t="s">
        <v>555</v>
      </c>
      <c r="C268" s="36" t="s">
        <v>541</v>
      </c>
      <c r="D268" s="37">
        <v>149</v>
      </c>
      <c r="E268" s="38">
        <v>8702100</v>
      </c>
      <c r="F268" s="37">
        <v>1248</v>
      </c>
      <c r="G268" s="40">
        <v>454885900</v>
      </c>
      <c r="H268" s="41">
        <v>237</v>
      </c>
      <c r="I268" s="40">
        <v>118510700</v>
      </c>
      <c r="J268" s="41">
        <v>389</v>
      </c>
      <c r="K268" s="40">
        <v>4936285</v>
      </c>
      <c r="L268" s="42">
        <f t="shared" si="51"/>
        <v>0.854652619546306</v>
      </c>
      <c r="M268" s="40">
        <f t="shared" si="52"/>
        <v>1485</v>
      </c>
      <c r="N268" s="41">
        <f t="shared" si="53"/>
        <v>576846100</v>
      </c>
      <c r="O268" s="41">
        <f t="shared" si="44"/>
        <v>386125.6565656566</v>
      </c>
      <c r="P268" s="39">
        <v>385514.75741239893</v>
      </c>
      <c r="Q268" s="93">
        <f t="shared" si="45"/>
        <v>0.0015846323428915104</v>
      </c>
      <c r="R268" s="37">
        <v>62</v>
      </c>
      <c r="S268" s="40">
        <v>80427400</v>
      </c>
      <c r="T268" s="41">
        <v>0</v>
      </c>
      <c r="U268" s="40">
        <v>0</v>
      </c>
      <c r="V268" s="41">
        <v>7</v>
      </c>
      <c r="W268" s="40">
        <v>3449500</v>
      </c>
      <c r="X268" s="42">
        <f t="shared" si="46"/>
        <v>0.005141509752804573</v>
      </c>
      <c r="Y268" s="51">
        <f t="shared" si="47"/>
        <v>69</v>
      </c>
      <c r="Z268" s="52">
        <f t="shared" si="48"/>
        <v>83876900</v>
      </c>
      <c r="AA268" s="47">
        <f t="shared" si="49"/>
        <v>2092</v>
      </c>
      <c r="AB268" s="48">
        <f t="shared" si="50"/>
        <v>670911885</v>
      </c>
      <c r="AC268" s="12"/>
    </row>
    <row r="269" spans="1:29" ht="16.5">
      <c r="A269" s="49" t="s">
        <v>556</v>
      </c>
      <c r="B269" s="35" t="s">
        <v>557</v>
      </c>
      <c r="C269" s="36" t="s">
        <v>541</v>
      </c>
      <c r="D269" s="37">
        <v>32</v>
      </c>
      <c r="E269" s="38">
        <v>2141100</v>
      </c>
      <c r="F269" s="37">
        <v>854</v>
      </c>
      <c r="G269" s="40">
        <v>232640700</v>
      </c>
      <c r="H269" s="41">
        <v>0</v>
      </c>
      <c r="I269" s="40">
        <v>0</v>
      </c>
      <c r="J269" s="41">
        <v>0</v>
      </c>
      <c r="K269" s="40">
        <v>0</v>
      </c>
      <c r="L269" s="42">
        <f t="shared" si="51"/>
        <v>0.503600568713649</v>
      </c>
      <c r="M269" s="40">
        <f t="shared" si="52"/>
        <v>854</v>
      </c>
      <c r="N269" s="41">
        <f t="shared" si="53"/>
        <v>287463200</v>
      </c>
      <c r="O269" s="41">
        <f t="shared" si="44"/>
        <v>272412.9976580796</v>
      </c>
      <c r="P269" s="39">
        <v>268762.1621621622</v>
      </c>
      <c r="Q269" s="93">
        <f t="shared" si="45"/>
        <v>0.013583889437958251</v>
      </c>
      <c r="R269" s="37">
        <v>228</v>
      </c>
      <c r="S269" s="40">
        <v>170495500</v>
      </c>
      <c r="T269" s="41">
        <v>2</v>
      </c>
      <c r="U269" s="40">
        <v>1855000</v>
      </c>
      <c r="V269" s="41">
        <v>10</v>
      </c>
      <c r="W269" s="40">
        <v>54822500</v>
      </c>
      <c r="X269" s="42">
        <f t="shared" si="46"/>
        <v>0.11867503054411384</v>
      </c>
      <c r="Y269" s="51">
        <f t="shared" si="47"/>
        <v>240</v>
      </c>
      <c r="Z269" s="52">
        <f t="shared" si="48"/>
        <v>227173000</v>
      </c>
      <c r="AA269" s="47">
        <f t="shared" si="49"/>
        <v>1126</v>
      </c>
      <c r="AB269" s="48">
        <f t="shared" si="50"/>
        <v>461954800</v>
      </c>
      <c r="AC269" s="12"/>
    </row>
    <row r="270" spans="1:29" ht="16.5">
      <c r="A270" s="49" t="s">
        <v>558</v>
      </c>
      <c r="B270" s="35" t="s">
        <v>477</v>
      </c>
      <c r="C270" s="36" t="s">
        <v>541</v>
      </c>
      <c r="D270" s="37">
        <v>66</v>
      </c>
      <c r="E270" s="38">
        <v>4068000</v>
      </c>
      <c r="F270" s="37">
        <v>917</v>
      </c>
      <c r="G270" s="40">
        <v>388128300</v>
      </c>
      <c r="H270" s="41">
        <v>248</v>
      </c>
      <c r="I270" s="40">
        <v>108355500</v>
      </c>
      <c r="J270" s="41">
        <v>358</v>
      </c>
      <c r="K270" s="40">
        <v>4433600</v>
      </c>
      <c r="L270" s="42">
        <f t="shared" si="51"/>
        <v>0.9124598109446556</v>
      </c>
      <c r="M270" s="40">
        <f t="shared" si="52"/>
        <v>1165</v>
      </c>
      <c r="N270" s="41">
        <f t="shared" si="53"/>
        <v>497521200</v>
      </c>
      <c r="O270" s="41">
        <f t="shared" si="44"/>
        <v>426166.35193133046</v>
      </c>
      <c r="P270" s="39">
        <v>426551.97934595525</v>
      </c>
      <c r="Q270" s="93">
        <f t="shared" si="45"/>
        <v>-0.0009040572621795888</v>
      </c>
      <c r="R270" s="37">
        <v>23</v>
      </c>
      <c r="S270" s="40">
        <v>36064100</v>
      </c>
      <c r="T270" s="41">
        <v>4</v>
      </c>
      <c r="U270" s="40">
        <v>2028900</v>
      </c>
      <c r="V270" s="41">
        <v>3</v>
      </c>
      <c r="W270" s="40">
        <v>1037400</v>
      </c>
      <c r="X270" s="42">
        <f t="shared" si="46"/>
        <v>0.0019065794450372512</v>
      </c>
      <c r="Y270" s="51">
        <f t="shared" si="47"/>
        <v>30</v>
      </c>
      <c r="Z270" s="52">
        <f t="shared" si="48"/>
        <v>39130400</v>
      </c>
      <c r="AA270" s="47">
        <f t="shared" si="49"/>
        <v>1619</v>
      </c>
      <c r="AB270" s="48">
        <f t="shared" si="50"/>
        <v>544115800</v>
      </c>
      <c r="AC270" s="12"/>
    </row>
    <row r="271" spans="1:29" ht="16.5">
      <c r="A271" s="49" t="s">
        <v>559</v>
      </c>
      <c r="B271" s="35" t="s">
        <v>560</v>
      </c>
      <c r="C271" s="36" t="s">
        <v>541</v>
      </c>
      <c r="D271" s="37">
        <v>63</v>
      </c>
      <c r="E271" s="38">
        <v>2850200</v>
      </c>
      <c r="F271" s="37">
        <v>425</v>
      </c>
      <c r="G271" s="40">
        <v>111554600</v>
      </c>
      <c r="H271" s="41">
        <v>2</v>
      </c>
      <c r="I271" s="40">
        <v>788600</v>
      </c>
      <c r="J271" s="41">
        <v>6</v>
      </c>
      <c r="K271" s="40">
        <v>27000</v>
      </c>
      <c r="L271" s="42">
        <f t="shared" si="51"/>
        <v>0.7626309270820287</v>
      </c>
      <c r="M271" s="40">
        <f t="shared" si="52"/>
        <v>427</v>
      </c>
      <c r="N271" s="41">
        <f t="shared" si="53"/>
        <v>118043100</v>
      </c>
      <c r="O271" s="41">
        <f t="shared" si="44"/>
        <v>263098.82903981267</v>
      </c>
      <c r="P271" s="39">
        <v>263508.6651053864</v>
      </c>
      <c r="Q271" s="93">
        <f t="shared" si="45"/>
        <v>-0.001555303941939922</v>
      </c>
      <c r="R271" s="37">
        <v>61</v>
      </c>
      <c r="S271" s="40">
        <v>24897200</v>
      </c>
      <c r="T271" s="41">
        <v>5</v>
      </c>
      <c r="U271" s="40">
        <v>1492550</v>
      </c>
      <c r="V271" s="41">
        <v>8</v>
      </c>
      <c r="W271" s="40">
        <v>5699900</v>
      </c>
      <c r="X271" s="42">
        <f t="shared" si="46"/>
        <v>0.03869321882654985</v>
      </c>
      <c r="Y271" s="51">
        <f t="shared" si="47"/>
        <v>74</v>
      </c>
      <c r="Z271" s="52">
        <f t="shared" si="48"/>
        <v>32089650</v>
      </c>
      <c r="AA271" s="47">
        <f t="shared" si="49"/>
        <v>570</v>
      </c>
      <c r="AB271" s="48">
        <f t="shared" si="50"/>
        <v>147310050</v>
      </c>
      <c r="AC271" s="12"/>
    </row>
    <row r="272" spans="1:29" ht="16.5">
      <c r="A272" s="49" t="s">
        <v>561</v>
      </c>
      <c r="B272" s="35" t="s">
        <v>562</v>
      </c>
      <c r="C272" s="36" t="s">
        <v>541</v>
      </c>
      <c r="D272" s="37">
        <v>43</v>
      </c>
      <c r="E272" s="38">
        <v>1158600</v>
      </c>
      <c r="F272" s="37">
        <v>707</v>
      </c>
      <c r="G272" s="40">
        <v>129632200</v>
      </c>
      <c r="H272" s="41">
        <v>8</v>
      </c>
      <c r="I272" s="40">
        <v>2304200</v>
      </c>
      <c r="J272" s="41">
        <v>13</v>
      </c>
      <c r="K272" s="40">
        <v>43263</v>
      </c>
      <c r="L272" s="42">
        <f t="shared" si="51"/>
        <v>0.9423869509973913</v>
      </c>
      <c r="M272" s="40">
        <f t="shared" si="52"/>
        <v>715</v>
      </c>
      <c r="N272" s="41">
        <f t="shared" si="53"/>
        <v>133485800</v>
      </c>
      <c r="O272" s="41">
        <f t="shared" si="44"/>
        <v>184526.43356643355</v>
      </c>
      <c r="P272" s="39">
        <v>184915.64245810057</v>
      </c>
      <c r="Q272" s="93">
        <f t="shared" si="45"/>
        <v>-0.002104791603853675</v>
      </c>
      <c r="R272" s="37">
        <v>15</v>
      </c>
      <c r="S272" s="40">
        <v>4746100</v>
      </c>
      <c r="T272" s="41">
        <v>1</v>
      </c>
      <c r="U272" s="40">
        <v>568600</v>
      </c>
      <c r="V272" s="41">
        <v>5</v>
      </c>
      <c r="W272" s="40">
        <v>1549400</v>
      </c>
      <c r="X272" s="42">
        <f t="shared" si="46"/>
        <v>0.011066956062734456</v>
      </c>
      <c r="Y272" s="51">
        <f t="shared" si="47"/>
        <v>21</v>
      </c>
      <c r="Z272" s="52">
        <f t="shared" si="48"/>
        <v>6864100</v>
      </c>
      <c r="AA272" s="47">
        <f t="shared" si="49"/>
        <v>792</v>
      </c>
      <c r="AB272" s="48">
        <f t="shared" si="50"/>
        <v>140002363</v>
      </c>
      <c r="AC272" s="12"/>
    </row>
    <row r="273" spans="1:29" ht="16.5">
      <c r="A273" s="49" t="s">
        <v>563</v>
      </c>
      <c r="B273" s="35" t="s">
        <v>564</v>
      </c>
      <c r="C273" s="36" t="s">
        <v>541</v>
      </c>
      <c r="D273" s="37">
        <v>48</v>
      </c>
      <c r="E273" s="38">
        <v>1795318</v>
      </c>
      <c r="F273" s="37">
        <v>456</v>
      </c>
      <c r="G273" s="40">
        <v>108402435</v>
      </c>
      <c r="H273" s="41">
        <v>6</v>
      </c>
      <c r="I273" s="40">
        <v>2557900</v>
      </c>
      <c r="J273" s="41">
        <v>18</v>
      </c>
      <c r="K273" s="40">
        <v>106714</v>
      </c>
      <c r="L273" s="42">
        <f t="shared" si="51"/>
        <v>0.9186947499941154</v>
      </c>
      <c r="M273" s="40">
        <f t="shared" si="52"/>
        <v>462</v>
      </c>
      <c r="N273" s="41">
        <f t="shared" si="53"/>
        <v>113190335</v>
      </c>
      <c r="O273" s="41">
        <f t="shared" si="44"/>
        <v>240173.88528138527</v>
      </c>
      <c r="P273" s="39">
        <v>238997.47288503253</v>
      </c>
      <c r="Q273" s="93">
        <f t="shared" si="45"/>
        <v>0.004922279646524297</v>
      </c>
      <c r="R273" s="37">
        <v>20</v>
      </c>
      <c r="S273" s="40">
        <v>4858650</v>
      </c>
      <c r="T273" s="41">
        <v>2</v>
      </c>
      <c r="U273" s="40">
        <v>829400</v>
      </c>
      <c r="V273" s="41">
        <v>2</v>
      </c>
      <c r="W273" s="40">
        <v>2230000</v>
      </c>
      <c r="X273" s="42">
        <f t="shared" si="46"/>
        <v>0.01846325799653432</v>
      </c>
      <c r="Y273" s="51">
        <f t="shared" si="47"/>
        <v>24</v>
      </c>
      <c r="Z273" s="52">
        <f t="shared" si="48"/>
        <v>7918050</v>
      </c>
      <c r="AA273" s="47">
        <f t="shared" si="49"/>
        <v>552</v>
      </c>
      <c r="AB273" s="48">
        <f t="shared" si="50"/>
        <v>120780417</v>
      </c>
      <c r="AC273" s="12"/>
    </row>
    <row r="274" spans="1:29" ht="16.5">
      <c r="A274" s="49" t="s">
        <v>565</v>
      </c>
      <c r="B274" s="35" t="s">
        <v>566</v>
      </c>
      <c r="C274" s="36" t="s">
        <v>541</v>
      </c>
      <c r="D274" s="37">
        <v>81</v>
      </c>
      <c r="E274" s="38">
        <v>1353000</v>
      </c>
      <c r="F274" s="37">
        <v>1331</v>
      </c>
      <c r="G274" s="40">
        <v>303117800</v>
      </c>
      <c r="H274" s="41">
        <v>6</v>
      </c>
      <c r="I274" s="40">
        <v>2077800</v>
      </c>
      <c r="J274" s="41">
        <v>8</v>
      </c>
      <c r="K274" s="40">
        <v>10200</v>
      </c>
      <c r="L274" s="42">
        <f t="shared" si="51"/>
        <v>0.9156852361628876</v>
      </c>
      <c r="M274" s="40">
        <f t="shared" si="52"/>
        <v>1337</v>
      </c>
      <c r="N274" s="41">
        <f t="shared" si="53"/>
        <v>306737500</v>
      </c>
      <c r="O274" s="41">
        <f t="shared" si="44"/>
        <v>228268.9603590127</v>
      </c>
      <c r="P274" s="39">
        <v>227380.70306656693</v>
      </c>
      <c r="Q274" s="93">
        <f t="shared" si="45"/>
        <v>0.0039064761453646134</v>
      </c>
      <c r="R274" s="37">
        <v>35</v>
      </c>
      <c r="S274" s="40">
        <v>14329300</v>
      </c>
      <c r="T274" s="41">
        <v>7</v>
      </c>
      <c r="U274" s="40">
        <v>10867500</v>
      </c>
      <c r="V274" s="41">
        <v>4</v>
      </c>
      <c r="W274" s="40">
        <v>1541900</v>
      </c>
      <c r="X274" s="42">
        <f t="shared" si="46"/>
        <v>0.004626197316211493</v>
      </c>
      <c r="Y274" s="51">
        <f t="shared" si="47"/>
        <v>46</v>
      </c>
      <c r="Z274" s="52">
        <f t="shared" si="48"/>
        <v>26738700</v>
      </c>
      <c r="AA274" s="47">
        <f t="shared" si="49"/>
        <v>1472</v>
      </c>
      <c r="AB274" s="48">
        <f t="shared" si="50"/>
        <v>333297500</v>
      </c>
      <c r="AC274" s="12"/>
    </row>
    <row r="275" spans="1:29" ht="16.5">
      <c r="A275" s="49" t="s">
        <v>567</v>
      </c>
      <c r="B275" s="35" t="s">
        <v>568</v>
      </c>
      <c r="C275" s="36" t="s">
        <v>541</v>
      </c>
      <c r="D275" s="37">
        <v>125</v>
      </c>
      <c r="E275" s="38">
        <v>9831500</v>
      </c>
      <c r="F275" s="37">
        <v>1863</v>
      </c>
      <c r="G275" s="40">
        <v>526398500</v>
      </c>
      <c r="H275" s="41">
        <v>171</v>
      </c>
      <c r="I275" s="40">
        <v>63918100</v>
      </c>
      <c r="J275" s="41">
        <v>270</v>
      </c>
      <c r="K275" s="40">
        <v>2633930</v>
      </c>
      <c r="L275" s="42">
        <f t="shared" si="51"/>
        <v>0.9400326947330816</v>
      </c>
      <c r="M275" s="40">
        <f t="shared" si="52"/>
        <v>2034</v>
      </c>
      <c r="N275" s="41">
        <f t="shared" si="53"/>
        <v>590745900</v>
      </c>
      <c r="O275" s="41">
        <f t="shared" si="44"/>
        <v>290224.4837758112</v>
      </c>
      <c r="P275" s="39">
        <v>289771.7797443461</v>
      </c>
      <c r="Q275" s="93">
        <f t="shared" si="45"/>
        <v>0.0015622778445316928</v>
      </c>
      <c r="R275" s="37">
        <v>27</v>
      </c>
      <c r="S275" s="40">
        <v>14565111</v>
      </c>
      <c r="T275" s="41">
        <v>6</v>
      </c>
      <c r="U275" s="40">
        <v>10198100</v>
      </c>
      <c r="V275" s="41">
        <v>1</v>
      </c>
      <c r="W275" s="40">
        <v>429300</v>
      </c>
      <c r="X275" s="42">
        <f t="shared" si="46"/>
        <v>0.0006836264401999062</v>
      </c>
      <c r="Y275" s="51">
        <f t="shared" si="47"/>
        <v>34</v>
      </c>
      <c r="Z275" s="52">
        <f t="shared" si="48"/>
        <v>25192511</v>
      </c>
      <c r="AA275" s="47">
        <f t="shared" si="49"/>
        <v>2463</v>
      </c>
      <c r="AB275" s="48">
        <f t="shared" si="50"/>
        <v>627974541</v>
      </c>
      <c r="AC275" s="12"/>
    </row>
    <row r="276" spans="1:29" ht="16.5">
      <c r="A276" s="49" t="s">
        <v>569</v>
      </c>
      <c r="B276" s="35" t="s">
        <v>570</v>
      </c>
      <c r="C276" s="36" t="s">
        <v>541</v>
      </c>
      <c r="D276" s="37">
        <v>145</v>
      </c>
      <c r="E276" s="38">
        <v>18674100</v>
      </c>
      <c r="F276" s="37">
        <v>1192</v>
      </c>
      <c r="G276" s="40">
        <v>432643895</v>
      </c>
      <c r="H276" s="41">
        <v>300</v>
      </c>
      <c r="I276" s="40">
        <v>115705800</v>
      </c>
      <c r="J276" s="41">
        <v>533</v>
      </c>
      <c r="K276" s="40">
        <v>5280500</v>
      </c>
      <c r="L276" s="42">
        <f t="shared" si="51"/>
        <v>0.886327737671477</v>
      </c>
      <c r="M276" s="40">
        <f t="shared" si="52"/>
        <v>1492</v>
      </c>
      <c r="N276" s="41">
        <f t="shared" si="53"/>
        <v>550359195</v>
      </c>
      <c r="O276" s="41">
        <f t="shared" si="44"/>
        <v>367526.60522788204</v>
      </c>
      <c r="P276" s="39">
        <v>366357.4410774411</v>
      </c>
      <c r="Q276" s="93">
        <f t="shared" si="45"/>
        <v>0.0031913208777812423</v>
      </c>
      <c r="R276" s="37">
        <v>54</v>
      </c>
      <c r="S276" s="40">
        <v>35389300</v>
      </c>
      <c r="T276" s="41">
        <v>4</v>
      </c>
      <c r="U276" s="40">
        <v>8972900</v>
      </c>
      <c r="V276" s="41">
        <v>4</v>
      </c>
      <c r="W276" s="40">
        <v>2009500</v>
      </c>
      <c r="X276" s="42">
        <f t="shared" si="46"/>
        <v>0.0032480652494040925</v>
      </c>
      <c r="Y276" s="51">
        <f t="shared" si="47"/>
        <v>62</v>
      </c>
      <c r="Z276" s="52">
        <f t="shared" si="48"/>
        <v>46371700</v>
      </c>
      <c r="AA276" s="47">
        <f t="shared" si="49"/>
        <v>2232</v>
      </c>
      <c r="AB276" s="48">
        <f t="shared" si="50"/>
        <v>618675995</v>
      </c>
      <c r="AC276" s="12"/>
    </row>
    <row r="277" spans="1:29" ht="16.5">
      <c r="A277" s="49" t="s">
        <v>571</v>
      </c>
      <c r="B277" s="35" t="s">
        <v>572</v>
      </c>
      <c r="C277" s="36" t="s">
        <v>541</v>
      </c>
      <c r="D277" s="37">
        <v>186</v>
      </c>
      <c r="E277" s="38">
        <v>4544283</v>
      </c>
      <c r="F277" s="37">
        <v>1623</v>
      </c>
      <c r="G277" s="40">
        <v>631429200</v>
      </c>
      <c r="H277" s="41">
        <v>2</v>
      </c>
      <c r="I277" s="40">
        <v>1523800</v>
      </c>
      <c r="J277" s="41">
        <v>11</v>
      </c>
      <c r="K277" s="40">
        <v>2616</v>
      </c>
      <c r="L277" s="42">
        <f t="shared" si="51"/>
        <v>0.7958289511712399</v>
      </c>
      <c r="M277" s="40">
        <f t="shared" si="52"/>
        <v>1625</v>
      </c>
      <c r="N277" s="41">
        <f t="shared" si="53"/>
        <v>657898893</v>
      </c>
      <c r="O277" s="41">
        <f t="shared" si="44"/>
        <v>389509.53846153844</v>
      </c>
      <c r="P277" s="39">
        <v>383147.962962963</v>
      </c>
      <c r="Q277" s="93">
        <f t="shared" si="45"/>
        <v>0.016603443352223704</v>
      </c>
      <c r="R277" s="37">
        <v>177</v>
      </c>
      <c r="S277" s="40">
        <v>121350200</v>
      </c>
      <c r="T277" s="41">
        <v>8</v>
      </c>
      <c r="U277" s="40">
        <v>11542000</v>
      </c>
      <c r="V277" s="41">
        <v>39</v>
      </c>
      <c r="W277" s="40">
        <v>24945893</v>
      </c>
      <c r="X277" s="42">
        <f t="shared" si="46"/>
        <v>0.03136514695754657</v>
      </c>
      <c r="Y277" s="51">
        <f t="shared" si="47"/>
        <v>224</v>
      </c>
      <c r="Z277" s="52">
        <f t="shared" si="48"/>
        <v>157838093</v>
      </c>
      <c r="AA277" s="47">
        <f t="shared" si="49"/>
        <v>2046</v>
      </c>
      <c r="AB277" s="48">
        <f t="shared" si="50"/>
        <v>795337992</v>
      </c>
      <c r="AC277" s="12"/>
    </row>
    <row r="278" spans="1:29" ht="16.5">
      <c r="A278" s="49" t="s">
        <v>573</v>
      </c>
      <c r="B278" s="35" t="s">
        <v>574</v>
      </c>
      <c r="C278" s="36" t="s">
        <v>541</v>
      </c>
      <c r="D278" s="37">
        <v>19</v>
      </c>
      <c r="E278" s="38">
        <v>1418900</v>
      </c>
      <c r="F278" s="37">
        <v>573</v>
      </c>
      <c r="G278" s="40">
        <v>154588700</v>
      </c>
      <c r="H278" s="41">
        <v>1</v>
      </c>
      <c r="I278" s="40">
        <v>681000</v>
      </c>
      <c r="J278" s="41">
        <v>8</v>
      </c>
      <c r="K278" s="40">
        <v>29923</v>
      </c>
      <c r="L278" s="42">
        <f t="shared" si="51"/>
        <v>0.5568429497903313</v>
      </c>
      <c r="M278" s="40">
        <f t="shared" si="52"/>
        <v>574</v>
      </c>
      <c r="N278" s="41">
        <f t="shared" si="53"/>
        <v>184410700</v>
      </c>
      <c r="O278" s="41">
        <f t="shared" si="44"/>
        <v>270504.7038327526</v>
      </c>
      <c r="P278" s="39">
        <v>270329.09407665505</v>
      </c>
      <c r="Q278" s="93">
        <f t="shared" si="45"/>
        <v>0.0006496147101641621</v>
      </c>
      <c r="R278" s="37">
        <v>59</v>
      </c>
      <c r="S278" s="40">
        <v>84265800</v>
      </c>
      <c r="T278" s="41">
        <v>7</v>
      </c>
      <c r="U278" s="40">
        <v>8713980</v>
      </c>
      <c r="V278" s="41">
        <v>3</v>
      </c>
      <c r="W278" s="40">
        <v>29141000</v>
      </c>
      <c r="X278" s="42">
        <f t="shared" si="46"/>
        <v>0.10450822278809097</v>
      </c>
      <c r="Y278" s="51">
        <f t="shared" si="47"/>
        <v>69</v>
      </c>
      <c r="Z278" s="52">
        <f t="shared" si="48"/>
        <v>122120780</v>
      </c>
      <c r="AA278" s="47">
        <f t="shared" si="49"/>
        <v>670</v>
      </c>
      <c r="AB278" s="48">
        <f t="shared" si="50"/>
        <v>278839303</v>
      </c>
      <c r="AC278" s="12"/>
    </row>
    <row r="279" spans="1:29" ht="16.5">
      <c r="A279" s="49" t="s">
        <v>575</v>
      </c>
      <c r="B279" s="35" t="s">
        <v>576</v>
      </c>
      <c r="C279" s="36" t="s">
        <v>541</v>
      </c>
      <c r="D279" s="37">
        <v>176</v>
      </c>
      <c r="E279" s="38">
        <v>9870600</v>
      </c>
      <c r="F279" s="37">
        <v>2074</v>
      </c>
      <c r="G279" s="40">
        <v>782010100</v>
      </c>
      <c r="H279" s="41">
        <v>193</v>
      </c>
      <c r="I279" s="40">
        <v>87034700</v>
      </c>
      <c r="J279" s="41">
        <v>305</v>
      </c>
      <c r="K279" s="40">
        <v>2084500</v>
      </c>
      <c r="L279" s="42">
        <f t="shared" si="51"/>
        <v>0.9300073390811744</v>
      </c>
      <c r="M279" s="40">
        <f t="shared" si="52"/>
        <v>2267</v>
      </c>
      <c r="N279" s="41">
        <f t="shared" si="53"/>
        <v>871584300</v>
      </c>
      <c r="O279" s="41">
        <f t="shared" si="44"/>
        <v>383345.7432730481</v>
      </c>
      <c r="P279" s="39">
        <v>307335.6134157105</v>
      </c>
      <c r="Q279" s="93">
        <f t="shared" si="45"/>
        <v>0.24731962889873163</v>
      </c>
      <c r="R279" s="37">
        <v>73</v>
      </c>
      <c r="S279" s="40">
        <v>47554500</v>
      </c>
      <c r="T279" s="41">
        <v>5</v>
      </c>
      <c r="U279" s="40">
        <v>3355500</v>
      </c>
      <c r="V279" s="41">
        <v>5</v>
      </c>
      <c r="W279" s="40">
        <v>2539500</v>
      </c>
      <c r="X279" s="42">
        <f t="shared" si="46"/>
        <v>0.0027176431383015495</v>
      </c>
      <c r="Y279" s="51">
        <f t="shared" si="47"/>
        <v>83</v>
      </c>
      <c r="Z279" s="52">
        <f t="shared" si="48"/>
        <v>53449500</v>
      </c>
      <c r="AA279" s="47">
        <f t="shared" si="49"/>
        <v>2831</v>
      </c>
      <c r="AB279" s="48">
        <f t="shared" si="50"/>
        <v>934449400</v>
      </c>
      <c r="AC279" s="12"/>
    </row>
    <row r="280" spans="1:29" ht="16.5">
      <c r="A280" s="49" t="s">
        <v>577</v>
      </c>
      <c r="B280" s="35" t="s">
        <v>578</v>
      </c>
      <c r="C280" s="36" t="s">
        <v>541</v>
      </c>
      <c r="D280" s="37">
        <v>62</v>
      </c>
      <c r="E280" s="38">
        <v>2131700</v>
      </c>
      <c r="F280" s="37">
        <v>421</v>
      </c>
      <c r="G280" s="40">
        <v>95139271</v>
      </c>
      <c r="H280" s="41">
        <v>4</v>
      </c>
      <c r="I280" s="40">
        <v>1166400</v>
      </c>
      <c r="J280" s="41">
        <v>10</v>
      </c>
      <c r="K280" s="40">
        <v>21500</v>
      </c>
      <c r="L280" s="42">
        <f t="shared" si="51"/>
        <v>0.8274504768046511</v>
      </c>
      <c r="M280" s="40">
        <f t="shared" si="52"/>
        <v>425</v>
      </c>
      <c r="N280" s="41">
        <f t="shared" si="53"/>
        <v>99205671</v>
      </c>
      <c r="O280" s="41">
        <f t="shared" si="44"/>
        <v>226601.57882352942</v>
      </c>
      <c r="P280" s="39">
        <v>226801.827014218</v>
      </c>
      <c r="Q280" s="93">
        <f t="shared" si="45"/>
        <v>-0.000882921417895047</v>
      </c>
      <c r="R280" s="37">
        <v>42</v>
      </c>
      <c r="S280" s="40">
        <v>13043770</v>
      </c>
      <c r="T280" s="41">
        <v>3</v>
      </c>
      <c r="U280" s="40">
        <v>1985800</v>
      </c>
      <c r="V280" s="41">
        <v>1</v>
      </c>
      <c r="W280" s="40">
        <v>2900000</v>
      </c>
      <c r="X280" s="42">
        <f t="shared" si="46"/>
        <v>0.02491656366459965</v>
      </c>
      <c r="Y280" s="51">
        <f t="shared" si="47"/>
        <v>46</v>
      </c>
      <c r="Z280" s="52">
        <f t="shared" si="48"/>
        <v>17929570</v>
      </c>
      <c r="AA280" s="47">
        <f t="shared" si="49"/>
        <v>543</v>
      </c>
      <c r="AB280" s="48">
        <f t="shared" si="50"/>
        <v>116388441</v>
      </c>
      <c r="AC280" s="12"/>
    </row>
    <row r="281" spans="1:29" ht="16.5">
      <c r="A281" s="49" t="s">
        <v>579</v>
      </c>
      <c r="B281" s="35" t="s">
        <v>580</v>
      </c>
      <c r="C281" s="36" t="s">
        <v>541</v>
      </c>
      <c r="D281" s="37">
        <v>656</v>
      </c>
      <c r="E281" s="38">
        <v>64085700</v>
      </c>
      <c r="F281" s="37">
        <v>8131</v>
      </c>
      <c r="G281" s="40">
        <v>3280483500</v>
      </c>
      <c r="H281" s="41">
        <v>144</v>
      </c>
      <c r="I281" s="40">
        <v>64291900</v>
      </c>
      <c r="J281" s="41">
        <v>261</v>
      </c>
      <c r="K281" s="40">
        <v>2755500</v>
      </c>
      <c r="L281" s="42">
        <f t="shared" si="51"/>
        <v>0.8079584297402777</v>
      </c>
      <c r="M281" s="40">
        <f t="shared" si="52"/>
        <v>8275</v>
      </c>
      <c r="N281" s="41">
        <f t="shared" si="53"/>
        <v>3357488600</v>
      </c>
      <c r="O281" s="41">
        <f t="shared" si="44"/>
        <v>404202.46525679756</v>
      </c>
      <c r="P281" s="39">
        <v>403090.4732787086</v>
      </c>
      <c r="Q281" s="93">
        <f t="shared" si="45"/>
        <v>0.0027586659864325593</v>
      </c>
      <c r="R281" s="37">
        <v>388</v>
      </c>
      <c r="S281" s="40">
        <v>611238700</v>
      </c>
      <c r="T281" s="41">
        <v>29</v>
      </c>
      <c r="U281" s="40">
        <v>104218000</v>
      </c>
      <c r="V281" s="41">
        <v>6</v>
      </c>
      <c r="W281" s="40">
        <v>12713200</v>
      </c>
      <c r="X281" s="42">
        <f t="shared" si="46"/>
        <v>0.003070979626606348</v>
      </c>
      <c r="Y281" s="51">
        <f t="shared" si="47"/>
        <v>423</v>
      </c>
      <c r="Z281" s="52">
        <f t="shared" si="48"/>
        <v>728169900</v>
      </c>
      <c r="AA281" s="47">
        <f t="shared" si="49"/>
        <v>9615</v>
      </c>
      <c r="AB281" s="48">
        <f t="shared" si="50"/>
        <v>4139786500</v>
      </c>
      <c r="AC281" s="12"/>
    </row>
    <row r="282" spans="1:29" ht="16.5">
      <c r="A282" s="49" t="s">
        <v>581</v>
      </c>
      <c r="B282" s="35" t="s">
        <v>582</v>
      </c>
      <c r="C282" s="36" t="s">
        <v>541</v>
      </c>
      <c r="D282" s="37">
        <v>223</v>
      </c>
      <c r="E282" s="38">
        <v>18043200</v>
      </c>
      <c r="F282" s="37">
        <v>5851</v>
      </c>
      <c r="G282" s="40">
        <v>2110606200</v>
      </c>
      <c r="H282" s="41">
        <v>274</v>
      </c>
      <c r="I282" s="40">
        <v>119770700</v>
      </c>
      <c r="J282" s="41">
        <v>430</v>
      </c>
      <c r="K282" s="40">
        <v>4975400</v>
      </c>
      <c r="L282" s="42">
        <f t="shared" si="51"/>
        <v>0.8484414652824116</v>
      </c>
      <c r="M282" s="40">
        <f t="shared" si="52"/>
        <v>6125</v>
      </c>
      <c r="N282" s="41">
        <f t="shared" si="53"/>
        <v>2233889100</v>
      </c>
      <c r="O282" s="41">
        <f t="shared" si="44"/>
        <v>364143.1673469388</v>
      </c>
      <c r="P282" s="39">
        <v>363361.83757178014</v>
      </c>
      <c r="Q282" s="93">
        <f t="shared" si="45"/>
        <v>0.00215028022860083</v>
      </c>
      <c r="R282" s="37">
        <v>245</v>
      </c>
      <c r="S282" s="40">
        <v>317972400</v>
      </c>
      <c r="T282" s="41">
        <v>44</v>
      </c>
      <c r="U282" s="40">
        <v>53912800</v>
      </c>
      <c r="V282" s="41">
        <v>4</v>
      </c>
      <c r="W282" s="40">
        <v>3512200</v>
      </c>
      <c r="X282" s="42">
        <f t="shared" si="46"/>
        <v>0.0013360504739646855</v>
      </c>
      <c r="Y282" s="51">
        <f t="shared" si="47"/>
        <v>293</v>
      </c>
      <c r="Z282" s="52">
        <f t="shared" si="48"/>
        <v>375397400</v>
      </c>
      <c r="AA282" s="47">
        <f t="shared" si="49"/>
        <v>7071</v>
      </c>
      <c r="AB282" s="48">
        <f t="shared" si="50"/>
        <v>2628792900</v>
      </c>
      <c r="AC282" s="12"/>
    </row>
    <row r="283" spans="1:29" ht="16.5">
      <c r="A283" s="49" t="s">
        <v>583</v>
      </c>
      <c r="B283" s="35" t="s">
        <v>584</v>
      </c>
      <c r="C283" s="36" t="s">
        <v>541</v>
      </c>
      <c r="D283" s="37">
        <v>15</v>
      </c>
      <c r="E283" s="38">
        <v>784300</v>
      </c>
      <c r="F283" s="37">
        <v>209</v>
      </c>
      <c r="G283" s="40">
        <v>76111700</v>
      </c>
      <c r="H283" s="41">
        <v>2</v>
      </c>
      <c r="I283" s="40">
        <v>845100</v>
      </c>
      <c r="J283" s="41">
        <v>2</v>
      </c>
      <c r="K283" s="40">
        <v>18400</v>
      </c>
      <c r="L283" s="42">
        <f t="shared" si="51"/>
        <v>0.8411728378193742</v>
      </c>
      <c r="M283" s="40">
        <f t="shared" si="52"/>
        <v>211</v>
      </c>
      <c r="N283" s="41">
        <f t="shared" si="53"/>
        <v>77975400</v>
      </c>
      <c r="O283" s="41">
        <f t="shared" si="44"/>
        <v>364724.17061611376</v>
      </c>
      <c r="P283" s="39">
        <v>363348.11320754717</v>
      </c>
      <c r="Q283" s="93">
        <f t="shared" si="45"/>
        <v>0.0037871599123471223</v>
      </c>
      <c r="R283" s="37">
        <v>20</v>
      </c>
      <c r="S283" s="40">
        <v>12709400</v>
      </c>
      <c r="T283" s="41">
        <v>0</v>
      </c>
      <c r="U283" s="40">
        <v>0</v>
      </c>
      <c r="V283" s="41">
        <v>2</v>
      </c>
      <c r="W283" s="40">
        <v>1018600</v>
      </c>
      <c r="X283" s="42">
        <f t="shared" si="46"/>
        <v>0.011133761442820057</v>
      </c>
      <c r="Y283" s="51">
        <f t="shared" si="47"/>
        <v>22</v>
      </c>
      <c r="Z283" s="52">
        <f t="shared" si="48"/>
        <v>13728000</v>
      </c>
      <c r="AA283" s="47">
        <f t="shared" si="49"/>
        <v>250</v>
      </c>
      <c r="AB283" s="48">
        <f t="shared" si="50"/>
        <v>91487500</v>
      </c>
      <c r="AC283" s="12"/>
    </row>
    <row r="284" spans="1:29" ht="16.5">
      <c r="A284" s="49" t="s">
        <v>585</v>
      </c>
      <c r="B284" s="35" t="s">
        <v>586</v>
      </c>
      <c r="C284" s="36" t="s">
        <v>541</v>
      </c>
      <c r="D284" s="37">
        <v>152</v>
      </c>
      <c r="E284" s="38">
        <v>10246500</v>
      </c>
      <c r="F284" s="37">
        <v>1946</v>
      </c>
      <c r="G284" s="40">
        <v>1232497700</v>
      </c>
      <c r="H284" s="41">
        <v>347</v>
      </c>
      <c r="I284" s="40">
        <v>277072600</v>
      </c>
      <c r="J284" s="41">
        <v>544</v>
      </c>
      <c r="K284" s="40">
        <v>3674200</v>
      </c>
      <c r="L284" s="42">
        <f t="shared" si="51"/>
        <v>0.9566697882413869</v>
      </c>
      <c r="M284" s="40">
        <f t="shared" si="52"/>
        <v>2293</v>
      </c>
      <c r="N284" s="41">
        <f t="shared" si="53"/>
        <v>1509570300</v>
      </c>
      <c r="O284" s="41">
        <f t="shared" si="44"/>
        <v>658338.552115133</v>
      </c>
      <c r="P284" s="39">
        <v>564092.1176470588</v>
      </c>
      <c r="Q284" s="93">
        <f t="shared" si="45"/>
        <v>0.16707631877785314</v>
      </c>
      <c r="R284" s="37">
        <v>45</v>
      </c>
      <c r="S284" s="40">
        <v>51639000</v>
      </c>
      <c r="T284" s="41">
        <v>2</v>
      </c>
      <c r="U284" s="40">
        <v>2812900</v>
      </c>
      <c r="V284" s="41">
        <v>0</v>
      </c>
      <c r="W284" s="40">
        <v>0</v>
      </c>
      <c r="X284" s="42">
        <f t="shared" si="46"/>
        <v>0</v>
      </c>
      <c r="Y284" s="51">
        <f t="shared" si="47"/>
        <v>47</v>
      </c>
      <c r="Z284" s="52">
        <f t="shared" si="48"/>
        <v>54451900</v>
      </c>
      <c r="AA284" s="47">
        <f t="shared" si="49"/>
        <v>3036</v>
      </c>
      <c r="AB284" s="48">
        <f t="shared" si="50"/>
        <v>1577942900</v>
      </c>
      <c r="AC284" s="12"/>
    </row>
    <row r="285" spans="1:29" ht="16.5">
      <c r="A285" s="49" t="s">
        <v>587</v>
      </c>
      <c r="B285" s="35" t="s">
        <v>588</v>
      </c>
      <c r="C285" s="36" t="s">
        <v>541</v>
      </c>
      <c r="D285" s="37">
        <v>104</v>
      </c>
      <c r="E285" s="38">
        <v>12130100</v>
      </c>
      <c r="F285" s="37">
        <v>1745</v>
      </c>
      <c r="G285" s="40">
        <v>529477100</v>
      </c>
      <c r="H285" s="41">
        <v>99</v>
      </c>
      <c r="I285" s="40">
        <v>37174700</v>
      </c>
      <c r="J285" s="41">
        <v>149</v>
      </c>
      <c r="K285" s="40">
        <v>1051400</v>
      </c>
      <c r="L285" s="42">
        <f t="shared" si="51"/>
        <v>0.8123974545914491</v>
      </c>
      <c r="M285" s="40">
        <f t="shared" si="52"/>
        <v>1844</v>
      </c>
      <c r="N285" s="41">
        <f t="shared" si="53"/>
        <v>566882700</v>
      </c>
      <c r="O285" s="41">
        <f t="shared" si="44"/>
        <v>307294.90238611714</v>
      </c>
      <c r="P285" s="39">
        <v>307351.5447154472</v>
      </c>
      <c r="Q285" s="93">
        <f t="shared" si="45"/>
        <v>-0.0001842916696009221</v>
      </c>
      <c r="R285" s="37">
        <v>68</v>
      </c>
      <c r="S285" s="40">
        <v>112942632</v>
      </c>
      <c r="T285" s="41">
        <v>5</v>
      </c>
      <c r="U285" s="40">
        <v>4498800</v>
      </c>
      <c r="V285" s="41">
        <v>1</v>
      </c>
      <c r="W285" s="40">
        <v>230900</v>
      </c>
      <c r="X285" s="42">
        <f t="shared" si="46"/>
        <v>0.00033103675354982653</v>
      </c>
      <c r="Y285" s="51">
        <f t="shared" si="47"/>
        <v>74</v>
      </c>
      <c r="Z285" s="52">
        <f t="shared" si="48"/>
        <v>117672332</v>
      </c>
      <c r="AA285" s="47">
        <f t="shared" si="49"/>
        <v>2171</v>
      </c>
      <c r="AB285" s="48">
        <f t="shared" si="50"/>
        <v>697505632</v>
      </c>
      <c r="AC285" s="12"/>
    </row>
    <row r="286" spans="1:29" ht="16.5">
      <c r="A286" s="49" t="s">
        <v>589</v>
      </c>
      <c r="B286" s="35" t="s">
        <v>590</v>
      </c>
      <c r="C286" s="36" t="s">
        <v>541</v>
      </c>
      <c r="D286" s="37">
        <v>163</v>
      </c>
      <c r="E286" s="38">
        <v>8443300</v>
      </c>
      <c r="F286" s="37">
        <v>932</v>
      </c>
      <c r="G286" s="40">
        <v>393249200</v>
      </c>
      <c r="H286" s="41">
        <v>147</v>
      </c>
      <c r="I286" s="40">
        <v>85013300</v>
      </c>
      <c r="J286" s="41">
        <v>278</v>
      </c>
      <c r="K286" s="40">
        <v>2300400</v>
      </c>
      <c r="L286" s="42">
        <f t="shared" si="51"/>
        <v>0.8777740783246457</v>
      </c>
      <c r="M286" s="40">
        <f t="shared" si="52"/>
        <v>1079</v>
      </c>
      <c r="N286" s="41">
        <f t="shared" si="53"/>
        <v>479632500</v>
      </c>
      <c r="O286" s="41">
        <f t="shared" si="44"/>
        <v>443246.0611677479</v>
      </c>
      <c r="P286" s="39">
        <v>435306.1224489796</v>
      </c>
      <c r="Q286" s="93">
        <f t="shared" si="45"/>
        <v>0.01823989672853478</v>
      </c>
      <c r="R286" s="37">
        <v>65</v>
      </c>
      <c r="S286" s="40">
        <v>39667109</v>
      </c>
      <c r="T286" s="41">
        <v>6</v>
      </c>
      <c r="U286" s="40">
        <v>14815000</v>
      </c>
      <c r="V286" s="41">
        <v>3</v>
      </c>
      <c r="W286" s="40">
        <v>1370000</v>
      </c>
      <c r="X286" s="42">
        <f t="shared" si="46"/>
        <v>0.002514415174312777</v>
      </c>
      <c r="Y286" s="51">
        <f t="shared" si="47"/>
        <v>74</v>
      </c>
      <c r="Z286" s="52">
        <f t="shared" si="48"/>
        <v>55852109</v>
      </c>
      <c r="AA286" s="47">
        <f t="shared" si="49"/>
        <v>1594</v>
      </c>
      <c r="AB286" s="48">
        <f t="shared" si="50"/>
        <v>544858309</v>
      </c>
      <c r="AC286" s="12"/>
    </row>
    <row r="287" spans="1:29" ht="16.5">
      <c r="A287" s="49" t="s">
        <v>591</v>
      </c>
      <c r="B287" s="35" t="s">
        <v>592</v>
      </c>
      <c r="C287" s="36" t="s">
        <v>593</v>
      </c>
      <c r="D287" s="37">
        <v>304</v>
      </c>
      <c r="E287" s="38">
        <v>29514800</v>
      </c>
      <c r="F287" s="37">
        <v>7787</v>
      </c>
      <c r="G287" s="40">
        <v>2016561800</v>
      </c>
      <c r="H287" s="41">
        <v>32</v>
      </c>
      <c r="I287" s="40">
        <v>10808800</v>
      </c>
      <c r="J287" s="41">
        <v>98</v>
      </c>
      <c r="K287" s="40">
        <v>1279900</v>
      </c>
      <c r="L287" s="42">
        <f t="shared" si="51"/>
        <v>0.7197771363847453</v>
      </c>
      <c r="M287" s="40">
        <f t="shared" si="52"/>
        <v>7819</v>
      </c>
      <c r="N287" s="41">
        <f t="shared" si="53"/>
        <v>2197336900</v>
      </c>
      <c r="O287" s="41">
        <f t="shared" si="44"/>
        <v>259287.70942575776</v>
      </c>
      <c r="P287" s="39">
        <v>259106.1381074169</v>
      </c>
      <c r="Q287" s="93">
        <f t="shared" si="45"/>
        <v>0.0007007603898043998</v>
      </c>
      <c r="R287" s="37">
        <v>152</v>
      </c>
      <c r="S287" s="40">
        <v>401985050</v>
      </c>
      <c r="T287" s="41">
        <v>18</v>
      </c>
      <c r="U287" s="40">
        <v>186547700</v>
      </c>
      <c r="V287" s="41">
        <v>22</v>
      </c>
      <c r="W287" s="40">
        <v>169966300</v>
      </c>
      <c r="X287" s="42">
        <f t="shared" si="46"/>
        <v>0.060343114720076606</v>
      </c>
      <c r="Y287" s="51">
        <f t="shared" si="47"/>
        <v>192</v>
      </c>
      <c r="Z287" s="52">
        <f t="shared" si="48"/>
        <v>758499050</v>
      </c>
      <c r="AA287" s="47">
        <f t="shared" si="49"/>
        <v>8413</v>
      </c>
      <c r="AB287" s="48">
        <f t="shared" si="50"/>
        <v>2816664350</v>
      </c>
      <c r="AC287" s="12"/>
    </row>
    <row r="288" spans="1:29" ht="16.5">
      <c r="A288" s="49" t="s">
        <v>594</v>
      </c>
      <c r="B288" s="35" t="s">
        <v>595</v>
      </c>
      <c r="C288" s="36" t="s">
        <v>593</v>
      </c>
      <c r="D288" s="37">
        <v>426</v>
      </c>
      <c r="E288" s="38">
        <v>24247000</v>
      </c>
      <c r="F288" s="37">
        <v>10686</v>
      </c>
      <c r="G288" s="40">
        <v>2129346700</v>
      </c>
      <c r="H288" s="41">
        <v>0</v>
      </c>
      <c r="I288" s="40">
        <v>0</v>
      </c>
      <c r="J288" s="41">
        <v>0</v>
      </c>
      <c r="K288" s="40">
        <v>0</v>
      </c>
      <c r="L288" s="42">
        <f t="shared" si="51"/>
        <v>0.6515323774741224</v>
      </c>
      <c r="M288" s="40">
        <f t="shared" si="52"/>
        <v>10686</v>
      </c>
      <c r="N288" s="41">
        <f t="shared" si="53"/>
        <v>2346882100</v>
      </c>
      <c r="O288" s="41">
        <f t="shared" si="44"/>
        <v>199265.08515815085</v>
      </c>
      <c r="P288" s="39">
        <v>198202.9902512186</v>
      </c>
      <c r="Q288" s="93">
        <f t="shared" si="45"/>
        <v>0.00535862201466311</v>
      </c>
      <c r="R288" s="37">
        <v>601</v>
      </c>
      <c r="S288" s="40">
        <v>863548175</v>
      </c>
      <c r="T288" s="41">
        <v>37</v>
      </c>
      <c r="U288" s="40">
        <v>33535900</v>
      </c>
      <c r="V288" s="41">
        <v>120</v>
      </c>
      <c r="W288" s="40">
        <v>217535400</v>
      </c>
      <c r="X288" s="42">
        <f t="shared" si="46"/>
        <v>0.0665609580378734</v>
      </c>
      <c r="Y288" s="51">
        <f t="shared" si="47"/>
        <v>758</v>
      </c>
      <c r="Z288" s="52">
        <f t="shared" si="48"/>
        <v>1114619475</v>
      </c>
      <c r="AA288" s="47">
        <f t="shared" si="49"/>
        <v>11870</v>
      </c>
      <c r="AB288" s="48">
        <f t="shared" si="50"/>
        <v>3268213175</v>
      </c>
      <c r="AC288" s="12"/>
    </row>
    <row r="289" spans="1:29" ht="16.5">
      <c r="A289" s="49" t="s">
        <v>596</v>
      </c>
      <c r="B289" s="35" t="s">
        <v>42</v>
      </c>
      <c r="C289" s="36" t="s">
        <v>593</v>
      </c>
      <c r="D289" s="37">
        <v>1222</v>
      </c>
      <c r="E289" s="38">
        <v>74983200</v>
      </c>
      <c r="F289" s="37">
        <v>29149</v>
      </c>
      <c r="G289" s="40">
        <v>6274331860</v>
      </c>
      <c r="H289" s="41">
        <v>51</v>
      </c>
      <c r="I289" s="40">
        <v>17997000</v>
      </c>
      <c r="J289" s="41">
        <v>100</v>
      </c>
      <c r="K289" s="40">
        <v>1629400</v>
      </c>
      <c r="L289" s="42">
        <f t="shared" si="51"/>
        <v>0.7267311946755923</v>
      </c>
      <c r="M289" s="40">
        <f t="shared" si="52"/>
        <v>29200</v>
      </c>
      <c r="N289" s="41">
        <f t="shared" si="53"/>
        <v>6655317160</v>
      </c>
      <c r="O289" s="41">
        <f t="shared" si="44"/>
        <v>215490.71438356163</v>
      </c>
      <c r="P289" s="39">
        <v>215241.97458120654</v>
      </c>
      <c r="Q289" s="93">
        <f t="shared" si="45"/>
        <v>0.0011556286957460876</v>
      </c>
      <c r="R289" s="37">
        <v>1624</v>
      </c>
      <c r="S289" s="40">
        <v>1653933530</v>
      </c>
      <c r="T289" s="41">
        <v>64</v>
      </c>
      <c r="U289" s="40">
        <v>272536000</v>
      </c>
      <c r="V289" s="41">
        <v>68</v>
      </c>
      <c r="W289" s="40">
        <v>362988300</v>
      </c>
      <c r="X289" s="42">
        <f t="shared" si="46"/>
        <v>0.04192325715669322</v>
      </c>
      <c r="Y289" s="51">
        <f t="shared" si="47"/>
        <v>1756</v>
      </c>
      <c r="Z289" s="52">
        <f t="shared" si="48"/>
        <v>2289457830</v>
      </c>
      <c r="AA289" s="47">
        <f t="shared" si="49"/>
        <v>32278</v>
      </c>
      <c r="AB289" s="48">
        <f t="shared" si="50"/>
        <v>8658399290</v>
      </c>
      <c r="AC289" s="12"/>
    </row>
    <row r="290" spans="1:29" ht="16.5">
      <c r="A290" s="49" t="s">
        <v>597</v>
      </c>
      <c r="B290" s="35" t="s">
        <v>598</v>
      </c>
      <c r="C290" s="36" t="s">
        <v>593</v>
      </c>
      <c r="D290" s="37">
        <v>70</v>
      </c>
      <c r="E290" s="38">
        <v>2365800</v>
      </c>
      <c r="F290" s="37">
        <v>1473</v>
      </c>
      <c r="G290" s="40">
        <v>314503000</v>
      </c>
      <c r="H290" s="41">
        <v>0</v>
      </c>
      <c r="I290" s="40">
        <v>0</v>
      </c>
      <c r="J290" s="41">
        <v>0</v>
      </c>
      <c r="K290" s="40">
        <v>0</v>
      </c>
      <c r="L290" s="42">
        <f t="shared" si="51"/>
        <v>0.8035285424923302</v>
      </c>
      <c r="M290" s="40">
        <f t="shared" si="52"/>
        <v>1473</v>
      </c>
      <c r="N290" s="41">
        <f t="shared" si="53"/>
        <v>327876200</v>
      </c>
      <c r="O290" s="41">
        <f t="shared" si="44"/>
        <v>213511.88051595385</v>
      </c>
      <c r="P290" s="39">
        <v>213073.3378561737</v>
      </c>
      <c r="Q290" s="93">
        <f t="shared" si="45"/>
        <v>0.0020581770773975302</v>
      </c>
      <c r="R290" s="37">
        <v>99</v>
      </c>
      <c r="S290" s="40">
        <v>56967000</v>
      </c>
      <c r="T290" s="41">
        <v>6</v>
      </c>
      <c r="U290" s="40">
        <v>4193400</v>
      </c>
      <c r="V290" s="41">
        <v>7</v>
      </c>
      <c r="W290" s="40">
        <v>13373200</v>
      </c>
      <c r="X290" s="42">
        <f t="shared" si="46"/>
        <v>0.03416739396590312</v>
      </c>
      <c r="Y290" s="51">
        <f t="shared" si="47"/>
        <v>112</v>
      </c>
      <c r="Z290" s="52">
        <f t="shared" si="48"/>
        <v>74533600</v>
      </c>
      <c r="AA290" s="47">
        <f t="shared" si="49"/>
        <v>1655</v>
      </c>
      <c r="AB290" s="48">
        <f t="shared" si="50"/>
        <v>391402400</v>
      </c>
      <c r="AC290" s="12"/>
    </row>
    <row r="291" spans="1:29" ht="16.5">
      <c r="A291" s="49" t="s">
        <v>599</v>
      </c>
      <c r="B291" s="35" t="s">
        <v>600</v>
      </c>
      <c r="C291" s="36" t="s">
        <v>593</v>
      </c>
      <c r="D291" s="37">
        <v>39</v>
      </c>
      <c r="E291" s="38">
        <v>5264000</v>
      </c>
      <c r="F291" s="37">
        <v>664</v>
      </c>
      <c r="G291" s="40">
        <v>270073900</v>
      </c>
      <c r="H291" s="41">
        <v>3</v>
      </c>
      <c r="I291" s="40">
        <v>1748100</v>
      </c>
      <c r="J291" s="41">
        <v>3</v>
      </c>
      <c r="K291" s="40">
        <v>28000</v>
      </c>
      <c r="L291" s="42">
        <f t="shared" si="51"/>
        <v>0.8567704762760292</v>
      </c>
      <c r="M291" s="40">
        <f t="shared" si="52"/>
        <v>667</v>
      </c>
      <c r="N291" s="41">
        <f t="shared" si="53"/>
        <v>273325200</v>
      </c>
      <c r="O291" s="41">
        <f t="shared" si="44"/>
        <v>407529.23538230883</v>
      </c>
      <c r="P291" s="39">
        <v>406681.10944527737</v>
      </c>
      <c r="Q291" s="93">
        <f t="shared" si="45"/>
        <v>0.002085481516926934</v>
      </c>
      <c r="R291" s="37">
        <v>67</v>
      </c>
      <c r="S291" s="40">
        <v>37376200</v>
      </c>
      <c r="T291" s="41">
        <v>3</v>
      </c>
      <c r="U291" s="40">
        <v>1270100</v>
      </c>
      <c r="V291" s="41">
        <v>2</v>
      </c>
      <c r="W291" s="40">
        <v>1503200</v>
      </c>
      <c r="X291" s="42">
        <f t="shared" si="46"/>
        <v>0.0047380174523700335</v>
      </c>
      <c r="Y291" s="51">
        <f t="shared" si="47"/>
        <v>72</v>
      </c>
      <c r="Z291" s="52">
        <f t="shared" si="48"/>
        <v>40149500</v>
      </c>
      <c r="AA291" s="47">
        <f t="shared" si="49"/>
        <v>781</v>
      </c>
      <c r="AB291" s="48">
        <f t="shared" si="50"/>
        <v>317263500</v>
      </c>
      <c r="AC291" s="12"/>
    </row>
    <row r="292" spans="1:29" ht="16.5">
      <c r="A292" s="49" t="s">
        <v>601</v>
      </c>
      <c r="B292" s="35" t="s">
        <v>408</v>
      </c>
      <c r="C292" s="36" t="s">
        <v>593</v>
      </c>
      <c r="D292" s="37">
        <v>307</v>
      </c>
      <c r="E292" s="38">
        <v>35978200</v>
      </c>
      <c r="F292" s="37">
        <v>5919</v>
      </c>
      <c r="G292" s="40">
        <v>2751990400</v>
      </c>
      <c r="H292" s="41">
        <v>339</v>
      </c>
      <c r="I292" s="40">
        <v>255473400</v>
      </c>
      <c r="J292" s="41">
        <v>516</v>
      </c>
      <c r="K292" s="40">
        <v>5500970</v>
      </c>
      <c r="L292" s="42">
        <f t="shared" si="51"/>
        <v>0.7672845385569357</v>
      </c>
      <c r="M292" s="40">
        <f t="shared" si="52"/>
        <v>6258</v>
      </c>
      <c r="N292" s="41">
        <f t="shared" si="53"/>
        <v>3012015400</v>
      </c>
      <c r="O292" s="41">
        <f t="shared" si="44"/>
        <v>480579.066794503</v>
      </c>
      <c r="P292" s="39">
        <v>480536.0351718625</v>
      </c>
      <c r="Q292" s="93">
        <f t="shared" si="45"/>
        <v>8.95492106541133E-05</v>
      </c>
      <c r="R292" s="37">
        <v>179</v>
      </c>
      <c r="S292" s="40">
        <v>501663300</v>
      </c>
      <c r="T292" s="41">
        <v>24</v>
      </c>
      <c r="U292" s="40">
        <v>364462100</v>
      </c>
      <c r="V292" s="41">
        <v>7</v>
      </c>
      <c r="W292" s="40">
        <v>4551600</v>
      </c>
      <c r="X292" s="42">
        <f t="shared" si="46"/>
        <v>0.0011612350265681496</v>
      </c>
      <c r="Y292" s="51">
        <f t="shared" si="47"/>
        <v>210</v>
      </c>
      <c r="Z292" s="52">
        <f t="shared" si="48"/>
        <v>870677000</v>
      </c>
      <c r="AA292" s="47">
        <f t="shared" si="49"/>
        <v>7291</v>
      </c>
      <c r="AB292" s="48">
        <f t="shared" si="50"/>
        <v>3919619970</v>
      </c>
      <c r="AC292" s="12"/>
    </row>
    <row r="293" spans="1:29" ht="16.5">
      <c r="A293" s="49" t="s">
        <v>602</v>
      </c>
      <c r="B293" s="35" t="s">
        <v>410</v>
      </c>
      <c r="C293" s="36" t="s">
        <v>593</v>
      </c>
      <c r="D293" s="37">
        <v>601</v>
      </c>
      <c r="E293" s="38">
        <v>49399900</v>
      </c>
      <c r="F293" s="37">
        <v>9870</v>
      </c>
      <c r="G293" s="40">
        <v>2777449200</v>
      </c>
      <c r="H293" s="41">
        <v>45</v>
      </c>
      <c r="I293" s="40">
        <v>30318900</v>
      </c>
      <c r="J293" s="41">
        <v>81</v>
      </c>
      <c r="K293" s="40">
        <v>700400</v>
      </c>
      <c r="L293" s="42">
        <f t="shared" si="51"/>
        <v>0.60725020603984</v>
      </c>
      <c r="M293" s="40">
        <f t="shared" si="52"/>
        <v>9915</v>
      </c>
      <c r="N293" s="41">
        <f t="shared" si="53"/>
        <v>3033125000</v>
      </c>
      <c r="O293" s="41">
        <f t="shared" si="44"/>
        <v>283183.87291981844</v>
      </c>
      <c r="P293" s="39">
        <v>283181.22918558883</v>
      </c>
      <c r="Q293" s="93">
        <f t="shared" si="45"/>
        <v>9.335838527205265E-06</v>
      </c>
      <c r="R293" s="37">
        <v>441</v>
      </c>
      <c r="S293" s="40">
        <v>1478571600</v>
      </c>
      <c r="T293" s="41">
        <v>28</v>
      </c>
      <c r="U293" s="40">
        <v>61944800</v>
      </c>
      <c r="V293" s="41">
        <v>20</v>
      </c>
      <c r="W293" s="40">
        <v>225356900</v>
      </c>
      <c r="X293" s="42">
        <f t="shared" si="46"/>
        <v>0.04873907640645238</v>
      </c>
      <c r="Y293" s="51">
        <f t="shared" si="47"/>
        <v>489</v>
      </c>
      <c r="Z293" s="52">
        <f t="shared" si="48"/>
        <v>1765873300</v>
      </c>
      <c r="AA293" s="47">
        <f t="shared" si="49"/>
        <v>11086</v>
      </c>
      <c r="AB293" s="48">
        <f t="shared" si="50"/>
        <v>4623741700</v>
      </c>
      <c r="AC293" s="12"/>
    </row>
    <row r="294" spans="1:29" ht="16.5">
      <c r="A294" s="49" t="s">
        <v>603</v>
      </c>
      <c r="B294" s="35" t="s">
        <v>604</v>
      </c>
      <c r="C294" s="36" t="s">
        <v>593</v>
      </c>
      <c r="D294" s="37">
        <v>94</v>
      </c>
      <c r="E294" s="38">
        <v>4271700</v>
      </c>
      <c r="F294" s="37">
        <v>912</v>
      </c>
      <c r="G294" s="40">
        <v>446599700</v>
      </c>
      <c r="H294" s="41">
        <v>0</v>
      </c>
      <c r="I294" s="40">
        <v>0</v>
      </c>
      <c r="J294" s="41">
        <v>0</v>
      </c>
      <c r="K294" s="40">
        <v>0</v>
      </c>
      <c r="L294" s="42">
        <f t="shared" si="51"/>
        <v>0.8774783228717649</v>
      </c>
      <c r="M294" s="40">
        <f t="shared" si="52"/>
        <v>912</v>
      </c>
      <c r="N294" s="41">
        <f t="shared" si="53"/>
        <v>447418100</v>
      </c>
      <c r="O294" s="41">
        <f t="shared" si="44"/>
        <v>489692.6535087719</v>
      </c>
      <c r="P294" s="39">
        <v>494323.9500567537</v>
      </c>
      <c r="Q294" s="93">
        <f t="shared" si="45"/>
        <v>-0.009368950356239206</v>
      </c>
      <c r="R294" s="37">
        <v>55</v>
      </c>
      <c r="S294" s="40">
        <v>50984500</v>
      </c>
      <c r="T294" s="41">
        <v>2</v>
      </c>
      <c r="U294" s="40">
        <v>6283800</v>
      </c>
      <c r="V294" s="41">
        <v>2</v>
      </c>
      <c r="W294" s="40">
        <v>818400</v>
      </c>
      <c r="X294" s="42">
        <f t="shared" si="46"/>
        <v>0.0016079909132009098</v>
      </c>
      <c r="Y294" s="51">
        <f t="shared" si="47"/>
        <v>59</v>
      </c>
      <c r="Z294" s="52">
        <f t="shared" si="48"/>
        <v>58086700</v>
      </c>
      <c r="AA294" s="47">
        <f t="shared" si="49"/>
        <v>1065</v>
      </c>
      <c r="AB294" s="48">
        <f t="shared" si="50"/>
        <v>508958100</v>
      </c>
      <c r="AC294" s="12"/>
    </row>
    <row r="295" spans="1:29" ht="16.5">
      <c r="A295" s="49" t="s">
        <v>605</v>
      </c>
      <c r="B295" s="35" t="s">
        <v>606</v>
      </c>
      <c r="C295" s="36" t="s">
        <v>593</v>
      </c>
      <c r="D295" s="37">
        <v>1118</v>
      </c>
      <c r="E295" s="38">
        <v>19571800</v>
      </c>
      <c r="F295" s="37">
        <v>21158</v>
      </c>
      <c r="G295" s="40">
        <v>1308589200</v>
      </c>
      <c r="H295" s="41">
        <v>0</v>
      </c>
      <c r="I295" s="40">
        <v>0</v>
      </c>
      <c r="J295" s="41">
        <v>0</v>
      </c>
      <c r="K295" s="40">
        <v>0</v>
      </c>
      <c r="L295" s="42">
        <f t="shared" si="51"/>
        <v>0.5891590304937607</v>
      </c>
      <c r="M295" s="40">
        <f t="shared" si="52"/>
        <v>21158</v>
      </c>
      <c r="N295" s="41">
        <f t="shared" si="53"/>
        <v>1409635700</v>
      </c>
      <c r="O295" s="41">
        <f t="shared" si="44"/>
        <v>61848.43557992249</v>
      </c>
      <c r="P295" s="39">
        <v>61623.23547487354</v>
      </c>
      <c r="Q295" s="93">
        <f t="shared" si="45"/>
        <v>0.003654467398758586</v>
      </c>
      <c r="R295" s="37">
        <v>1977</v>
      </c>
      <c r="S295" s="40">
        <v>736526810</v>
      </c>
      <c r="T295" s="41">
        <v>77</v>
      </c>
      <c r="U295" s="40">
        <v>55379400</v>
      </c>
      <c r="V295" s="41">
        <v>156</v>
      </c>
      <c r="W295" s="40">
        <v>101046500</v>
      </c>
      <c r="X295" s="42">
        <f t="shared" si="46"/>
        <v>0.0454936186045153</v>
      </c>
      <c r="Y295" s="51">
        <f t="shared" si="47"/>
        <v>2210</v>
      </c>
      <c r="Z295" s="52">
        <f t="shared" si="48"/>
        <v>892952710</v>
      </c>
      <c r="AA295" s="47">
        <f t="shared" si="49"/>
        <v>24486</v>
      </c>
      <c r="AB295" s="48">
        <f t="shared" si="50"/>
        <v>2221113710</v>
      </c>
      <c r="AC295" s="12"/>
    </row>
    <row r="296" spans="1:29" ht="16.5">
      <c r="A296" s="49" t="s">
        <v>607</v>
      </c>
      <c r="B296" s="35" t="s">
        <v>608</v>
      </c>
      <c r="C296" s="36" t="s">
        <v>593</v>
      </c>
      <c r="D296" s="37">
        <v>382</v>
      </c>
      <c r="E296" s="38">
        <v>63950542</v>
      </c>
      <c r="F296" s="37">
        <v>5164</v>
      </c>
      <c r="G296" s="40">
        <v>1948520100</v>
      </c>
      <c r="H296" s="41">
        <v>66</v>
      </c>
      <c r="I296" s="40">
        <v>26870000</v>
      </c>
      <c r="J296" s="41">
        <v>173</v>
      </c>
      <c r="K296" s="40">
        <v>1711398</v>
      </c>
      <c r="L296" s="42">
        <f t="shared" si="51"/>
        <v>0.7524915102007375</v>
      </c>
      <c r="M296" s="40">
        <f t="shared" si="52"/>
        <v>5230</v>
      </c>
      <c r="N296" s="41">
        <f t="shared" si="53"/>
        <v>1982240100</v>
      </c>
      <c r="O296" s="41">
        <f t="shared" si="44"/>
        <v>377703.6520076482</v>
      </c>
      <c r="P296" s="39">
        <v>376018.5943232284</v>
      </c>
      <c r="Q296" s="93">
        <f t="shared" si="45"/>
        <v>0.00448131478033053</v>
      </c>
      <c r="R296" s="37">
        <v>164</v>
      </c>
      <c r="S296" s="40">
        <v>225426400</v>
      </c>
      <c r="T296" s="41">
        <v>24</v>
      </c>
      <c r="U296" s="40">
        <v>351804300</v>
      </c>
      <c r="V296" s="41">
        <v>1</v>
      </c>
      <c r="W296" s="40">
        <v>6850000</v>
      </c>
      <c r="X296" s="42">
        <f t="shared" si="46"/>
        <v>0.0026093918587903483</v>
      </c>
      <c r="Y296" s="51">
        <f t="shared" si="47"/>
        <v>189</v>
      </c>
      <c r="Z296" s="52">
        <f t="shared" si="48"/>
        <v>584080700</v>
      </c>
      <c r="AA296" s="47">
        <f t="shared" si="49"/>
        <v>5974</v>
      </c>
      <c r="AB296" s="48">
        <f t="shared" si="50"/>
        <v>2625132740</v>
      </c>
      <c r="AC296" s="12"/>
    </row>
    <row r="297" spans="1:29" ht="16.5">
      <c r="A297" s="49" t="s">
        <v>609</v>
      </c>
      <c r="B297" s="35" t="s">
        <v>610</v>
      </c>
      <c r="C297" s="36" t="s">
        <v>593</v>
      </c>
      <c r="D297" s="37">
        <v>292</v>
      </c>
      <c r="E297" s="38">
        <v>56891510</v>
      </c>
      <c r="F297" s="37">
        <v>8090</v>
      </c>
      <c r="G297" s="40">
        <v>4228572100</v>
      </c>
      <c r="H297" s="41">
        <v>27</v>
      </c>
      <c r="I297" s="40">
        <v>12293700</v>
      </c>
      <c r="J297" s="41">
        <v>77</v>
      </c>
      <c r="K297" s="40">
        <v>1038000</v>
      </c>
      <c r="L297" s="42">
        <f t="shared" si="51"/>
        <v>0.7042175325530962</v>
      </c>
      <c r="M297" s="40">
        <f t="shared" si="52"/>
        <v>8117</v>
      </c>
      <c r="N297" s="41">
        <f t="shared" si="53"/>
        <v>4474384400</v>
      </c>
      <c r="O297" s="41">
        <f t="shared" si="44"/>
        <v>522467.14303314034</v>
      </c>
      <c r="P297" s="39">
        <v>524034.7034790145</v>
      </c>
      <c r="Q297" s="93">
        <f t="shared" si="45"/>
        <v>-0.0029913294586547306</v>
      </c>
      <c r="R297" s="37">
        <v>278</v>
      </c>
      <c r="S297" s="40">
        <v>1444579194</v>
      </c>
      <c r="T297" s="41">
        <v>5</v>
      </c>
      <c r="U297" s="40">
        <v>45203200</v>
      </c>
      <c r="V297" s="41">
        <v>9</v>
      </c>
      <c r="W297" s="40">
        <v>233518600</v>
      </c>
      <c r="X297" s="42">
        <f t="shared" si="46"/>
        <v>0.03877696207629429</v>
      </c>
      <c r="Y297" s="51">
        <f t="shared" si="47"/>
        <v>292</v>
      </c>
      <c r="Z297" s="52">
        <f t="shared" si="48"/>
        <v>1723300994</v>
      </c>
      <c r="AA297" s="47">
        <f t="shared" si="49"/>
        <v>8778</v>
      </c>
      <c r="AB297" s="48">
        <f t="shared" si="50"/>
        <v>6022096304</v>
      </c>
      <c r="AC297" s="12"/>
    </row>
    <row r="298" spans="1:29" ht="16.5">
      <c r="A298" s="34" t="s">
        <v>1150</v>
      </c>
      <c r="B298" s="35" t="s">
        <v>1151</v>
      </c>
      <c r="C298" s="36" t="s">
        <v>593</v>
      </c>
      <c r="D298" s="37">
        <v>444</v>
      </c>
      <c r="E298" s="38">
        <v>89572800</v>
      </c>
      <c r="F298" s="37">
        <v>7079</v>
      </c>
      <c r="G298" s="40">
        <v>5934547400</v>
      </c>
      <c r="H298" s="41">
        <v>17</v>
      </c>
      <c r="I298" s="40">
        <v>31595500</v>
      </c>
      <c r="J298" s="41">
        <v>30</v>
      </c>
      <c r="K298" s="40">
        <v>293000</v>
      </c>
      <c r="L298" s="42">
        <f t="shared" si="51"/>
        <v>0.8296488568203464</v>
      </c>
      <c r="M298" s="40">
        <f t="shared" si="52"/>
        <v>7096</v>
      </c>
      <c r="N298" s="41">
        <f t="shared" si="53"/>
        <v>6294726500</v>
      </c>
      <c r="O298" s="41">
        <f t="shared" si="44"/>
        <v>840775.4932356257</v>
      </c>
      <c r="P298" s="39">
        <v>838033.018468913</v>
      </c>
      <c r="Q298" s="93">
        <f t="shared" si="45"/>
        <v>0.0032725139776988016</v>
      </c>
      <c r="R298" s="37">
        <v>371</v>
      </c>
      <c r="S298" s="40">
        <v>794814300</v>
      </c>
      <c r="T298" s="41">
        <v>2</v>
      </c>
      <c r="U298" s="40">
        <v>11759700</v>
      </c>
      <c r="V298" s="41">
        <v>122</v>
      </c>
      <c r="W298" s="40">
        <v>328583600</v>
      </c>
      <c r="X298" s="42">
        <f t="shared" si="46"/>
        <v>0.045692671576792764</v>
      </c>
      <c r="Y298" s="51">
        <f t="shared" si="47"/>
        <v>495</v>
      </c>
      <c r="Z298" s="52">
        <f t="shared" si="48"/>
        <v>1135157600</v>
      </c>
      <c r="AA298" s="47">
        <f t="shared" si="49"/>
        <v>8065</v>
      </c>
      <c r="AB298" s="48">
        <f t="shared" si="50"/>
        <v>7191166300</v>
      </c>
      <c r="AC298" s="12"/>
    </row>
    <row r="299" spans="1:29" ht="16.5">
      <c r="A299" s="49" t="s">
        <v>611</v>
      </c>
      <c r="B299" s="35" t="s">
        <v>612</v>
      </c>
      <c r="C299" s="36" t="s">
        <v>613</v>
      </c>
      <c r="D299" s="37">
        <v>127</v>
      </c>
      <c r="E299" s="38">
        <v>54464200</v>
      </c>
      <c r="F299" s="37">
        <v>5167</v>
      </c>
      <c r="G299" s="40">
        <v>1249377800</v>
      </c>
      <c r="H299" s="41">
        <v>0</v>
      </c>
      <c r="I299" s="40">
        <v>0</v>
      </c>
      <c r="J299" s="41">
        <v>0</v>
      </c>
      <c r="K299" s="40">
        <v>0</v>
      </c>
      <c r="L299" s="42">
        <f t="shared" si="51"/>
        <v>0.5106140075674055</v>
      </c>
      <c r="M299" s="40">
        <f t="shared" si="52"/>
        <v>5167</v>
      </c>
      <c r="N299" s="41">
        <f t="shared" si="53"/>
        <v>1374854500</v>
      </c>
      <c r="O299" s="41">
        <f t="shared" si="44"/>
        <v>241799.45809947746</v>
      </c>
      <c r="P299" s="39">
        <v>241522.5314495839</v>
      </c>
      <c r="Q299" s="93">
        <f t="shared" si="45"/>
        <v>0.0011465872282452171</v>
      </c>
      <c r="R299" s="37">
        <v>130</v>
      </c>
      <c r="S299" s="40">
        <v>284947300</v>
      </c>
      <c r="T299" s="41">
        <v>81</v>
      </c>
      <c r="U299" s="40">
        <v>732548583</v>
      </c>
      <c r="V299" s="41">
        <v>22</v>
      </c>
      <c r="W299" s="40">
        <v>125476700</v>
      </c>
      <c r="X299" s="42">
        <f t="shared" si="46"/>
        <v>0.05128165447099593</v>
      </c>
      <c r="Y299" s="51">
        <f t="shared" si="47"/>
        <v>233</v>
      </c>
      <c r="Z299" s="52">
        <f t="shared" si="48"/>
        <v>1142972583</v>
      </c>
      <c r="AA299" s="47">
        <f t="shared" si="49"/>
        <v>5527</v>
      </c>
      <c r="AB299" s="48">
        <f t="shared" si="50"/>
        <v>2446814583</v>
      </c>
      <c r="AC299" s="12"/>
    </row>
    <row r="300" spans="1:29" ht="16.5">
      <c r="A300" s="49" t="s">
        <v>614</v>
      </c>
      <c r="B300" s="35" t="s">
        <v>615</v>
      </c>
      <c r="C300" s="36" t="s">
        <v>613</v>
      </c>
      <c r="D300" s="37">
        <v>105</v>
      </c>
      <c r="E300" s="38">
        <v>30060600</v>
      </c>
      <c r="F300" s="37">
        <v>1185</v>
      </c>
      <c r="G300" s="40">
        <v>720341500</v>
      </c>
      <c r="H300" s="41">
        <v>46</v>
      </c>
      <c r="I300" s="40">
        <v>30360000</v>
      </c>
      <c r="J300" s="41">
        <v>83</v>
      </c>
      <c r="K300" s="40">
        <v>2594200</v>
      </c>
      <c r="L300" s="42">
        <f t="shared" si="51"/>
        <v>0.40874735004890855</v>
      </c>
      <c r="M300" s="40">
        <f t="shared" si="52"/>
        <v>1231</v>
      </c>
      <c r="N300" s="41">
        <f t="shared" si="53"/>
        <v>751323800</v>
      </c>
      <c r="O300" s="41">
        <f t="shared" si="44"/>
        <v>609830.6255077173</v>
      </c>
      <c r="P300" s="39">
        <v>607822.4979321754</v>
      </c>
      <c r="Q300" s="93">
        <f t="shared" si="45"/>
        <v>0.0033038059340901953</v>
      </c>
      <c r="R300" s="37">
        <v>103</v>
      </c>
      <c r="S300" s="40">
        <v>236556200</v>
      </c>
      <c r="T300" s="41">
        <v>55</v>
      </c>
      <c r="U300" s="40">
        <v>816055700</v>
      </c>
      <c r="V300" s="41">
        <v>1</v>
      </c>
      <c r="W300" s="40">
        <v>622300</v>
      </c>
      <c r="X300" s="42">
        <f t="shared" si="46"/>
        <v>0.0003388343781588765</v>
      </c>
      <c r="Y300" s="51">
        <f t="shared" si="47"/>
        <v>159</v>
      </c>
      <c r="Z300" s="52">
        <f t="shared" si="48"/>
        <v>1053234200</v>
      </c>
      <c r="AA300" s="47">
        <f t="shared" si="49"/>
        <v>1578</v>
      </c>
      <c r="AB300" s="48">
        <f t="shared" si="50"/>
        <v>1836590500</v>
      </c>
      <c r="AC300" s="12"/>
    </row>
    <row r="301" spans="1:29" ht="16.5">
      <c r="A301" s="49" t="s">
        <v>616</v>
      </c>
      <c r="B301" s="35" t="s">
        <v>617</v>
      </c>
      <c r="C301" s="36" t="s">
        <v>613</v>
      </c>
      <c r="D301" s="37">
        <v>31</v>
      </c>
      <c r="E301" s="38">
        <v>6681700</v>
      </c>
      <c r="F301" s="37">
        <v>1943</v>
      </c>
      <c r="G301" s="40">
        <v>560138300</v>
      </c>
      <c r="H301" s="41">
        <v>0</v>
      </c>
      <c r="I301" s="40">
        <v>0</v>
      </c>
      <c r="J301" s="41">
        <v>0</v>
      </c>
      <c r="K301" s="40">
        <v>0</v>
      </c>
      <c r="L301" s="42">
        <f t="shared" si="51"/>
        <v>0.8613820291794932</v>
      </c>
      <c r="M301" s="40">
        <f t="shared" si="52"/>
        <v>1943</v>
      </c>
      <c r="N301" s="41">
        <f t="shared" si="53"/>
        <v>567865700</v>
      </c>
      <c r="O301" s="41">
        <f t="shared" si="44"/>
        <v>288285.2804940813</v>
      </c>
      <c r="P301" s="39">
        <v>288171.7447246526</v>
      </c>
      <c r="Q301" s="93">
        <f t="shared" si="45"/>
        <v>0.0003939864733691769</v>
      </c>
      <c r="R301" s="37">
        <v>122</v>
      </c>
      <c r="S301" s="40">
        <v>68916400</v>
      </c>
      <c r="T301" s="41">
        <v>6</v>
      </c>
      <c r="U301" s="40">
        <v>6814800</v>
      </c>
      <c r="V301" s="41">
        <v>9</v>
      </c>
      <c r="W301" s="40">
        <v>7727400</v>
      </c>
      <c r="X301" s="42">
        <f t="shared" si="46"/>
        <v>0.01188321436381268</v>
      </c>
      <c r="Y301" s="51">
        <f t="shared" si="47"/>
        <v>137</v>
      </c>
      <c r="Z301" s="52">
        <f t="shared" si="48"/>
        <v>83458600</v>
      </c>
      <c r="AA301" s="47">
        <f t="shared" si="49"/>
        <v>2111</v>
      </c>
      <c r="AB301" s="48">
        <f t="shared" si="50"/>
        <v>650278600</v>
      </c>
      <c r="AC301" s="12"/>
    </row>
    <row r="302" spans="1:29" ht="16.5">
      <c r="A302" s="49" t="s">
        <v>618</v>
      </c>
      <c r="B302" s="35" t="s">
        <v>619</v>
      </c>
      <c r="C302" s="36" t="s">
        <v>613</v>
      </c>
      <c r="D302" s="37">
        <v>482</v>
      </c>
      <c r="E302" s="38">
        <v>15528800</v>
      </c>
      <c r="F302" s="37">
        <v>15976</v>
      </c>
      <c r="G302" s="40">
        <v>1508031500</v>
      </c>
      <c r="H302" s="41">
        <v>19</v>
      </c>
      <c r="I302" s="40">
        <v>2206100</v>
      </c>
      <c r="J302" s="41">
        <v>54</v>
      </c>
      <c r="K302" s="40">
        <v>186600</v>
      </c>
      <c r="L302" s="42">
        <f t="shared" si="51"/>
        <v>0.7951812018410235</v>
      </c>
      <c r="M302" s="40">
        <f t="shared" si="52"/>
        <v>15995</v>
      </c>
      <c r="N302" s="41">
        <f t="shared" si="53"/>
        <v>1530220900</v>
      </c>
      <c r="O302" s="41">
        <f t="shared" si="44"/>
        <v>94419.35604876524</v>
      </c>
      <c r="P302" s="39">
        <v>94138.42062449158</v>
      </c>
      <c r="Q302" s="93">
        <f t="shared" si="45"/>
        <v>0.002984280195163687</v>
      </c>
      <c r="R302" s="37">
        <v>620</v>
      </c>
      <c r="S302" s="40">
        <v>275497750</v>
      </c>
      <c r="T302" s="41">
        <v>104</v>
      </c>
      <c r="U302" s="40">
        <v>77803000</v>
      </c>
      <c r="V302" s="41">
        <v>11</v>
      </c>
      <c r="W302" s="40">
        <v>19983300</v>
      </c>
      <c r="X302" s="42">
        <f t="shared" si="46"/>
        <v>0.010521751352733984</v>
      </c>
      <c r="Y302" s="51">
        <f t="shared" si="47"/>
        <v>735</v>
      </c>
      <c r="Z302" s="52">
        <f t="shared" si="48"/>
        <v>373284050</v>
      </c>
      <c r="AA302" s="47">
        <f t="shared" si="49"/>
        <v>17266</v>
      </c>
      <c r="AB302" s="48">
        <f t="shared" si="50"/>
        <v>1899237050</v>
      </c>
      <c r="AC302" s="12"/>
    </row>
    <row r="303" spans="1:29" ht="16.5">
      <c r="A303" s="49" t="s">
        <v>620</v>
      </c>
      <c r="B303" s="35" t="s">
        <v>621</v>
      </c>
      <c r="C303" s="36" t="s">
        <v>613</v>
      </c>
      <c r="D303" s="37">
        <v>908</v>
      </c>
      <c r="E303" s="38">
        <v>119748350</v>
      </c>
      <c r="F303" s="37">
        <v>25505</v>
      </c>
      <c r="G303" s="40">
        <v>4600896200</v>
      </c>
      <c r="H303" s="41">
        <v>0</v>
      </c>
      <c r="I303" s="40">
        <v>0</v>
      </c>
      <c r="J303" s="41">
        <v>6</v>
      </c>
      <c r="K303" s="40">
        <v>9700</v>
      </c>
      <c r="L303" s="42">
        <f t="shared" si="51"/>
        <v>0.6340920100943496</v>
      </c>
      <c r="M303" s="40">
        <f t="shared" si="52"/>
        <v>25505</v>
      </c>
      <c r="N303" s="41">
        <f t="shared" si="53"/>
        <v>5062853000</v>
      </c>
      <c r="O303" s="41">
        <f t="shared" si="44"/>
        <v>180391.93099392275</v>
      </c>
      <c r="P303" s="39">
        <v>179659.2682735338</v>
      </c>
      <c r="Q303" s="93">
        <f t="shared" si="45"/>
        <v>0.0040780680419641715</v>
      </c>
      <c r="R303" s="37">
        <v>884</v>
      </c>
      <c r="S303" s="40">
        <v>1054359700</v>
      </c>
      <c r="T303" s="41">
        <v>325</v>
      </c>
      <c r="U303" s="40">
        <v>1018910300</v>
      </c>
      <c r="V303" s="41">
        <v>76</v>
      </c>
      <c r="W303" s="40">
        <v>461956800</v>
      </c>
      <c r="X303" s="42">
        <f t="shared" si="46"/>
        <v>0.06366653433493097</v>
      </c>
      <c r="Y303" s="51">
        <f t="shared" si="47"/>
        <v>1285</v>
      </c>
      <c r="Z303" s="52">
        <f t="shared" si="48"/>
        <v>2535226800</v>
      </c>
      <c r="AA303" s="47">
        <f t="shared" si="49"/>
        <v>27704</v>
      </c>
      <c r="AB303" s="48">
        <f t="shared" si="50"/>
        <v>7255881050</v>
      </c>
      <c r="AC303" s="12"/>
    </row>
    <row r="304" spans="1:29" ht="16.5">
      <c r="A304" s="49" t="s">
        <v>622</v>
      </c>
      <c r="B304" s="35" t="s">
        <v>623</v>
      </c>
      <c r="C304" s="36" t="s">
        <v>613</v>
      </c>
      <c r="D304" s="37">
        <v>37</v>
      </c>
      <c r="E304" s="38">
        <v>1177400</v>
      </c>
      <c r="F304" s="37">
        <v>869</v>
      </c>
      <c r="G304" s="40">
        <v>179187400</v>
      </c>
      <c r="H304" s="41">
        <v>0</v>
      </c>
      <c r="I304" s="40">
        <v>0</v>
      </c>
      <c r="J304" s="41">
        <v>0</v>
      </c>
      <c r="K304" s="40">
        <v>0</v>
      </c>
      <c r="L304" s="42">
        <f t="shared" si="51"/>
        <v>0.9665544334632592</v>
      </c>
      <c r="M304" s="40">
        <f t="shared" si="52"/>
        <v>869</v>
      </c>
      <c r="N304" s="41">
        <f t="shared" si="53"/>
        <v>180004500</v>
      </c>
      <c r="O304" s="41">
        <f t="shared" si="44"/>
        <v>206199.53970080553</v>
      </c>
      <c r="P304" s="39">
        <v>206035.7471264368</v>
      </c>
      <c r="Q304" s="93">
        <f t="shared" si="45"/>
        <v>0.0007949716330934736</v>
      </c>
      <c r="R304" s="37">
        <v>11</v>
      </c>
      <c r="S304" s="40">
        <v>4205900</v>
      </c>
      <c r="T304" s="41">
        <v>0</v>
      </c>
      <c r="U304" s="40">
        <v>0</v>
      </c>
      <c r="V304" s="41">
        <v>1</v>
      </c>
      <c r="W304" s="40">
        <v>817100</v>
      </c>
      <c r="X304" s="42">
        <f t="shared" si="46"/>
        <v>0.004407517646792291</v>
      </c>
      <c r="Y304" s="51">
        <f t="shared" si="47"/>
        <v>12</v>
      </c>
      <c r="Z304" s="52">
        <f t="shared" si="48"/>
        <v>5023000</v>
      </c>
      <c r="AA304" s="47">
        <f t="shared" si="49"/>
        <v>918</v>
      </c>
      <c r="AB304" s="48">
        <f t="shared" si="50"/>
        <v>185387800</v>
      </c>
      <c r="AC304" s="12"/>
    </row>
    <row r="305" spans="1:29" ht="16.5">
      <c r="A305" s="49" t="s">
        <v>624</v>
      </c>
      <c r="B305" s="35" t="s">
        <v>625</v>
      </c>
      <c r="C305" s="36" t="s">
        <v>613</v>
      </c>
      <c r="D305" s="37">
        <v>194</v>
      </c>
      <c r="E305" s="38">
        <v>11011600</v>
      </c>
      <c r="F305" s="37">
        <v>3062</v>
      </c>
      <c r="G305" s="40">
        <v>443108400</v>
      </c>
      <c r="H305" s="41">
        <v>0</v>
      </c>
      <c r="I305" s="40">
        <v>0</v>
      </c>
      <c r="J305" s="41">
        <v>0</v>
      </c>
      <c r="K305" s="40">
        <v>0</v>
      </c>
      <c r="L305" s="42">
        <f t="shared" si="51"/>
        <v>0.7600733540075313</v>
      </c>
      <c r="M305" s="40">
        <f t="shared" si="52"/>
        <v>3062</v>
      </c>
      <c r="N305" s="41">
        <f t="shared" si="53"/>
        <v>523923300</v>
      </c>
      <c r="O305" s="41">
        <f t="shared" si="44"/>
        <v>144712.0836054866</v>
      </c>
      <c r="P305" s="39">
        <v>144298.5602094241</v>
      </c>
      <c r="Q305" s="93">
        <f t="shared" si="45"/>
        <v>0.0028657485941811366</v>
      </c>
      <c r="R305" s="37">
        <v>174</v>
      </c>
      <c r="S305" s="40">
        <v>46282000</v>
      </c>
      <c r="T305" s="41">
        <v>6</v>
      </c>
      <c r="U305" s="40">
        <v>1764200</v>
      </c>
      <c r="V305" s="41">
        <v>54</v>
      </c>
      <c r="W305" s="40">
        <v>80814900</v>
      </c>
      <c r="X305" s="42">
        <f t="shared" si="46"/>
        <v>0.1386235334215809</v>
      </c>
      <c r="Y305" s="51">
        <f t="shared" si="47"/>
        <v>234</v>
      </c>
      <c r="Z305" s="52">
        <f t="shared" si="48"/>
        <v>128861100</v>
      </c>
      <c r="AA305" s="47">
        <f t="shared" si="49"/>
        <v>3490</v>
      </c>
      <c r="AB305" s="48">
        <f t="shared" si="50"/>
        <v>582981100</v>
      </c>
      <c r="AC305" s="12"/>
    </row>
    <row r="306" spans="1:29" ht="16.5">
      <c r="A306" s="49" t="s">
        <v>626</v>
      </c>
      <c r="B306" s="35" t="s">
        <v>627</v>
      </c>
      <c r="C306" s="36" t="s">
        <v>613</v>
      </c>
      <c r="D306" s="37">
        <v>110</v>
      </c>
      <c r="E306" s="38">
        <v>2447300</v>
      </c>
      <c r="F306" s="37">
        <v>1600</v>
      </c>
      <c r="G306" s="40">
        <v>197143700</v>
      </c>
      <c r="H306" s="41">
        <v>0</v>
      </c>
      <c r="I306" s="40">
        <v>0</v>
      </c>
      <c r="J306" s="41">
        <v>0</v>
      </c>
      <c r="K306" s="40">
        <v>0</v>
      </c>
      <c r="L306" s="42">
        <f t="shared" si="51"/>
        <v>0.8306782242005388</v>
      </c>
      <c r="M306" s="40">
        <f t="shared" si="52"/>
        <v>1600</v>
      </c>
      <c r="N306" s="41">
        <f t="shared" si="53"/>
        <v>204580300</v>
      </c>
      <c r="O306" s="41">
        <f t="shared" si="44"/>
        <v>123214.8125</v>
      </c>
      <c r="P306" s="39">
        <v>122789.4440974391</v>
      </c>
      <c r="Q306" s="93">
        <f t="shared" si="45"/>
        <v>0.00346420985686153</v>
      </c>
      <c r="R306" s="37">
        <v>104</v>
      </c>
      <c r="S306" s="40">
        <v>29601000</v>
      </c>
      <c r="T306" s="41">
        <v>1</v>
      </c>
      <c r="U306" s="40">
        <v>700000</v>
      </c>
      <c r="V306" s="41">
        <v>14</v>
      </c>
      <c r="W306" s="40">
        <v>7436600</v>
      </c>
      <c r="X306" s="42">
        <f t="shared" si="46"/>
        <v>0.031334613695947304</v>
      </c>
      <c r="Y306" s="51">
        <f t="shared" si="47"/>
        <v>119</v>
      </c>
      <c r="Z306" s="52">
        <f t="shared" si="48"/>
        <v>37737600</v>
      </c>
      <c r="AA306" s="47">
        <f t="shared" si="49"/>
        <v>1829</v>
      </c>
      <c r="AB306" s="48">
        <f t="shared" si="50"/>
        <v>237328600</v>
      </c>
      <c r="AC306" s="12"/>
    </row>
    <row r="307" spans="1:29" ht="16.5">
      <c r="A307" s="49" t="s">
        <v>629</v>
      </c>
      <c r="B307" s="35" t="s">
        <v>630</v>
      </c>
      <c r="C307" s="36" t="s">
        <v>613</v>
      </c>
      <c r="D307" s="37">
        <v>1007</v>
      </c>
      <c r="E307" s="38">
        <v>61106400</v>
      </c>
      <c r="F307" s="37">
        <v>18503</v>
      </c>
      <c r="G307" s="40">
        <v>2856462600</v>
      </c>
      <c r="H307" s="41">
        <v>29</v>
      </c>
      <c r="I307" s="40">
        <v>4692100</v>
      </c>
      <c r="J307" s="41">
        <v>120</v>
      </c>
      <c r="K307" s="40">
        <v>3839400</v>
      </c>
      <c r="L307" s="42">
        <f t="shared" si="51"/>
        <v>0.8124241126592145</v>
      </c>
      <c r="M307" s="40">
        <f t="shared" si="52"/>
        <v>18532</v>
      </c>
      <c r="N307" s="41">
        <f t="shared" si="53"/>
        <v>3062897000</v>
      </c>
      <c r="O307" s="41">
        <f t="shared" si="44"/>
        <v>154389.95791064107</v>
      </c>
      <c r="P307" s="39">
        <v>154178.19666810904</v>
      </c>
      <c r="Q307" s="93">
        <f t="shared" si="45"/>
        <v>0.001373483716299216</v>
      </c>
      <c r="R307" s="37">
        <v>493</v>
      </c>
      <c r="S307" s="40">
        <v>350348600</v>
      </c>
      <c r="T307" s="41">
        <v>56</v>
      </c>
      <c r="U307" s="40">
        <v>43558700</v>
      </c>
      <c r="V307" s="41">
        <v>29</v>
      </c>
      <c r="W307" s="40">
        <v>201742300</v>
      </c>
      <c r="X307" s="42">
        <f t="shared" si="46"/>
        <v>0.05728467218613836</v>
      </c>
      <c r="Y307" s="51">
        <f t="shared" si="47"/>
        <v>578</v>
      </c>
      <c r="Z307" s="52">
        <f t="shared" si="48"/>
        <v>595649600</v>
      </c>
      <c r="AA307" s="47">
        <f t="shared" si="49"/>
        <v>20237</v>
      </c>
      <c r="AB307" s="48">
        <f t="shared" si="50"/>
        <v>3521750100</v>
      </c>
      <c r="AC307" s="12"/>
    </row>
    <row r="308" spans="1:29" ht="16.5">
      <c r="A308" s="49" t="s">
        <v>631</v>
      </c>
      <c r="B308" s="35" t="s">
        <v>632</v>
      </c>
      <c r="C308" s="36" t="s">
        <v>613</v>
      </c>
      <c r="D308" s="37">
        <v>88</v>
      </c>
      <c r="E308" s="38">
        <v>6899800</v>
      </c>
      <c r="F308" s="37">
        <v>4594</v>
      </c>
      <c r="G308" s="40">
        <v>853035600</v>
      </c>
      <c r="H308" s="41">
        <v>0</v>
      </c>
      <c r="I308" s="40">
        <v>0</v>
      </c>
      <c r="J308" s="41">
        <v>0</v>
      </c>
      <c r="K308" s="40">
        <v>0</v>
      </c>
      <c r="L308" s="42">
        <f t="shared" si="51"/>
        <v>0.7886151285199495</v>
      </c>
      <c r="M308" s="40">
        <f t="shared" si="52"/>
        <v>4594</v>
      </c>
      <c r="N308" s="41">
        <f t="shared" si="53"/>
        <v>913301600</v>
      </c>
      <c r="O308" s="41">
        <f t="shared" si="44"/>
        <v>185684.71919895516</v>
      </c>
      <c r="P308" s="39">
        <v>183594.56569183763</v>
      </c>
      <c r="Q308" s="93">
        <f t="shared" si="45"/>
        <v>0.011384615330204496</v>
      </c>
      <c r="R308" s="37">
        <v>358</v>
      </c>
      <c r="S308" s="40">
        <v>125090800</v>
      </c>
      <c r="T308" s="41">
        <v>63</v>
      </c>
      <c r="U308" s="40">
        <v>36395900</v>
      </c>
      <c r="V308" s="41">
        <v>20</v>
      </c>
      <c r="W308" s="40">
        <v>60266000</v>
      </c>
      <c r="X308" s="42">
        <f t="shared" si="46"/>
        <v>0.055714766576428085</v>
      </c>
      <c r="Y308" s="51">
        <f t="shared" si="47"/>
        <v>441</v>
      </c>
      <c r="Z308" s="52">
        <f t="shared" si="48"/>
        <v>221752700</v>
      </c>
      <c r="AA308" s="47">
        <f t="shared" si="49"/>
        <v>5123</v>
      </c>
      <c r="AB308" s="48">
        <f t="shared" si="50"/>
        <v>1081688100</v>
      </c>
      <c r="AC308" s="12"/>
    </row>
    <row r="309" spans="1:29" ht="16.5">
      <c r="A309" s="49" t="s">
        <v>633</v>
      </c>
      <c r="B309" s="35" t="s">
        <v>634</v>
      </c>
      <c r="C309" s="36" t="s">
        <v>613</v>
      </c>
      <c r="D309" s="37">
        <v>135</v>
      </c>
      <c r="E309" s="38">
        <v>5031700</v>
      </c>
      <c r="F309" s="37">
        <v>4189</v>
      </c>
      <c r="G309" s="40">
        <v>390996400</v>
      </c>
      <c r="H309" s="41">
        <v>0</v>
      </c>
      <c r="I309" s="40">
        <v>0</v>
      </c>
      <c r="J309" s="41">
        <v>0</v>
      </c>
      <c r="K309" s="40">
        <v>0</v>
      </c>
      <c r="L309" s="42">
        <f t="shared" si="51"/>
        <v>0.7955041192640522</v>
      </c>
      <c r="M309" s="40">
        <f t="shared" si="52"/>
        <v>4189</v>
      </c>
      <c r="N309" s="41">
        <f t="shared" si="53"/>
        <v>400847600</v>
      </c>
      <c r="O309" s="41">
        <f t="shared" si="44"/>
        <v>93338.83981857245</v>
      </c>
      <c r="P309" s="39">
        <v>93321.88544152744</v>
      </c>
      <c r="Q309" s="93">
        <f t="shared" si="45"/>
        <v>0.00018167632345613072</v>
      </c>
      <c r="R309" s="37">
        <v>196</v>
      </c>
      <c r="S309" s="40">
        <v>32017100</v>
      </c>
      <c r="T309" s="41">
        <v>146</v>
      </c>
      <c r="U309" s="40">
        <v>53611300</v>
      </c>
      <c r="V309" s="41">
        <v>5</v>
      </c>
      <c r="W309" s="40">
        <v>9851200</v>
      </c>
      <c r="X309" s="42">
        <f t="shared" si="46"/>
        <v>0.02004281926814168</v>
      </c>
      <c r="Y309" s="51">
        <f t="shared" si="47"/>
        <v>347</v>
      </c>
      <c r="Z309" s="52">
        <f t="shared" si="48"/>
        <v>95479600</v>
      </c>
      <c r="AA309" s="47">
        <f t="shared" si="49"/>
        <v>4671</v>
      </c>
      <c r="AB309" s="48">
        <f t="shared" si="50"/>
        <v>491507700</v>
      </c>
      <c r="AC309" s="12"/>
    </row>
    <row r="310" spans="1:29" ht="16.5">
      <c r="A310" s="49" t="s">
        <v>635</v>
      </c>
      <c r="B310" s="35" t="s">
        <v>636</v>
      </c>
      <c r="C310" s="36" t="s">
        <v>613</v>
      </c>
      <c r="D310" s="37">
        <v>63</v>
      </c>
      <c r="E310" s="38">
        <v>5460700</v>
      </c>
      <c r="F310" s="37">
        <v>2385</v>
      </c>
      <c r="G310" s="40">
        <v>389248200</v>
      </c>
      <c r="H310" s="41">
        <v>0</v>
      </c>
      <c r="I310" s="40">
        <v>0</v>
      </c>
      <c r="J310" s="41">
        <v>0</v>
      </c>
      <c r="K310" s="40">
        <v>0</v>
      </c>
      <c r="L310" s="42">
        <f t="shared" si="51"/>
        <v>0.8774629942219048</v>
      </c>
      <c r="M310" s="40">
        <f t="shared" si="52"/>
        <v>2385</v>
      </c>
      <c r="N310" s="41">
        <f t="shared" si="53"/>
        <v>390930900</v>
      </c>
      <c r="O310" s="41">
        <f t="shared" si="44"/>
        <v>163206.79245283018</v>
      </c>
      <c r="P310" s="39">
        <v>163394.5957268538</v>
      </c>
      <c r="Q310" s="93">
        <f t="shared" si="45"/>
        <v>-0.0011493848568746954</v>
      </c>
      <c r="R310" s="37">
        <v>93</v>
      </c>
      <c r="S310" s="40">
        <v>42647400</v>
      </c>
      <c r="T310" s="41">
        <v>3</v>
      </c>
      <c r="U310" s="40">
        <v>4567400</v>
      </c>
      <c r="V310" s="41">
        <v>5</v>
      </c>
      <c r="W310" s="40">
        <v>1682700</v>
      </c>
      <c r="X310" s="42">
        <f t="shared" si="46"/>
        <v>0.0037932275097924645</v>
      </c>
      <c r="Y310" s="51">
        <f t="shared" si="47"/>
        <v>101</v>
      </c>
      <c r="Z310" s="52">
        <f t="shared" si="48"/>
        <v>48897500</v>
      </c>
      <c r="AA310" s="47">
        <f t="shared" si="49"/>
        <v>2549</v>
      </c>
      <c r="AB310" s="48">
        <f t="shared" si="50"/>
        <v>443606400</v>
      </c>
      <c r="AC310" s="12"/>
    </row>
    <row r="311" spans="1:29" ht="16.5">
      <c r="A311" s="49" t="s">
        <v>637</v>
      </c>
      <c r="B311" s="35" t="s">
        <v>488</v>
      </c>
      <c r="C311" s="36" t="s">
        <v>613</v>
      </c>
      <c r="D311" s="37">
        <v>1844</v>
      </c>
      <c r="E311" s="38">
        <v>159308400</v>
      </c>
      <c r="F311" s="37">
        <v>20714</v>
      </c>
      <c r="G311" s="40">
        <v>6582110300</v>
      </c>
      <c r="H311" s="41">
        <v>140</v>
      </c>
      <c r="I311" s="40">
        <v>62609000</v>
      </c>
      <c r="J311" s="41">
        <v>285</v>
      </c>
      <c r="K311" s="40">
        <v>2540300</v>
      </c>
      <c r="L311" s="42">
        <f t="shared" si="51"/>
        <v>0.8452235853927492</v>
      </c>
      <c r="M311" s="40">
        <f t="shared" si="52"/>
        <v>20854</v>
      </c>
      <c r="N311" s="41">
        <f t="shared" si="53"/>
        <v>6695518600</v>
      </c>
      <c r="O311" s="41">
        <f t="shared" si="44"/>
        <v>318630.4449985614</v>
      </c>
      <c r="P311" s="39">
        <v>317653.53751765104</v>
      </c>
      <c r="Q311" s="93">
        <f t="shared" si="45"/>
        <v>0.003075386751693513</v>
      </c>
      <c r="R311" s="37">
        <v>195</v>
      </c>
      <c r="S311" s="40">
        <v>567651600</v>
      </c>
      <c r="T311" s="41">
        <v>54</v>
      </c>
      <c r="U311" s="40">
        <v>436474100</v>
      </c>
      <c r="V311" s="41">
        <v>9</v>
      </c>
      <c r="W311" s="40">
        <v>50799300</v>
      </c>
      <c r="X311" s="42">
        <f t="shared" si="46"/>
        <v>0.006461787856327036</v>
      </c>
      <c r="Y311" s="51">
        <f t="shared" si="47"/>
        <v>258</v>
      </c>
      <c r="Z311" s="52">
        <f t="shared" si="48"/>
        <v>1054925000</v>
      </c>
      <c r="AA311" s="47">
        <f t="shared" si="49"/>
        <v>23241</v>
      </c>
      <c r="AB311" s="48">
        <f t="shared" si="50"/>
        <v>7861493000</v>
      </c>
      <c r="AC311" s="12"/>
    </row>
    <row r="312" spans="1:29" ht="16.5">
      <c r="A312" s="49" t="s">
        <v>638</v>
      </c>
      <c r="B312" s="50" t="s">
        <v>639</v>
      </c>
      <c r="C312" s="36" t="s">
        <v>613</v>
      </c>
      <c r="D312" s="37">
        <v>160</v>
      </c>
      <c r="E312" s="38">
        <v>23015000</v>
      </c>
      <c r="F312" s="37">
        <v>5376</v>
      </c>
      <c r="G312" s="40">
        <v>1456379600</v>
      </c>
      <c r="H312" s="41">
        <v>0</v>
      </c>
      <c r="I312" s="40">
        <v>0</v>
      </c>
      <c r="J312" s="41">
        <v>0</v>
      </c>
      <c r="K312" s="40">
        <v>0</v>
      </c>
      <c r="L312" s="42">
        <f t="shared" si="51"/>
        <v>0.42623079304241357</v>
      </c>
      <c r="M312" s="40">
        <f t="shared" si="52"/>
        <v>5376</v>
      </c>
      <c r="N312" s="41">
        <f t="shared" si="53"/>
        <v>2051038300</v>
      </c>
      <c r="O312" s="41">
        <f t="shared" si="44"/>
        <v>270903.94345238095</v>
      </c>
      <c r="P312" s="39">
        <v>271256.9795765411</v>
      </c>
      <c r="Q312" s="93">
        <f t="shared" si="45"/>
        <v>-0.0013014821764633974</v>
      </c>
      <c r="R312" s="37">
        <v>628</v>
      </c>
      <c r="S312" s="40">
        <v>1018525300</v>
      </c>
      <c r="T312" s="41">
        <v>95</v>
      </c>
      <c r="U312" s="40">
        <v>324301700</v>
      </c>
      <c r="V312" s="41">
        <v>176</v>
      </c>
      <c r="W312" s="40">
        <v>594658700</v>
      </c>
      <c r="X312" s="42">
        <f t="shared" si="46"/>
        <v>0.17403556688831037</v>
      </c>
      <c r="Y312" s="51">
        <f t="shared" si="47"/>
        <v>899</v>
      </c>
      <c r="Z312" s="52">
        <f t="shared" si="48"/>
        <v>1937485700</v>
      </c>
      <c r="AA312" s="47">
        <f t="shared" si="49"/>
        <v>6435</v>
      </c>
      <c r="AB312" s="48">
        <f t="shared" si="50"/>
        <v>3416880300</v>
      </c>
      <c r="AC312" s="12"/>
    </row>
    <row r="313" spans="1:29" ht="16.5">
      <c r="A313" s="49" t="s">
        <v>628</v>
      </c>
      <c r="B313" s="35" t="s">
        <v>640</v>
      </c>
      <c r="C313" s="36" t="s">
        <v>613</v>
      </c>
      <c r="D313" s="37">
        <v>744</v>
      </c>
      <c r="E313" s="38">
        <v>40120500</v>
      </c>
      <c r="F313" s="37">
        <v>9923</v>
      </c>
      <c r="G313" s="40">
        <v>1585097100</v>
      </c>
      <c r="H313" s="41">
        <v>5</v>
      </c>
      <c r="I313" s="40">
        <v>1182300</v>
      </c>
      <c r="J313" s="41">
        <v>17</v>
      </c>
      <c r="K313" s="40">
        <v>36100</v>
      </c>
      <c r="L313" s="42">
        <f t="shared" si="51"/>
        <v>0.6281484652909708</v>
      </c>
      <c r="M313" s="40">
        <f t="shared" si="52"/>
        <v>9928</v>
      </c>
      <c r="N313" s="41">
        <f t="shared" si="53"/>
        <v>1792485200</v>
      </c>
      <c r="O313" s="41">
        <f t="shared" si="44"/>
        <v>159778.34407735697</v>
      </c>
      <c r="P313" s="39">
        <v>159370.1936655235</v>
      </c>
      <c r="Q313" s="93">
        <f t="shared" si="45"/>
        <v>0.0025610209942399046</v>
      </c>
      <c r="R313" s="37">
        <v>425</v>
      </c>
      <c r="S313" s="40">
        <v>401030000</v>
      </c>
      <c r="T313" s="41">
        <v>64</v>
      </c>
      <c r="U313" s="40">
        <v>291653800</v>
      </c>
      <c r="V313" s="41">
        <v>35</v>
      </c>
      <c r="W313" s="40">
        <v>206205800</v>
      </c>
      <c r="X313" s="42">
        <f t="shared" si="46"/>
        <v>0.08165513389639736</v>
      </c>
      <c r="Y313" s="51">
        <f t="shared" si="47"/>
        <v>524</v>
      </c>
      <c r="Z313" s="52">
        <f t="shared" si="48"/>
        <v>898889600</v>
      </c>
      <c r="AA313" s="47">
        <f t="shared" si="49"/>
        <v>11213</v>
      </c>
      <c r="AB313" s="48">
        <f t="shared" si="50"/>
        <v>2525325600</v>
      </c>
      <c r="AC313" s="12"/>
    </row>
    <row r="314" spans="1:29" ht="16.5">
      <c r="A314" s="49" t="s">
        <v>641</v>
      </c>
      <c r="B314" s="35" t="s">
        <v>642</v>
      </c>
      <c r="C314" s="36" t="s">
        <v>613</v>
      </c>
      <c r="D314" s="37">
        <v>266</v>
      </c>
      <c r="E314" s="38">
        <v>145725300</v>
      </c>
      <c r="F314" s="37">
        <v>7718</v>
      </c>
      <c r="G314" s="40">
        <v>1862086300</v>
      </c>
      <c r="H314" s="41">
        <v>0</v>
      </c>
      <c r="I314" s="40">
        <v>0</v>
      </c>
      <c r="J314" s="41">
        <v>0</v>
      </c>
      <c r="K314" s="40">
        <v>0</v>
      </c>
      <c r="L314" s="42">
        <f t="shared" si="51"/>
        <v>0.5599625486016395</v>
      </c>
      <c r="M314" s="40">
        <f t="shared" si="52"/>
        <v>7718</v>
      </c>
      <c r="N314" s="41">
        <f t="shared" si="53"/>
        <v>2188994100</v>
      </c>
      <c r="O314" s="41">
        <f t="shared" si="44"/>
        <v>241265.39258875357</v>
      </c>
      <c r="P314" s="39">
        <v>239845.89866528445</v>
      </c>
      <c r="Q314" s="93">
        <f t="shared" si="45"/>
        <v>0.005918358126482258</v>
      </c>
      <c r="R314" s="37">
        <v>782</v>
      </c>
      <c r="S314" s="40">
        <v>453286800</v>
      </c>
      <c r="T314" s="41">
        <v>67</v>
      </c>
      <c r="U314" s="40">
        <v>537370300</v>
      </c>
      <c r="V314" s="41">
        <v>184</v>
      </c>
      <c r="W314" s="40">
        <v>326907800</v>
      </c>
      <c r="X314" s="42">
        <f t="shared" si="46"/>
        <v>0.09830700373326148</v>
      </c>
      <c r="Y314" s="51">
        <f t="shared" si="47"/>
        <v>1033</v>
      </c>
      <c r="Z314" s="52">
        <f t="shared" si="48"/>
        <v>1317564900</v>
      </c>
      <c r="AA314" s="47">
        <f t="shared" si="49"/>
        <v>9017</v>
      </c>
      <c r="AB314" s="48">
        <f t="shared" si="50"/>
        <v>3325376500</v>
      </c>
      <c r="AC314" s="12"/>
    </row>
    <row r="315" spans="1:29" ht="16.5">
      <c r="A315" s="49" t="s">
        <v>643</v>
      </c>
      <c r="B315" s="35" t="s">
        <v>644</v>
      </c>
      <c r="C315" s="36" t="s">
        <v>613</v>
      </c>
      <c r="D315" s="37">
        <v>318</v>
      </c>
      <c r="E315" s="38">
        <v>155018000</v>
      </c>
      <c r="F315" s="37">
        <v>13535</v>
      </c>
      <c r="G315" s="40">
        <v>4632537500</v>
      </c>
      <c r="H315" s="41">
        <v>5</v>
      </c>
      <c r="I315" s="40">
        <v>1521600</v>
      </c>
      <c r="J315" s="41">
        <v>9</v>
      </c>
      <c r="K315" s="40">
        <v>91500</v>
      </c>
      <c r="L315" s="42">
        <f t="shared" si="51"/>
        <v>0.5910602549546837</v>
      </c>
      <c r="M315" s="40">
        <f t="shared" si="52"/>
        <v>13540</v>
      </c>
      <c r="N315" s="41">
        <f t="shared" si="53"/>
        <v>5223064500</v>
      </c>
      <c r="O315" s="41">
        <f t="shared" si="44"/>
        <v>342249.564254062</v>
      </c>
      <c r="P315" s="39">
        <v>329877.7744960496</v>
      </c>
      <c r="Q315" s="93">
        <f t="shared" si="45"/>
        <v>0.03750416279760779</v>
      </c>
      <c r="R315" s="37">
        <v>271</v>
      </c>
      <c r="S315" s="40">
        <v>476944300</v>
      </c>
      <c r="T315" s="41">
        <v>192</v>
      </c>
      <c r="U315" s="40">
        <v>1985129900</v>
      </c>
      <c r="V315" s="41">
        <v>28</v>
      </c>
      <c r="W315" s="40">
        <v>589005400</v>
      </c>
      <c r="X315" s="42">
        <f t="shared" si="46"/>
        <v>0.07512586144913116</v>
      </c>
      <c r="Y315" s="51">
        <f t="shared" si="47"/>
        <v>491</v>
      </c>
      <c r="Z315" s="52">
        <f t="shared" si="48"/>
        <v>3051079600</v>
      </c>
      <c r="AA315" s="47">
        <f t="shared" si="49"/>
        <v>14358</v>
      </c>
      <c r="AB315" s="48">
        <f t="shared" si="50"/>
        <v>7840248200</v>
      </c>
      <c r="AC315" s="12"/>
    </row>
    <row r="316" spans="1:29" ht="16.5">
      <c r="A316" s="49" t="s">
        <v>645</v>
      </c>
      <c r="B316" s="35" t="s">
        <v>646</v>
      </c>
      <c r="C316" s="36" t="s">
        <v>613</v>
      </c>
      <c r="D316" s="37">
        <v>42</v>
      </c>
      <c r="E316" s="38">
        <v>57597500</v>
      </c>
      <c r="F316" s="37">
        <v>5497</v>
      </c>
      <c r="G316" s="40">
        <v>2469344300</v>
      </c>
      <c r="H316" s="41">
        <v>16</v>
      </c>
      <c r="I316" s="40">
        <v>12335900</v>
      </c>
      <c r="J316" s="41">
        <v>63</v>
      </c>
      <c r="K316" s="40">
        <v>917700</v>
      </c>
      <c r="L316" s="42">
        <f t="shared" si="51"/>
        <v>0.5483839625237107</v>
      </c>
      <c r="M316" s="40">
        <f t="shared" si="52"/>
        <v>5513</v>
      </c>
      <c r="N316" s="41">
        <f t="shared" si="53"/>
        <v>3107111900</v>
      </c>
      <c r="O316" s="41">
        <f t="shared" si="44"/>
        <v>450150.58951569017</v>
      </c>
      <c r="P316" s="39">
        <v>449714.4801306478</v>
      </c>
      <c r="Q316" s="93">
        <f t="shared" si="45"/>
        <v>0.0009697472603410452</v>
      </c>
      <c r="R316" s="37">
        <v>119</v>
      </c>
      <c r="S316" s="40">
        <v>1357144000</v>
      </c>
      <c r="T316" s="41">
        <v>2</v>
      </c>
      <c r="U316" s="40">
        <v>2671600</v>
      </c>
      <c r="V316" s="41">
        <v>11</v>
      </c>
      <c r="W316" s="40">
        <v>625431700</v>
      </c>
      <c r="X316" s="42">
        <f t="shared" si="46"/>
        <v>0.13820342924682263</v>
      </c>
      <c r="Y316" s="51">
        <f t="shared" si="47"/>
        <v>132</v>
      </c>
      <c r="Z316" s="52">
        <f t="shared" si="48"/>
        <v>1985247300</v>
      </c>
      <c r="AA316" s="47">
        <f t="shared" si="49"/>
        <v>5750</v>
      </c>
      <c r="AB316" s="48">
        <f t="shared" si="50"/>
        <v>4525442700</v>
      </c>
      <c r="AC316" s="12"/>
    </row>
    <row r="317" spans="1:29" ht="16.5">
      <c r="A317" s="49" t="s">
        <v>647</v>
      </c>
      <c r="B317" s="35" t="s">
        <v>648</v>
      </c>
      <c r="C317" s="36" t="s">
        <v>613</v>
      </c>
      <c r="D317" s="37">
        <v>439</v>
      </c>
      <c r="E317" s="38">
        <v>53836100</v>
      </c>
      <c r="F317" s="37">
        <v>11983</v>
      </c>
      <c r="G317" s="40">
        <v>1737827100</v>
      </c>
      <c r="H317" s="41">
        <v>1</v>
      </c>
      <c r="I317" s="40">
        <v>143900</v>
      </c>
      <c r="J317" s="41">
        <v>3</v>
      </c>
      <c r="K317" s="40">
        <v>12000</v>
      </c>
      <c r="L317" s="42">
        <f t="shared" si="51"/>
        <v>0.754988108956072</v>
      </c>
      <c r="M317" s="40">
        <f t="shared" si="52"/>
        <v>11984</v>
      </c>
      <c r="N317" s="41">
        <f t="shared" si="53"/>
        <v>1917387500</v>
      </c>
      <c r="O317" s="41">
        <f t="shared" si="44"/>
        <v>145024.282376502</v>
      </c>
      <c r="P317" s="39">
        <v>144863.9477430701</v>
      </c>
      <c r="Q317" s="93">
        <f t="shared" si="45"/>
        <v>0.0011067945885076993</v>
      </c>
      <c r="R317" s="37">
        <v>408</v>
      </c>
      <c r="S317" s="40">
        <v>171597700</v>
      </c>
      <c r="T317" s="41">
        <v>56</v>
      </c>
      <c r="U317" s="40">
        <v>159151300</v>
      </c>
      <c r="V317" s="41">
        <v>25</v>
      </c>
      <c r="W317" s="40">
        <v>179416500</v>
      </c>
      <c r="X317" s="42">
        <f t="shared" si="46"/>
        <v>0.07793992192649768</v>
      </c>
      <c r="Y317" s="51">
        <f t="shared" si="47"/>
        <v>489</v>
      </c>
      <c r="Z317" s="52">
        <f t="shared" si="48"/>
        <v>510165500</v>
      </c>
      <c r="AA317" s="47">
        <f t="shared" si="49"/>
        <v>12915</v>
      </c>
      <c r="AB317" s="48">
        <f t="shared" si="50"/>
        <v>2301984600</v>
      </c>
      <c r="AC317" s="12"/>
    </row>
    <row r="318" spans="1:29" ht="16.5">
      <c r="A318" s="49" t="s">
        <v>649</v>
      </c>
      <c r="B318" s="35" t="s">
        <v>650</v>
      </c>
      <c r="C318" s="36" t="s">
        <v>613</v>
      </c>
      <c r="D318" s="37">
        <v>113</v>
      </c>
      <c r="E318" s="38">
        <v>32528300</v>
      </c>
      <c r="F318" s="37">
        <v>2750</v>
      </c>
      <c r="G318" s="40">
        <v>751042700</v>
      </c>
      <c r="H318" s="41">
        <v>0</v>
      </c>
      <c r="I318" s="40">
        <v>0</v>
      </c>
      <c r="J318" s="41">
        <v>0</v>
      </c>
      <c r="K318" s="40">
        <v>0</v>
      </c>
      <c r="L318" s="42">
        <f t="shared" si="51"/>
        <v>0.8322260148590992</v>
      </c>
      <c r="M318" s="40">
        <f t="shared" si="52"/>
        <v>2750</v>
      </c>
      <c r="N318" s="41">
        <f t="shared" si="53"/>
        <v>756541900</v>
      </c>
      <c r="O318" s="41">
        <f t="shared" si="44"/>
        <v>273106.43636363634</v>
      </c>
      <c r="P318" s="39">
        <v>272084.60410557187</v>
      </c>
      <c r="Q318" s="93">
        <f t="shared" si="45"/>
        <v>0.0037555680940623607</v>
      </c>
      <c r="R318" s="37">
        <v>147</v>
      </c>
      <c r="S318" s="40">
        <v>85354000</v>
      </c>
      <c r="T318" s="41">
        <v>8</v>
      </c>
      <c r="U318" s="40">
        <v>28026200</v>
      </c>
      <c r="V318" s="41">
        <v>8</v>
      </c>
      <c r="W318" s="40">
        <v>5499200</v>
      </c>
      <c r="X318" s="42">
        <f t="shared" si="46"/>
        <v>0.006093631295415239</v>
      </c>
      <c r="Y318" s="51">
        <f t="shared" si="47"/>
        <v>163</v>
      </c>
      <c r="Z318" s="52">
        <f t="shared" si="48"/>
        <v>118879400</v>
      </c>
      <c r="AA318" s="47">
        <f t="shared" si="49"/>
        <v>3026</v>
      </c>
      <c r="AB318" s="48">
        <f t="shared" si="50"/>
        <v>902450400</v>
      </c>
      <c r="AC318" s="12"/>
    </row>
    <row r="319" spans="1:29" ht="16.5">
      <c r="A319" s="49" t="s">
        <v>651</v>
      </c>
      <c r="B319" s="35" t="s">
        <v>652</v>
      </c>
      <c r="C319" s="36" t="s">
        <v>613</v>
      </c>
      <c r="D319" s="37">
        <v>738</v>
      </c>
      <c r="E319" s="38">
        <v>66996000</v>
      </c>
      <c r="F319" s="37">
        <v>13150</v>
      </c>
      <c r="G319" s="40">
        <v>2530375600</v>
      </c>
      <c r="H319" s="41">
        <v>64</v>
      </c>
      <c r="I319" s="40">
        <v>15140400</v>
      </c>
      <c r="J319" s="41">
        <v>204</v>
      </c>
      <c r="K319" s="40">
        <v>1598800</v>
      </c>
      <c r="L319" s="42">
        <f t="shared" si="51"/>
        <v>0.6434493501493107</v>
      </c>
      <c r="M319" s="40">
        <f t="shared" si="52"/>
        <v>13214</v>
      </c>
      <c r="N319" s="41">
        <f t="shared" si="53"/>
        <v>2634509700</v>
      </c>
      <c r="O319" s="41">
        <f t="shared" si="44"/>
        <v>192637.80838504617</v>
      </c>
      <c r="P319" s="39">
        <v>191503.67579908675</v>
      </c>
      <c r="Q319" s="93">
        <f t="shared" si="45"/>
        <v>0.0059222496969158975</v>
      </c>
      <c r="R319" s="37">
        <v>387</v>
      </c>
      <c r="S319" s="40">
        <v>360092200</v>
      </c>
      <c r="T319" s="41">
        <v>192</v>
      </c>
      <c r="U319" s="40">
        <v>892850500</v>
      </c>
      <c r="V319" s="41">
        <v>17</v>
      </c>
      <c r="W319" s="40">
        <v>88993700</v>
      </c>
      <c r="X319" s="42">
        <f t="shared" si="46"/>
        <v>0.022495611275820976</v>
      </c>
      <c r="Y319" s="51">
        <f t="shared" si="47"/>
        <v>596</v>
      </c>
      <c r="Z319" s="52">
        <f t="shared" si="48"/>
        <v>1341936400</v>
      </c>
      <c r="AA319" s="47">
        <f t="shared" si="49"/>
        <v>14752</v>
      </c>
      <c r="AB319" s="48">
        <f t="shared" si="50"/>
        <v>3956047200</v>
      </c>
      <c r="AC319" s="12"/>
    </row>
    <row r="320" spans="1:29" ht="16.5">
      <c r="A320" s="49" t="s">
        <v>653</v>
      </c>
      <c r="B320" s="35" t="s">
        <v>654</v>
      </c>
      <c r="C320" s="36" t="s">
        <v>613</v>
      </c>
      <c r="D320" s="37">
        <v>436</v>
      </c>
      <c r="E320" s="38">
        <v>12491254</v>
      </c>
      <c r="F320" s="37">
        <v>7463</v>
      </c>
      <c r="G320" s="40">
        <v>917755648</v>
      </c>
      <c r="H320" s="41">
        <v>0</v>
      </c>
      <c r="I320" s="40">
        <v>0</v>
      </c>
      <c r="J320" s="41">
        <v>13</v>
      </c>
      <c r="K320" s="40">
        <v>82500</v>
      </c>
      <c r="L320" s="42">
        <f t="shared" si="51"/>
        <v>0.6384799181467312</v>
      </c>
      <c r="M320" s="40">
        <f t="shared" si="52"/>
        <v>7463</v>
      </c>
      <c r="N320" s="41">
        <f t="shared" si="53"/>
        <v>939533448</v>
      </c>
      <c r="O320" s="41">
        <f t="shared" si="44"/>
        <v>122974.09192013936</v>
      </c>
      <c r="P320" s="39">
        <v>122654.34511126096</v>
      </c>
      <c r="Q320" s="93">
        <f t="shared" si="45"/>
        <v>0.0026068934499495146</v>
      </c>
      <c r="R320" s="37">
        <v>225</v>
      </c>
      <c r="S320" s="40">
        <v>171283136</v>
      </c>
      <c r="T320" s="41">
        <v>327</v>
      </c>
      <c r="U320" s="40">
        <v>314016888</v>
      </c>
      <c r="V320" s="41">
        <v>3</v>
      </c>
      <c r="W320" s="40">
        <v>21777800</v>
      </c>
      <c r="X320" s="42">
        <f t="shared" si="46"/>
        <v>0.015150751718845192</v>
      </c>
      <c r="Y320" s="51">
        <f t="shared" si="47"/>
        <v>555</v>
      </c>
      <c r="Z320" s="52">
        <f t="shared" si="48"/>
        <v>507077824</v>
      </c>
      <c r="AA320" s="47">
        <f t="shared" si="49"/>
        <v>8467</v>
      </c>
      <c r="AB320" s="48">
        <f t="shared" si="50"/>
        <v>1437407226</v>
      </c>
      <c r="AC320" s="12"/>
    </row>
    <row r="321" spans="1:29" ht="16.5">
      <c r="A321" s="49" t="s">
        <v>655</v>
      </c>
      <c r="B321" s="35" t="s">
        <v>656</v>
      </c>
      <c r="C321" s="36" t="s">
        <v>613</v>
      </c>
      <c r="D321" s="37">
        <v>234</v>
      </c>
      <c r="E321" s="38">
        <v>11729100</v>
      </c>
      <c r="F321" s="37">
        <v>4325</v>
      </c>
      <c r="G321" s="40">
        <v>1259103300</v>
      </c>
      <c r="H321" s="41">
        <v>0</v>
      </c>
      <c r="I321" s="40">
        <v>0</v>
      </c>
      <c r="J321" s="41">
        <v>0</v>
      </c>
      <c r="K321" s="40">
        <v>0</v>
      </c>
      <c r="L321" s="42">
        <f t="shared" si="51"/>
        <v>0.8332178350369333</v>
      </c>
      <c r="M321" s="40">
        <f t="shared" si="52"/>
        <v>4325</v>
      </c>
      <c r="N321" s="41">
        <f t="shared" si="53"/>
        <v>1314894700</v>
      </c>
      <c r="O321" s="41">
        <f t="shared" si="44"/>
        <v>291122.15028901736</v>
      </c>
      <c r="P321" s="39">
        <v>82288.43663274746</v>
      </c>
      <c r="Q321" s="93">
        <f t="shared" si="45"/>
        <v>2.5378257529462234</v>
      </c>
      <c r="R321" s="37">
        <v>185</v>
      </c>
      <c r="S321" s="40">
        <v>85872900</v>
      </c>
      <c r="T321" s="41">
        <v>26</v>
      </c>
      <c r="U321" s="40">
        <v>98636700</v>
      </c>
      <c r="V321" s="41">
        <v>28</v>
      </c>
      <c r="W321" s="40">
        <v>55791400</v>
      </c>
      <c r="X321" s="42">
        <f t="shared" si="46"/>
        <v>0.03692023483830084</v>
      </c>
      <c r="Y321" s="51">
        <f t="shared" si="47"/>
        <v>239</v>
      </c>
      <c r="Z321" s="52">
        <f t="shared" si="48"/>
        <v>240301000</v>
      </c>
      <c r="AA321" s="47">
        <f t="shared" si="49"/>
        <v>4798</v>
      </c>
      <c r="AB321" s="48">
        <f t="shared" si="50"/>
        <v>1511133400</v>
      </c>
      <c r="AC321" s="12"/>
    </row>
    <row r="322" spans="1:29" ht="16.5">
      <c r="A322" s="49" t="s">
        <v>657</v>
      </c>
      <c r="B322" s="35" t="s">
        <v>658</v>
      </c>
      <c r="C322" s="36" t="s">
        <v>613</v>
      </c>
      <c r="D322" s="37">
        <v>212</v>
      </c>
      <c r="E322" s="38">
        <v>6487400</v>
      </c>
      <c r="F322" s="37">
        <v>2540</v>
      </c>
      <c r="G322" s="40">
        <v>650021200</v>
      </c>
      <c r="H322" s="41">
        <v>0</v>
      </c>
      <c r="I322" s="40">
        <v>0</v>
      </c>
      <c r="J322" s="41">
        <v>0</v>
      </c>
      <c r="K322" s="40">
        <v>0</v>
      </c>
      <c r="L322" s="42">
        <f t="shared" si="51"/>
        <v>0.8764460382358014</v>
      </c>
      <c r="M322" s="40">
        <f t="shared" si="52"/>
        <v>2540</v>
      </c>
      <c r="N322" s="41">
        <f t="shared" si="53"/>
        <v>657076500</v>
      </c>
      <c r="O322" s="41">
        <f t="shared" si="44"/>
        <v>255913.85826771654</v>
      </c>
      <c r="P322" s="39">
        <v>255481.9504522218</v>
      </c>
      <c r="Q322" s="93">
        <f t="shared" si="45"/>
        <v>0.0016905609759524723</v>
      </c>
      <c r="R322" s="37">
        <v>56</v>
      </c>
      <c r="S322" s="40">
        <v>59727000</v>
      </c>
      <c r="T322" s="41">
        <v>5</v>
      </c>
      <c r="U322" s="40">
        <v>18364800</v>
      </c>
      <c r="V322" s="41">
        <v>3</v>
      </c>
      <c r="W322" s="40">
        <v>7055300</v>
      </c>
      <c r="X322" s="42">
        <f t="shared" si="46"/>
        <v>0.00951290470766961</v>
      </c>
      <c r="Y322" s="51">
        <f t="shared" si="47"/>
        <v>64</v>
      </c>
      <c r="Z322" s="52">
        <f t="shared" si="48"/>
        <v>85147100</v>
      </c>
      <c r="AA322" s="47">
        <f t="shared" si="49"/>
        <v>2816</v>
      </c>
      <c r="AB322" s="48">
        <f t="shared" si="50"/>
        <v>741655700</v>
      </c>
      <c r="AC322" s="12"/>
    </row>
    <row r="323" spans="1:29" ht="16.5">
      <c r="A323" s="49" t="s">
        <v>659</v>
      </c>
      <c r="B323" s="35" t="s">
        <v>660</v>
      </c>
      <c r="C323" s="36" t="s">
        <v>613</v>
      </c>
      <c r="D323" s="37">
        <v>617</v>
      </c>
      <c r="E323" s="38">
        <v>40758200</v>
      </c>
      <c r="F323" s="37">
        <v>26464</v>
      </c>
      <c r="G323" s="40">
        <v>2063703600</v>
      </c>
      <c r="H323" s="41">
        <v>0</v>
      </c>
      <c r="I323" s="40">
        <v>0</v>
      </c>
      <c r="J323" s="41">
        <v>0</v>
      </c>
      <c r="K323" s="40">
        <v>0</v>
      </c>
      <c r="L323" s="42">
        <f t="shared" si="51"/>
        <v>0.6464735987089723</v>
      </c>
      <c r="M323" s="40">
        <f t="shared" si="52"/>
        <v>26464</v>
      </c>
      <c r="N323" s="41">
        <f t="shared" si="53"/>
        <v>2257812200</v>
      </c>
      <c r="O323" s="41">
        <f t="shared" si="44"/>
        <v>77981.54474002418</v>
      </c>
      <c r="P323" s="39">
        <v>77657.13258937016</v>
      </c>
      <c r="Q323" s="93">
        <f t="shared" si="45"/>
        <v>0.004177493294394843</v>
      </c>
      <c r="R323" s="37">
        <v>1079</v>
      </c>
      <c r="S323" s="40">
        <v>617024800</v>
      </c>
      <c r="T323" s="41">
        <v>165</v>
      </c>
      <c r="U323" s="40">
        <v>276652100</v>
      </c>
      <c r="V323" s="41">
        <v>108</v>
      </c>
      <c r="W323" s="40">
        <v>194108600</v>
      </c>
      <c r="X323" s="42">
        <f t="shared" si="46"/>
        <v>0.06080625395156572</v>
      </c>
      <c r="Y323" s="51">
        <f t="shared" si="47"/>
        <v>1352</v>
      </c>
      <c r="Z323" s="52">
        <f t="shared" si="48"/>
        <v>1087785500</v>
      </c>
      <c r="AA323" s="47">
        <f t="shared" si="49"/>
        <v>28433</v>
      </c>
      <c r="AB323" s="48">
        <f t="shared" si="50"/>
        <v>3192247300</v>
      </c>
      <c r="AC323" s="12"/>
    </row>
    <row r="324" spans="1:29" ht="16.5">
      <c r="A324" s="49" t="s">
        <v>662</v>
      </c>
      <c r="B324" s="35" t="s">
        <v>663</v>
      </c>
      <c r="C324" s="36" t="s">
        <v>664</v>
      </c>
      <c r="D324" s="37">
        <v>6</v>
      </c>
      <c r="E324" s="38">
        <v>2095000</v>
      </c>
      <c r="F324" s="37">
        <v>299</v>
      </c>
      <c r="G324" s="40">
        <v>619317200</v>
      </c>
      <c r="H324" s="41">
        <v>0</v>
      </c>
      <c r="I324" s="40">
        <v>0</v>
      </c>
      <c r="J324" s="41">
        <v>0</v>
      </c>
      <c r="K324" s="40">
        <v>0</v>
      </c>
      <c r="L324" s="42">
        <f t="shared" si="51"/>
        <v>0.948545769470111</v>
      </c>
      <c r="M324" s="40">
        <f t="shared" si="52"/>
        <v>299</v>
      </c>
      <c r="N324" s="41">
        <f t="shared" si="53"/>
        <v>621840500</v>
      </c>
      <c r="O324" s="41">
        <f aca="true" t="shared" si="54" ref="O324:O387">(I324+G324)/(H324+F324)</f>
        <v>2071294.9832775919</v>
      </c>
      <c r="P324" s="39">
        <v>1920977.5167785236</v>
      </c>
      <c r="Q324" s="93">
        <f aca="true" t="shared" si="55" ref="Q324:Q387">(O324-P324)/P324</f>
        <v>0.07825050797635075</v>
      </c>
      <c r="R324" s="37">
        <v>27</v>
      </c>
      <c r="S324" s="40">
        <v>26163000</v>
      </c>
      <c r="T324" s="41">
        <v>1</v>
      </c>
      <c r="U324" s="40">
        <v>2813800</v>
      </c>
      <c r="V324" s="41">
        <v>3</v>
      </c>
      <c r="W324" s="40">
        <v>2523300</v>
      </c>
      <c r="X324" s="42">
        <f aca="true" t="shared" si="56" ref="X324:X387">W324/AB324</f>
        <v>0.003864684430052857</v>
      </c>
      <c r="Y324" s="51">
        <f aca="true" t="shared" si="57" ref="Y324:Y387">R324+T324+V324</f>
        <v>31</v>
      </c>
      <c r="Z324" s="52">
        <f aca="true" t="shared" si="58" ref="Z324:Z387">S324+U324+W324</f>
        <v>31500100</v>
      </c>
      <c r="AA324" s="47">
        <f aca="true" t="shared" si="59" ref="AA324:AA387">V324+T324+R324+J324+H324+F324+D324</f>
        <v>336</v>
      </c>
      <c r="AB324" s="48">
        <f aca="true" t="shared" si="60" ref="AB324:AB387">W324+U324+S324+K324+I324+G324+E324</f>
        <v>652912300</v>
      </c>
      <c r="AC324" s="12"/>
    </row>
    <row r="325" spans="1:29" ht="16.5">
      <c r="A325" s="49" t="s">
        <v>661</v>
      </c>
      <c r="B325" s="35" t="s">
        <v>666</v>
      </c>
      <c r="C325" s="36" t="s">
        <v>664</v>
      </c>
      <c r="D325" s="37">
        <v>20</v>
      </c>
      <c r="E325" s="38">
        <v>867800</v>
      </c>
      <c r="F325" s="37">
        <v>593</v>
      </c>
      <c r="G325" s="40">
        <v>172894600</v>
      </c>
      <c r="H325" s="41">
        <v>0</v>
      </c>
      <c r="I325" s="40">
        <v>0</v>
      </c>
      <c r="J325" s="41">
        <v>1</v>
      </c>
      <c r="K325" s="40">
        <v>700</v>
      </c>
      <c r="L325" s="42">
        <f t="shared" si="51"/>
        <v>0.897274670115409</v>
      </c>
      <c r="M325" s="40">
        <f t="shared" si="52"/>
        <v>593</v>
      </c>
      <c r="N325" s="41">
        <f t="shared" si="53"/>
        <v>177587500</v>
      </c>
      <c r="O325" s="41">
        <f t="shared" si="54"/>
        <v>291559.1905564924</v>
      </c>
      <c r="P325" s="39">
        <v>290396.9696969697</v>
      </c>
      <c r="Q325" s="93">
        <f t="shared" si="55"/>
        <v>0.004002179708471063</v>
      </c>
      <c r="R325" s="37">
        <v>39</v>
      </c>
      <c r="S325" s="40">
        <v>14232600</v>
      </c>
      <c r="T325" s="41">
        <v>0</v>
      </c>
      <c r="U325" s="40">
        <v>0</v>
      </c>
      <c r="V325" s="41">
        <v>2</v>
      </c>
      <c r="W325" s="40">
        <v>4692900</v>
      </c>
      <c r="X325" s="42">
        <f t="shared" si="56"/>
        <v>0.024354839881549815</v>
      </c>
      <c r="Y325" s="51">
        <f t="shared" si="57"/>
        <v>41</v>
      </c>
      <c r="Z325" s="52">
        <f t="shared" si="58"/>
        <v>18925500</v>
      </c>
      <c r="AA325" s="47">
        <f t="shared" si="59"/>
        <v>655</v>
      </c>
      <c r="AB325" s="48">
        <f t="shared" si="60"/>
        <v>192688600</v>
      </c>
      <c r="AC325" s="12"/>
    </row>
    <row r="326" spans="1:29" ht="16.5">
      <c r="A326" s="49" t="s">
        <v>665</v>
      </c>
      <c r="B326" s="35" t="s">
        <v>668</v>
      </c>
      <c r="C326" s="36" t="s">
        <v>664</v>
      </c>
      <c r="D326" s="37">
        <v>558</v>
      </c>
      <c r="E326" s="38">
        <v>101435400</v>
      </c>
      <c r="F326" s="37">
        <v>3330</v>
      </c>
      <c r="G326" s="40">
        <v>1249092900</v>
      </c>
      <c r="H326" s="41">
        <v>0</v>
      </c>
      <c r="I326" s="40">
        <v>0</v>
      </c>
      <c r="J326" s="41">
        <v>0</v>
      </c>
      <c r="K326" s="40">
        <v>0</v>
      </c>
      <c r="L326" s="42">
        <f t="shared" si="51"/>
        <v>0.6213526971367173</v>
      </c>
      <c r="M326" s="40">
        <f t="shared" si="52"/>
        <v>3330</v>
      </c>
      <c r="N326" s="41">
        <f t="shared" si="53"/>
        <v>1459530900</v>
      </c>
      <c r="O326" s="41">
        <f t="shared" si="54"/>
        <v>375102.97297297296</v>
      </c>
      <c r="P326" s="39">
        <v>336145.7642447995</v>
      </c>
      <c r="Q326" s="93">
        <f t="shared" si="55"/>
        <v>0.11589379629904457</v>
      </c>
      <c r="R326" s="37">
        <v>360</v>
      </c>
      <c r="S326" s="40">
        <v>447253600</v>
      </c>
      <c r="T326" s="41">
        <v>2</v>
      </c>
      <c r="U326" s="40">
        <v>2060100</v>
      </c>
      <c r="V326" s="41">
        <v>124</v>
      </c>
      <c r="W326" s="40">
        <v>210438000</v>
      </c>
      <c r="X326" s="42">
        <f t="shared" si="56"/>
        <v>0.10468093996856159</v>
      </c>
      <c r="Y326" s="51">
        <f t="shared" si="57"/>
        <v>486</v>
      </c>
      <c r="Z326" s="52">
        <f t="shared" si="58"/>
        <v>659751700</v>
      </c>
      <c r="AA326" s="47">
        <f t="shared" si="59"/>
        <v>4374</v>
      </c>
      <c r="AB326" s="48">
        <f t="shared" si="60"/>
        <v>2010280000</v>
      </c>
      <c r="AC326" s="12"/>
    </row>
    <row r="327" spans="1:29" ht="16.5">
      <c r="A327" s="49" t="s">
        <v>667</v>
      </c>
      <c r="B327" s="35" t="s">
        <v>670</v>
      </c>
      <c r="C327" s="36" t="s">
        <v>664</v>
      </c>
      <c r="D327" s="37">
        <v>87</v>
      </c>
      <c r="E327" s="38">
        <v>11472700</v>
      </c>
      <c r="F327" s="37">
        <v>1644</v>
      </c>
      <c r="G327" s="40">
        <v>803038600</v>
      </c>
      <c r="H327" s="41">
        <v>0</v>
      </c>
      <c r="I327" s="40">
        <v>0</v>
      </c>
      <c r="J327" s="41">
        <v>0</v>
      </c>
      <c r="K327" s="40">
        <v>0</v>
      </c>
      <c r="L327" s="42">
        <f t="shared" si="51"/>
        <v>0.8652493349860274</v>
      </c>
      <c r="M327" s="40">
        <f t="shared" si="52"/>
        <v>1644</v>
      </c>
      <c r="N327" s="41">
        <f t="shared" si="53"/>
        <v>822498600</v>
      </c>
      <c r="O327" s="41">
        <f t="shared" si="54"/>
        <v>488466.301703163</v>
      </c>
      <c r="P327" s="39">
        <v>481706.92167577415</v>
      </c>
      <c r="Q327" s="93">
        <f t="shared" si="55"/>
        <v>0.014032142207702065</v>
      </c>
      <c r="R327" s="37">
        <v>90</v>
      </c>
      <c r="S327" s="40">
        <v>89639000</v>
      </c>
      <c r="T327" s="41">
        <v>4</v>
      </c>
      <c r="U327" s="40">
        <v>4490500</v>
      </c>
      <c r="V327" s="41">
        <v>9</v>
      </c>
      <c r="W327" s="40">
        <v>19460000</v>
      </c>
      <c r="X327" s="42">
        <f t="shared" si="56"/>
        <v>0.020967550076457214</v>
      </c>
      <c r="Y327" s="51">
        <f t="shared" si="57"/>
        <v>103</v>
      </c>
      <c r="Z327" s="52">
        <f t="shared" si="58"/>
        <v>113589500</v>
      </c>
      <c r="AA327" s="47">
        <f t="shared" si="59"/>
        <v>1834</v>
      </c>
      <c r="AB327" s="48">
        <f t="shared" si="60"/>
        <v>928100800</v>
      </c>
      <c r="AC327" s="12"/>
    </row>
    <row r="328" spans="1:29" ht="16.5">
      <c r="A328" s="49" t="s">
        <v>669</v>
      </c>
      <c r="B328" s="35" t="s">
        <v>672</v>
      </c>
      <c r="C328" s="36" t="s">
        <v>664</v>
      </c>
      <c r="D328" s="37">
        <v>21</v>
      </c>
      <c r="E328" s="38">
        <v>14224000</v>
      </c>
      <c r="F328" s="37">
        <v>1012</v>
      </c>
      <c r="G328" s="40">
        <v>876201100</v>
      </c>
      <c r="H328" s="41">
        <v>0</v>
      </c>
      <c r="I328" s="40">
        <v>0</v>
      </c>
      <c r="J328" s="41">
        <v>0</v>
      </c>
      <c r="K328" s="40">
        <v>0</v>
      </c>
      <c r="L328" s="42">
        <f t="shared" si="51"/>
        <v>0.9408926441981671</v>
      </c>
      <c r="M328" s="40">
        <f t="shared" si="52"/>
        <v>1012</v>
      </c>
      <c r="N328" s="41">
        <f t="shared" si="53"/>
        <v>882795900</v>
      </c>
      <c r="O328" s="41">
        <f t="shared" si="54"/>
        <v>865811.3636363636</v>
      </c>
      <c r="P328" s="39">
        <v>862814.1444114738</v>
      </c>
      <c r="Q328" s="93">
        <f t="shared" si="55"/>
        <v>0.0034737715466339335</v>
      </c>
      <c r="R328" s="37">
        <v>45</v>
      </c>
      <c r="S328" s="40">
        <v>32388900</v>
      </c>
      <c r="T328" s="41">
        <v>2</v>
      </c>
      <c r="U328" s="40">
        <v>1835700</v>
      </c>
      <c r="V328" s="41">
        <v>6</v>
      </c>
      <c r="W328" s="40">
        <v>6594800</v>
      </c>
      <c r="X328" s="42">
        <f t="shared" si="56"/>
        <v>0.007081706254372509</v>
      </c>
      <c r="Y328" s="51">
        <f t="shared" si="57"/>
        <v>53</v>
      </c>
      <c r="Z328" s="52">
        <f t="shared" si="58"/>
        <v>40819400</v>
      </c>
      <c r="AA328" s="47">
        <f t="shared" si="59"/>
        <v>1086</v>
      </c>
      <c r="AB328" s="48">
        <f t="shared" si="60"/>
        <v>931244500</v>
      </c>
      <c r="AC328" s="12"/>
    </row>
    <row r="329" spans="1:29" ht="16.5">
      <c r="A329" s="49" t="s">
        <v>671</v>
      </c>
      <c r="B329" s="35" t="s">
        <v>674</v>
      </c>
      <c r="C329" s="36" t="s">
        <v>664</v>
      </c>
      <c r="D329" s="37">
        <v>88</v>
      </c>
      <c r="E329" s="38">
        <v>26114000</v>
      </c>
      <c r="F329" s="37">
        <v>2664</v>
      </c>
      <c r="G329" s="40">
        <v>1517895500</v>
      </c>
      <c r="H329" s="41">
        <v>0</v>
      </c>
      <c r="I329" s="40">
        <v>0</v>
      </c>
      <c r="J329" s="41">
        <v>0</v>
      </c>
      <c r="K329" s="40">
        <v>0</v>
      </c>
      <c r="L329" s="42">
        <f t="shared" si="51"/>
        <v>0.8852144258828858</v>
      </c>
      <c r="M329" s="40">
        <f t="shared" si="52"/>
        <v>2664</v>
      </c>
      <c r="N329" s="41">
        <f t="shared" si="53"/>
        <v>1557693700</v>
      </c>
      <c r="O329" s="41">
        <f t="shared" si="54"/>
        <v>569780.5930930931</v>
      </c>
      <c r="P329" s="39">
        <v>560010.6390977444</v>
      </c>
      <c r="Q329" s="93">
        <f t="shared" si="55"/>
        <v>0.017446014974089662</v>
      </c>
      <c r="R329" s="37">
        <v>149</v>
      </c>
      <c r="S329" s="40">
        <v>130913000</v>
      </c>
      <c r="T329" s="41">
        <v>0</v>
      </c>
      <c r="U329" s="40">
        <v>0</v>
      </c>
      <c r="V329" s="41">
        <v>27</v>
      </c>
      <c r="W329" s="40">
        <v>39798200</v>
      </c>
      <c r="X329" s="42">
        <f t="shared" si="56"/>
        <v>0.023209727391755405</v>
      </c>
      <c r="Y329" s="51">
        <f t="shared" si="57"/>
        <v>176</v>
      </c>
      <c r="Z329" s="52">
        <f t="shared" si="58"/>
        <v>170711200</v>
      </c>
      <c r="AA329" s="47">
        <f t="shared" si="59"/>
        <v>2928</v>
      </c>
      <c r="AB329" s="48">
        <f t="shared" si="60"/>
        <v>1714720700</v>
      </c>
      <c r="AC329" s="12"/>
    </row>
    <row r="330" spans="1:29" ht="16.5">
      <c r="A330" s="49" t="s">
        <v>673</v>
      </c>
      <c r="B330" s="35" t="s">
        <v>676</v>
      </c>
      <c r="C330" s="36" t="s">
        <v>664</v>
      </c>
      <c r="D330" s="37">
        <v>30</v>
      </c>
      <c r="E330" s="38">
        <v>9228500</v>
      </c>
      <c r="F330" s="37">
        <v>1927</v>
      </c>
      <c r="G330" s="40">
        <v>1278396100</v>
      </c>
      <c r="H330" s="41">
        <v>0</v>
      </c>
      <c r="I330" s="40">
        <v>0</v>
      </c>
      <c r="J330" s="41">
        <v>0</v>
      </c>
      <c r="K330" s="40">
        <v>0</v>
      </c>
      <c r="L330" s="42">
        <f aca="true" t="shared" si="61" ref="L330:L393">(G330+I330)/AB330</f>
        <v>0.8764868320546967</v>
      </c>
      <c r="M330" s="40">
        <f aca="true" t="shared" si="62" ref="M330:M393">F330+H330</f>
        <v>1927</v>
      </c>
      <c r="N330" s="41">
        <f aca="true" t="shared" si="63" ref="N330:N393">W330+I330+G330</f>
        <v>1374866800</v>
      </c>
      <c r="O330" s="41">
        <f t="shared" si="54"/>
        <v>663412.6102750389</v>
      </c>
      <c r="P330" s="39">
        <v>619036.1801242236</v>
      </c>
      <c r="Q330" s="93">
        <f t="shared" si="55"/>
        <v>0.0716863271899716</v>
      </c>
      <c r="R330" s="37">
        <v>99</v>
      </c>
      <c r="S330" s="40">
        <v>72996900</v>
      </c>
      <c r="T330" s="41">
        <v>1</v>
      </c>
      <c r="U330" s="40">
        <v>1453500</v>
      </c>
      <c r="V330" s="41">
        <v>32</v>
      </c>
      <c r="W330" s="40">
        <v>96470700</v>
      </c>
      <c r="X330" s="42">
        <f t="shared" si="56"/>
        <v>0.06614170539874067</v>
      </c>
      <c r="Y330" s="51">
        <f t="shared" si="57"/>
        <v>132</v>
      </c>
      <c r="Z330" s="52">
        <f t="shared" si="58"/>
        <v>170921100</v>
      </c>
      <c r="AA330" s="47">
        <f t="shared" si="59"/>
        <v>2089</v>
      </c>
      <c r="AB330" s="48">
        <f t="shared" si="60"/>
        <v>1458545700</v>
      </c>
      <c r="AC330" s="12"/>
    </row>
    <row r="331" spans="1:29" ht="16.5">
      <c r="A331" s="49" t="s">
        <v>675</v>
      </c>
      <c r="B331" s="35" t="s">
        <v>678</v>
      </c>
      <c r="C331" s="36" t="s">
        <v>664</v>
      </c>
      <c r="D331" s="37">
        <v>69</v>
      </c>
      <c r="E331" s="38">
        <v>21626000</v>
      </c>
      <c r="F331" s="37">
        <v>1975</v>
      </c>
      <c r="G331" s="40">
        <v>1426444400</v>
      </c>
      <c r="H331" s="41">
        <v>0</v>
      </c>
      <c r="I331" s="40">
        <v>0</v>
      </c>
      <c r="J331" s="41">
        <v>0</v>
      </c>
      <c r="K331" s="40">
        <v>0</v>
      </c>
      <c r="L331" s="42">
        <f t="shared" si="61"/>
        <v>0.905117294194701</v>
      </c>
      <c r="M331" s="40">
        <f t="shared" si="62"/>
        <v>1975</v>
      </c>
      <c r="N331" s="41">
        <f t="shared" si="63"/>
        <v>1444826600</v>
      </c>
      <c r="O331" s="41">
        <f t="shared" si="54"/>
        <v>722250.3291139241</v>
      </c>
      <c r="P331" s="39">
        <v>717584.4556962026</v>
      </c>
      <c r="Q331" s="93">
        <f t="shared" si="55"/>
        <v>0.006502194105075248</v>
      </c>
      <c r="R331" s="37">
        <v>86</v>
      </c>
      <c r="S331" s="40">
        <v>109524800</v>
      </c>
      <c r="T331" s="41">
        <v>0</v>
      </c>
      <c r="U331" s="40">
        <v>0</v>
      </c>
      <c r="V331" s="41">
        <v>3</v>
      </c>
      <c r="W331" s="40">
        <v>18382200</v>
      </c>
      <c r="X331" s="42">
        <f t="shared" si="56"/>
        <v>0.011663999750250226</v>
      </c>
      <c r="Y331" s="51">
        <f t="shared" si="57"/>
        <v>89</v>
      </c>
      <c r="Z331" s="52">
        <f t="shared" si="58"/>
        <v>127907000</v>
      </c>
      <c r="AA331" s="47">
        <f t="shared" si="59"/>
        <v>2133</v>
      </c>
      <c r="AB331" s="48">
        <f t="shared" si="60"/>
        <v>1575977400</v>
      </c>
      <c r="AC331" s="12"/>
    </row>
    <row r="332" spans="1:29" ht="16.5">
      <c r="A332" s="49" t="s">
        <v>677</v>
      </c>
      <c r="B332" s="35" t="s">
        <v>680</v>
      </c>
      <c r="C332" s="36" t="s">
        <v>664</v>
      </c>
      <c r="D332" s="37">
        <v>98</v>
      </c>
      <c r="E332" s="38">
        <v>34048800</v>
      </c>
      <c r="F332" s="37">
        <v>3135</v>
      </c>
      <c r="G332" s="40">
        <v>2575335800</v>
      </c>
      <c r="H332" s="41">
        <v>176</v>
      </c>
      <c r="I332" s="40">
        <v>219344800</v>
      </c>
      <c r="J332" s="41">
        <v>253</v>
      </c>
      <c r="K332" s="40">
        <v>3913700</v>
      </c>
      <c r="L332" s="42">
        <f t="shared" si="61"/>
        <v>0.9315202998804885</v>
      </c>
      <c r="M332" s="40">
        <f t="shared" si="62"/>
        <v>3311</v>
      </c>
      <c r="N332" s="41">
        <f t="shared" si="63"/>
        <v>2794680600</v>
      </c>
      <c r="O332" s="41">
        <f t="shared" si="54"/>
        <v>844059.3778314708</v>
      </c>
      <c r="P332" s="39">
        <v>851352.099063727</v>
      </c>
      <c r="Q332" s="93">
        <f t="shared" si="55"/>
        <v>-0.008566045987642847</v>
      </c>
      <c r="R332" s="37">
        <v>72</v>
      </c>
      <c r="S332" s="40">
        <v>167485400</v>
      </c>
      <c r="T332" s="41">
        <v>0</v>
      </c>
      <c r="U332" s="40">
        <v>0</v>
      </c>
      <c r="V332" s="41">
        <v>0</v>
      </c>
      <c r="W332" s="40">
        <v>0</v>
      </c>
      <c r="X332" s="42">
        <f t="shared" si="56"/>
        <v>0</v>
      </c>
      <c r="Y332" s="51">
        <f t="shared" si="57"/>
        <v>72</v>
      </c>
      <c r="Z332" s="52">
        <f t="shared" si="58"/>
        <v>167485400</v>
      </c>
      <c r="AA332" s="47">
        <f t="shared" si="59"/>
        <v>3734</v>
      </c>
      <c r="AB332" s="48">
        <f t="shared" si="60"/>
        <v>3000128500</v>
      </c>
      <c r="AC332" s="12"/>
    </row>
    <row r="333" spans="1:29" ht="16.5">
      <c r="A333" s="49" t="s">
        <v>679</v>
      </c>
      <c r="B333" s="35" t="s">
        <v>682</v>
      </c>
      <c r="C333" s="36" t="s">
        <v>664</v>
      </c>
      <c r="D333" s="37">
        <v>54</v>
      </c>
      <c r="E333" s="38">
        <v>148517000</v>
      </c>
      <c r="F333" s="37">
        <v>856</v>
      </c>
      <c r="G333" s="40">
        <v>2293688300</v>
      </c>
      <c r="H333" s="41">
        <v>0</v>
      </c>
      <c r="I333" s="40">
        <v>0</v>
      </c>
      <c r="J333" s="41">
        <v>0</v>
      </c>
      <c r="K333" s="40">
        <v>0</v>
      </c>
      <c r="L333" s="42">
        <f t="shared" si="61"/>
        <v>0.9290548365090885</v>
      </c>
      <c r="M333" s="40">
        <f t="shared" si="62"/>
        <v>856</v>
      </c>
      <c r="N333" s="41">
        <f t="shared" si="63"/>
        <v>2297462100</v>
      </c>
      <c r="O333" s="41">
        <f t="shared" si="54"/>
        <v>2679542.4065420562</v>
      </c>
      <c r="P333" s="39">
        <v>2547979.7647058824</v>
      </c>
      <c r="Q333" s="93">
        <f t="shared" si="55"/>
        <v>0.0516340999479485</v>
      </c>
      <c r="R333" s="37">
        <v>15</v>
      </c>
      <c r="S333" s="40">
        <v>22861500</v>
      </c>
      <c r="T333" s="41">
        <v>0</v>
      </c>
      <c r="U333" s="40">
        <v>0</v>
      </c>
      <c r="V333" s="41">
        <v>4</v>
      </c>
      <c r="W333" s="40">
        <v>3773800</v>
      </c>
      <c r="X333" s="42">
        <f t="shared" si="56"/>
        <v>0.0015285717514528885</v>
      </c>
      <c r="Y333" s="51">
        <f t="shared" si="57"/>
        <v>19</v>
      </c>
      <c r="Z333" s="52">
        <f t="shared" si="58"/>
        <v>26635300</v>
      </c>
      <c r="AA333" s="47">
        <f t="shared" si="59"/>
        <v>929</v>
      </c>
      <c r="AB333" s="48">
        <f t="shared" si="60"/>
        <v>2468840600</v>
      </c>
      <c r="AC333" s="12"/>
    </row>
    <row r="334" spans="1:29" ht="16.5">
      <c r="A334" s="49" t="s">
        <v>681</v>
      </c>
      <c r="B334" s="35" t="s">
        <v>684</v>
      </c>
      <c r="C334" s="36" t="s">
        <v>664</v>
      </c>
      <c r="D334" s="37">
        <v>138</v>
      </c>
      <c r="E334" s="38">
        <v>24664100</v>
      </c>
      <c r="F334" s="37">
        <v>3030</v>
      </c>
      <c r="G334" s="40">
        <v>1090143900</v>
      </c>
      <c r="H334" s="41">
        <v>2</v>
      </c>
      <c r="I334" s="40">
        <v>427700</v>
      </c>
      <c r="J334" s="41">
        <v>8</v>
      </c>
      <c r="K334" s="40">
        <v>15900</v>
      </c>
      <c r="L334" s="42">
        <f t="shared" si="61"/>
        <v>0.4752091327586578</v>
      </c>
      <c r="M334" s="40">
        <f t="shared" si="62"/>
        <v>3032</v>
      </c>
      <c r="N334" s="41">
        <f t="shared" si="63"/>
        <v>1281578400</v>
      </c>
      <c r="O334" s="41">
        <f t="shared" si="54"/>
        <v>359687.2031662269</v>
      </c>
      <c r="P334" s="39">
        <v>349312.4588002637</v>
      </c>
      <c r="Q334" s="93">
        <f t="shared" si="55"/>
        <v>0.029700470465885885</v>
      </c>
      <c r="R334" s="37">
        <v>203</v>
      </c>
      <c r="S334" s="40">
        <v>788435400</v>
      </c>
      <c r="T334" s="41">
        <v>45</v>
      </c>
      <c r="U334" s="40">
        <v>200236000</v>
      </c>
      <c r="V334" s="41">
        <v>24</v>
      </c>
      <c r="W334" s="40">
        <v>191006800</v>
      </c>
      <c r="X334" s="42">
        <f t="shared" si="56"/>
        <v>0.08322990969048377</v>
      </c>
      <c r="Y334" s="51">
        <f t="shared" si="57"/>
        <v>272</v>
      </c>
      <c r="Z334" s="52">
        <f t="shared" si="58"/>
        <v>1179678200</v>
      </c>
      <c r="AA334" s="47">
        <f t="shared" si="59"/>
        <v>3450</v>
      </c>
      <c r="AB334" s="48">
        <f t="shared" si="60"/>
        <v>2294929800</v>
      </c>
      <c r="AC334" s="12"/>
    </row>
    <row r="335" spans="1:29" ht="16.5">
      <c r="A335" s="49" t="s">
        <v>683</v>
      </c>
      <c r="B335" s="35" t="s">
        <v>686</v>
      </c>
      <c r="C335" s="36" t="s">
        <v>664</v>
      </c>
      <c r="D335" s="37">
        <v>20</v>
      </c>
      <c r="E335" s="38">
        <v>1272700</v>
      </c>
      <c r="F335" s="37">
        <v>611</v>
      </c>
      <c r="G335" s="40">
        <v>201065800</v>
      </c>
      <c r="H335" s="41">
        <v>0</v>
      </c>
      <c r="I335" s="40">
        <v>0</v>
      </c>
      <c r="J335" s="41">
        <v>0</v>
      </c>
      <c r="K335" s="40">
        <v>0</v>
      </c>
      <c r="L335" s="42">
        <f t="shared" si="61"/>
        <v>0.7626392641308549</v>
      </c>
      <c r="M335" s="40">
        <f t="shared" si="62"/>
        <v>611</v>
      </c>
      <c r="N335" s="41">
        <f t="shared" si="63"/>
        <v>217131000</v>
      </c>
      <c r="O335" s="41">
        <f t="shared" si="54"/>
        <v>329076.59574468085</v>
      </c>
      <c r="P335" s="39">
        <v>318809.1353996737</v>
      </c>
      <c r="Q335" s="93">
        <f t="shared" si="55"/>
        <v>0.03220566541211365</v>
      </c>
      <c r="R335" s="37">
        <v>44</v>
      </c>
      <c r="S335" s="40">
        <v>37958100</v>
      </c>
      <c r="T335" s="41">
        <v>5</v>
      </c>
      <c r="U335" s="40">
        <v>7282900</v>
      </c>
      <c r="V335" s="41">
        <v>2</v>
      </c>
      <c r="W335" s="40">
        <v>16065200</v>
      </c>
      <c r="X335" s="42">
        <f t="shared" si="56"/>
        <v>0.060935038709293225</v>
      </c>
      <c r="Y335" s="51">
        <f t="shared" si="57"/>
        <v>51</v>
      </c>
      <c r="Z335" s="52">
        <f t="shared" si="58"/>
        <v>61306200</v>
      </c>
      <c r="AA335" s="47">
        <f t="shared" si="59"/>
        <v>682</v>
      </c>
      <c r="AB335" s="48">
        <f t="shared" si="60"/>
        <v>263644700</v>
      </c>
      <c r="AC335" s="12"/>
    </row>
    <row r="336" spans="1:29" ht="16.5">
      <c r="A336" s="49" t="s">
        <v>685</v>
      </c>
      <c r="B336" s="35" t="s">
        <v>688</v>
      </c>
      <c r="C336" s="36" t="s">
        <v>664</v>
      </c>
      <c r="D336" s="37">
        <v>48</v>
      </c>
      <c r="E336" s="38">
        <v>13755800</v>
      </c>
      <c r="F336" s="37">
        <v>2044</v>
      </c>
      <c r="G336" s="40">
        <v>1762650400</v>
      </c>
      <c r="H336" s="41">
        <v>0</v>
      </c>
      <c r="I336" s="40">
        <v>0</v>
      </c>
      <c r="J336" s="41">
        <v>0</v>
      </c>
      <c r="K336" s="40">
        <v>0</v>
      </c>
      <c r="L336" s="42">
        <f t="shared" si="61"/>
        <v>0.9610514319562219</v>
      </c>
      <c r="M336" s="40">
        <f t="shared" si="62"/>
        <v>2044</v>
      </c>
      <c r="N336" s="41">
        <f t="shared" si="63"/>
        <v>1762650400</v>
      </c>
      <c r="O336" s="41">
        <f t="shared" si="54"/>
        <v>862353.4246575342</v>
      </c>
      <c r="P336" s="39">
        <v>842726.8985791279</v>
      </c>
      <c r="Q336" s="93">
        <f t="shared" si="55"/>
        <v>0.023289307735990746</v>
      </c>
      <c r="R336" s="37">
        <v>64</v>
      </c>
      <c r="S336" s="40">
        <v>57679200</v>
      </c>
      <c r="T336" s="41">
        <v>0</v>
      </c>
      <c r="U336" s="40">
        <v>0</v>
      </c>
      <c r="V336" s="41">
        <v>0</v>
      </c>
      <c r="W336" s="40">
        <v>0</v>
      </c>
      <c r="X336" s="42">
        <f t="shared" si="56"/>
        <v>0</v>
      </c>
      <c r="Y336" s="51">
        <f t="shared" si="57"/>
        <v>64</v>
      </c>
      <c r="Z336" s="52">
        <f t="shared" si="58"/>
        <v>57679200</v>
      </c>
      <c r="AA336" s="47">
        <f t="shared" si="59"/>
        <v>2156</v>
      </c>
      <c r="AB336" s="48">
        <f t="shared" si="60"/>
        <v>1834085400</v>
      </c>
      <c r="AC336" s="12"/>
    </row>
    <row r="337" spans="1:29" ht="16.5">
      <c r="A337" s="49" t="s">
        <v>687</v>
      </c>
      <c r="B337" s="35" t="s">
        <v>690</v>
      </c>
      <c r="C337" s="36" t="s">
        <v>664</v>
      </c>
      <c r="D337" s="37">
        <v>18</v>
      </c>
      <c r="E337" s="38">
        <v>1281500</v>
      </c>
      <c r="F337" s="37">
        <v>375</v>
      </c>
      <c r="G337" s="40">
        <v>121197400</v>
      </c>
      <c r="H337" s="41">
        <v>1</v>
      </c>
      <c r="I337" s="40">
        <v>25900</v>
      </c>
      <c r="J337" s="41">
        <v>3</v>
      </c>
      <c r="K337" s="40">
        <v>16300</v>
      </c>
      <c r="L337" s="42">
        <f t="shared" si="61"/>
        <v>0.7025336189290624</v>
      </c>
      <c r="M337" s="40">
        <f t="shared" si="62"/>
        <v>376</v>
      </c>
      <c r="N337" s="41">
        <f t="shared" si="63"/>
        <v>140332400</v>
      </c>
      <c r="O337" s="41">
        <f t="shared" si="54"/>
        <v>322402.39361702127</v>
      </c>
      <c r="P337" s="39">
        <v>317547.21485411143</v>
      </c>
      <c r="Q337" s="93">
        <f t="shared" si="55"/>
        <v>0.01528962792238761</v>
      </c>
      <c r="R337" s="37">
        <v>33</v>
      </c>
      <c r="S337" s="40">
        <v>26712900</v>
      </c>
      <c r="T337" s="41">
        <v>3</v>
      </c>
      <c r="U337" s="40">
        <v>4208500</v>
      </c>
      <c r="V337" s="41">
        <v>4</v>
      </c>
      <c r="W337" s="40">
        <v>19109100</v>
      </c>
      <c r="X337" s="42">
        <f t="shared" si="56"/>
        <v>0.11074426432441078</v>
      </c>
      <c r="Y337" s="51">
        <f t="shared" si="57"/>
        <v>40</v>
      </c>
      <c r="Z337" s="52">
        <f t="shared" si="58"/>
        <v>50030500</v>
      </c>
      <c r="AA337" s="47">
        <f t="shared" si="59"/>
        <v>437</v>
      </c>
      <c r="AB337" s="48">
        <f t="shared" si="60"/>
        <v>172551600</v>
      </c>
      <c r="AC337" s="12"/>
    </row>
    <row r="338" spans="1:29" ht="16.5">
      <c r="A338" s="49" t="s">
        <v>689</v>
      </c>
      <c r="B338" s="35" t="s">
        <v>692</v>
      </c>
      <c r="C338" s="36" t="s">
        <v>664</v>
      </c>
      <c r="D338" s="37">
        <v>59</v>
      </c>
      <c r="E338" s="38">
        <v>8676000</v>
      </c>
      <c r="F338" s="37">
        <v>2963</v>
      </c>
      <c r="G338" s="40">
        <v>790539300</v>
      </c>
      <c r="H338" s="41">
        <v>0</v>
      </c>
      <c r="I338" s="40">
        <v>0</v>
      </c>
      <c r="J338" s="41">
        <v>0</v>
      </c>
      <c r="K338" s="40">
        <v>0</v>
      </c>
      <c r="L338" s="42">
        <f t="shared" si="61"/>
        <v>0.7148515343902905</v>
      </c>
      <c r="M338" s="40">
        <f t="shared" si="62"/>
        <v>2963</v>
      </c>
      <c r="N338" s="41">
        <f t="shared" si="63"/>
        <v>832087800</v>
      </c>
      <c r="O338" s="41">
        <f t="shared" si="54"/>
        <v>266803.6787040162</v>
      </c>
      <c r="P338" s="39">
        <v>260809.5945945946</v>
      </c>
      <c r="Q338" s="93">
        <f t="shared" si="55"/>
        <v>0.02298260583065929</v>
      </c>
      <c r="R338" s="37">
        <v>267</v>
      </c>
      <c r="S338" s="40">
        <v>239787500</v>
      </c>
      <c r="T338" s="41">
        <v>3</v>
      </c>
      <c r="U338" s="40">
        <v>25327700</v>
      </c>
      <c r="V338" s="41">
        <v>13</v>
      </c>
      <c r="W338" s="40">
        <v>41548500</v>
      </c>
      <c r="X338" s="42">
        <f t="shared" si="56"/>
        <v>0.03757056603841831</v>
      </c>
      <c r="Y338" s="51">
        <f t="shared" si="57"/>
        <v>283</v>
      </c>
      <c r="Z338" s="52">
        <f t="shared" si="58"/>
        <v>306663700</v>
      </c>
      <c r="AA338" s="47">
        <f t="shared" si="59"/>
        <v>3305</v>
      </c>
      <c r="AB338" s="48">
        <f t="shared" si="60"/>
        <v>1105879000</v>
      </c>
      <c r="AC338" s="12"/>
    </row>
    <row r="339" spans="1:29" ht="16.5">
      <c r="A339" s="49" t="s">
        <v>691</v>
      </c>
      <c r="B339" s="35" t="s">
        <v>694</v>
      </c>
      <c r="C339" s="36" t="s">
        <v>664</v>
      </c>
      <c r="D339" s="37">
        <v>449</v>
      </c>
      <c r="E339" s="38">
        <v>54964900</v>
      </c>
      <c r="F339" s="37">
        <v>11459</v>
      </c>
      <c r="G339" s="40">
        <v>4883717000</v>
      </c>
      <c r="H339" s="41">
        <v>77</v>
      </c>
      <c r="I339" s="40">
        <v>32314100</v>
      </c>
      <c r="J339" s="41">
        <v>185</v>
      </c>
      <c r="K339" s="40">
        <v>1508500</v>
      </c>
      <c r="L339" s="42">
        <f t="shared" si="61"/>
        <v>0.7318319222558847</v>
      </c>
      <c r="M339" s="40">
        <f t="shared" si="62"/>
        <v>11536</v>
      </c>
      <c r="N339" s="41">
        <f t="shared" si="63"/>
        <v>5014586900</v>
      </c>
      <c r="O339" s="41">
        <f t="shared" si="54"/>
        <v>426146.9400138696</v>
      </c>
      <c r="P339" s="39">
        <v>419788.2751433038</v>
      </c>
      <c r="Q339" s="93">
        <f t="shared" si="55"/>
        <v>0.015147314127330374</v>
      </c>
      <c r="R339" s="37">
        <v>407</v>
      </c>
      <c r="S339" s="40">
        <v>1492227500</v>
      </c>
      <c r="T339" s="41">
        <v>29</v>
      </c>
      <c r="U339" s="40">
        <v>154144100</v>
      </c>
      <c r="V339" s="41">
        <v>2</v>
      </c>
      <c r="W339" s="40">
        <v>98555800</v>
      </c>
      <c r="X339" s="42">
        <f t="shared" si="56"/>
        <v>0.014671648550690928</v>
      </c>
      <c r="Y339" s="51">
        <f t="shared" si="57"/>
        <v>438</v>
      </c>
      <c r="Z339" s="52">
        <f t="shared" si="58"/>
        <v>1744927400</v>
      </c>
      <c r="AA339" s="47">
        <f t="shared" si="59"/>
        <v>12608</v>
      </c>
      <c r="AB339" s="48">
        <f t="shared" si="60"/>
        <v>6717431900</v>
      </c>
      <c r="AC339" s="12"/>
    </row>
    <row r="340" spans="1:29" ht="16.5">
      <c r="A340" s="49" t="s">
        <v>693</v>
      </c>
      <c r="B340" s="35" t="s">
        <v>696</v>
      </c>
      <c r="C340" s="36" t="s">
        <v>664</v>
      </c>
      <c r="D340" s="37">
        <v>184</v>
      </c>
      <c r="E340" s="38">
        <v>16915300</v>
      </c>
      <c r="F340" s="37">
        <v>2266</v>
      </c>
      <c r="G340" s="40">
        <v>636790600</v>
      </c>
      <c r="H340" s="41">
        <v>0</v>
      </c>
      <c r="I340" s="40">
        <v>0</v>
      </c>
      <c r="J340" s="41">
        <v>0</v>
      </c>
      <c r="K340" s="40">
        <v>0</v>
      </c>
      <c r="L340" s="42">
        <f t="shared" si="61"/>
        <v>0.8700303326453234</v>
      </c>
      <c r="M340" s="40">
        <f t="shared" si="62"/>
        <v>2266</v>
      </c>
      <c r="N340" s="41">
        <f t="shared" si="63"/>
        <v>647116600</v>
      </c>
      <c r="O340" s="41">
        <f t="shared" si="54"/>
        <v>281019.6822594881</v>
      </c>
      <c r="P340" s="39">
        <v>239334.61538461538</v>
      </c>
      <c r="Q340" s="93">
        <f t="shared" si="55"/>
        <v>0.1741706556232328</v>
      </c>
      <c r="R340" s="37">
        <v>93</v>
      </c>
      <c r="S340" s="40">
        <v>67885800</v>
      </c>
      <c r="T340" s="41">
        <v>0</v>
      </c>
      <c r="U340" s="40">
        <v>0</v>
      </c>
      <c r="V340" s="41">
        <v>14</v>
      </c>
      <c r="W340" s="40">
        <v>10326000</v>
      </c>
      <c r="X340" s="42">
        <f t="shared" si="56"/>
        <v>0.014108143579530868</v>
      </c>
      <c r="Y340" s="51">
        <f t="shared" si="57"/>
        <v>107</v>
      </c>
      <c r="Z340" s="52">
        <f t="shared" si="58"/>
        <v>78211800</v>
      </c>
      <c r="AA340" s="47">
        <f t="shared" si="59"/>
        <v>2557</v>
      </c>
      <c r="AB340" s="48">
        <f t="shared" si="60"/>
        <v>731917700</v>
      </c>
      <c r="AC340" s="12"/>
    </row>
    <row r="341" spans="1:29" ht="16.5">
      <c r="A341" s="49" t="s">
        <v>698</v>
      </c>
      <c r="B341" s="35" t="s">
        <v>699</v>
      </c>
      <c r="C341" s="36" t="s">
        <v>664</v>
      </c>
      <c r="D341" s="37">
        <v>200</v>
      </c>
      <c r="E341" s="38">
        <v>59134900</v>
      </c>
      <c r="F341" s="37">
        <v>5516</v>
      </c>
      <c r="G341" s="40">
        <v>3787165900</v>
      </c>
      <c r="H341" s="41">
        <v>29</v>
      </c>
      <c r="I341" s="40">
        <v>18756900</v>
      </c>
      <c r="J341" s="41">
        <v>52</v>
      </c>
      <c r="K341" s="40">
        <v>889800</v>
      </c>
      <c r="L341" s="42">
        <f t="shared" si="61"/>
        <v>0.8850517471603762</v>
      </c>
      <c r="M341" s="40">
        <f t="shared" si="62"/>
        <v>5545</v>
      </c>
      <c r="N341" s="41">
        <f t="shared" si="63"/>
        <v>3815742300</v>
      </c>
      <c r="O341" s="41">
        <f t="shared" si="54"/>
        <v>686370.2073940487</v>
      </c>
      <c r="P341" s="39">
        <v>675758.5590465872</v>
      </c>
      <c r="Q341" s="93">
        <f t="shared" si="55"/>
        <v>0.015703313269806334</v>
      </c>
      <c r="R341" s="37">
        <v>232</v>
      </c>
      <c r="S341" s="40">
        <v>382502100</v>
      </c>
      <c r="T341" s="41">
        <v>7</v>
      </c>
      <c r="U341" s="40">
        <v>41957200</v>
      </c>
      <c r="V341" s="41">
        <v>3</v>
      </c>
      <c r="W341" s="40">
        <v>9819500</v>
      </c>
      <c r="X341" s="42">
        <f t="shared" si="56"/>
        <v>0.002283484476154197</v>
      </c>
      <c r="Y341" s="51">
        <f t="shared" si="57"/>
        <v>242</v>
      </c>
      <c r="Z341" s="52">
        <f t="shared" si="58"/>
        <v>434278800</v>
      </c>
      <c r="AA341" s="47">
        <f t="shared" si="59"/>
        <v>6039</v>
      </c>
      <c r="AB341" s="48">
        <f t="shared" si="60"/>
        <v>4300226300</v>
      </c>
      <c r="AC341" s="12"/>
    </row>
    <row r="342" spans="1:29" ht="16.5">
      <c r="A342" s="49" t="s">
        <v>695</v>
      </c>
      <c r="B342" s="35" t="s">
        <v>701</v>
      </c>
      <c r="C342" s="36" t="s">
        <v>664</v>
      </c>
      <c r="D342" s="37">
        <v>1040</v>
      </c>
      <c r="E342" s="38">
        <v>101852000</v>
      </c>
      <c r="F342" s="37">
        <v>17292</v>
      </c>
      <c r="G342" s="40">
        <v>6318620400</v>
      </c>
      <c r="H342" s="41">
        <v>263</v>
      </c>
      <c r="I342" s="40">
        <v>102076600</v>
      </c>
      <c r="J342" s="41">
        <v>420</v>
      </c>
      <c r="K342" s="40">
        <v>2432200</v>
      </c>
      <c r="L342" s="42">
        <f t="shared" si="61"/>
        <v>0.8689968882731801</v>
      </c>
      <c r="M342" s="40">
        <f t="shared" si="62"/>
        <v>17555</v>
      </c>
      <c r="N342" s="41">
        <f t="shared" si="63"/>
        <v>6460597900</v>
      </c>
      <c r="O342" s="41">
        <f t="shared" si="54"/>
        <v>365747.4793506124</v>
      </c>
      <c r="P342" s="39">
        <v>357399.0961615468</v>
      </c>
      <c r="Q342" s="93">
        <f t="shared" si="55"/>
        <v>0.023358713770479236</v>
      </c>
      <c r="R342" s="37">
        <v>499</v>
      </c>
      <c r="S342" s="40">
        <v>710135200</v>
      </c>
      <c r="T342" s="41">
        <v>66</v>
      </c>
      <c r="U342" s="40">
        <v>113613300</v>
      </c>
      <c r="V342" s="41">
        <v>1</v>
      </c>
      <c r="W342" s="40">
        <v>39900900</v>
      </c>
      <c r="X342" s="42">
        <f t="shared" si="56"/>
        <v>0.005400310579879308</v>
      </c>
      <c r="Y342" s="51">
        <f t="shared" si="57"/>
        <v>566</v>
      </c>
      <c r="Z342" s="52">
        <f t="shared" si="58"/>
        <v>863649400</v>
      </c>
      <c r="AA342" s="47">
        <f t="shared" si="59"/>
        <v>19581</v>
      </c>
      <c r="AB342" s="48">
        <f t="shared" si="60"/>
        <v>7388630600</v>
      </c>
      <c r="AC342" s="12"/>
    </row>
    <row r="343" spans="1:29" ht="16.5">
      <c r="A343" s="49" t="s">
        <v>697</v>
      </c>
      <c r="B343" s="35" t="s">
        <v>703</v>
      </c>
      <c r="C343" s="36" t="s">
        <v>664</v>
      </c>
      <c r="D343" s="37">
        <v>8</v>
      </c>
      <c r="E343" s="38">
        <v>1207500</v>
      </c>
      <c r="F343" s="37">
        <v>396</v>
      </c>
      <c r="G343" s="40">
        <v>289989199</v>
      </c>
      <c r="H343" s="41">
        <v>0</v>
      </c>
      <c r="I343" s="40">
        <v>0</v>
      </c>
      <c r="J343" s="41">
        <v>0</v>
      </c>
      <c r="K343" s="40">
        <v>0</v>
      </c>
      <c r="L343" s="42">
        <f t="shared" si="61"/>
        <v>0.9958533183784477</v>
      </c>
      <c r="M343" s="40">
        <f t="shared" si="62"/>
        <v>396</v>
      </c>
      <c r="N343" s="41">
        <f t="shared" si="63"/>
        <v>289989199</v>
      </c>
      <c r="O343" s="41">
        <f t="shared" si="54"/>
        <v>732295.9570707071</v>
      </c>
      <c r="P343" s="39">
        <v>697511.5869017632</v>
      </c>
      <c r="Q343" s="93">
        <f t="shared" si="55"/>
        <v>0.04986923632831763</v>
      </c>
      <c r="R343" s="37">
        <v>0</v>
      </c>
      <c r="S343" s="40">
        <v>0</v>
      </c>
      <c r="T343" s="41">
        <v>0</v>
      </c>
      <c r="U343" s="40">
        <v>0</v>
      </c>
      <c r="V343" s="41">
        <v>0</v>
      </c>
      <c r="W343" s="40">
        <v>0</v>
      </c>
      <c r="X343" s="42">
        <f t="shared" si="56"/>
        <v>0</v>
      </c>
      <c r="Y343" s="51">
        <f t="shared" si="57"/>
        <v>0</v>
      </c>
      <c r="Z343" s="52">
        <f t="shared" si="58"/>
        <v>0</v>
      </c>
      <c r="AA343" s="47">
        <f t="shared" si="59"/>
        <v>404</v>
      </c>
      <c r="AB343" s="48">
        <f t="shared" si="60"/>
        <v>291196699</v>
      </c>
      <c r="AC343" s="12"/>
    </row>
    <row r="344" spans="1:29" ht="16.5">
      <c r="A344" s="49" t="s">
        <v>700</v>
      </c>
      <c r="B344" s="35" t="s">
        <v>705</v>
      </c>
      <c r="C344" s="36" t="s">
        <v>664</v>
      </c>
      <c r="D344" s="37">
        <v>178</v>
      </c>
      <c r="E344" s="38">
        <v>6963300</v>
      </c>
      <c r="F344" s="37">
        <v>2961</v>
      </c>
      <c r="G344" s="40">
        <v>402550000</v>
      </c>
      <c r="H344" s="41">
        <v>0</v>
      </c>
      <c r="I344" s="40">
        <v>0</v>
      </c>
      <c r="J344" s="41">
        <v>0</v>
      </c>
      <c r="K344" s="40">
        <v>0</v>
      </c>
      <c r="L344" s="42">
        <f t="shared" si="61"/>
        <v>0.8473787777874141</v>
      </c>
      <c r="M344" s="40">
        <f t="shared" si="62"/>
        <v>2961</v>
      </c>
      <c r="N344" s="41">
        <f t="shared" si="63"/>
        <v>413338100</v>
      </c>
      <c r="O344" s="41">
        <f t="shared" si="54"/>
        <v>135950.69233367106</v>
      </c>
      <c r="P344" s="39">
        <v>132803.242147923</v>
      </c>
      <c r="Q344" s="93">
        <f t="shared" si="55"/>
        <v>0.023700100500876776</v>
      </c>
      <c r="R344" s="37">
        <v>107</v>
      </c>
      <c r="S344" s="40">
        <v>52284100</v>
      </c>
      <c r="T344" s="41">
        <v>3</v>
      </c>
      <c r="U344" s="40">
        <v>2467700</v>
      </c>
      <c r="V344" s="41">
        <v>20</v>
      </c>
      <c r="W344" s="40">
        <v>10788100</v>
      </c>
      <c r="X344" s="42">
        <f t="shared" si="56"/>
        <v>0.02270924603812794</v>
      </c>
      <c r="Y344" s="51">
        <f t="shared" si="57"/>
        <v>130</v>
      </c>
      <c r="Z344" s="52">
        <f t="shared" si="58"/>
        <v>65539900</v>
      </c>
      <c r="AA344" s="47">
        <f t="shared" si="59"/>
        <v>3269</v>
      </c>
      <c r="AB344" s="48">
        <f t="shared" si="60"/>
        <v>475053200</v>
      </c>
      <c r="AC344" s="12"/>
    </row>
    <row r="345" spans="1:29" ht="16.5">
      <c r="A345" s="49" t="s">
        <v>702</v>
      </c>
      <c r="B345" s="35" t="s">
        <v>707</v>
      </c>
      <c r="C345" s="36" t="s">
        <v>664</v>
      </c>
      <c r="D345" s="37">
        <v>88</v>
      </c>
      <c r="E345" s="38">
        <v>6458700</v>
      </c>
      <c r="F345" s="37">
        <v>1963</v>
      </c>
      <c r="G345" s="40">
        <v>554597800</v>
      </c>
      <c r="H345" s="41">
        <v>0</v>
      </c>
      <c r="I345" s="40">
        <v>0</v>
      </c>
      <c r="J345" s="41">
        <v>0</v>
      </c>
      <c r="K345" s="40">
        <v>0</v>
      </c>
      <c r="L345" s="42">
        <f t="shared" si="61"/>
        <v>0.706702602538864</v>
      </c>
      <c r="M345" s="40">
        <f t="shared" si="62"/>
        <v>1963</v>
      </c>
      <c r="N345" s="41">
        <f t="shared" si="63"/>
        <v>609802900</v>
      </c>
      <c r="O345" s="41">
        <f t="shared" si="54"/>
        <v>282525.62404482934</v>
      </c>
      <c r="P345" s="39">
        <v>271271.3775510204</v>
      </c>
      <c r="Q345" s="93">
        <f t="shared" si="55"/>
        <v>0.041487040009196105</v>
      </c>
      <c r="R345" s="37">
        <v>227</v>
      </c>
      <c r="S345" s="40">
        <v>154357300</v>
      </c>
      <c r="T345" s="41">
        <v>6</v>
      </c>
      <c r="U345" s="40">
        <v>14149400</v>
      </c>
      <c r="V345" s="41">
        <v>19</v>
      </c>
      <c r="W345" s="40">
        <v>55205100</v>
      </c>
      <c r="X345" s="42">
        <f t="shared" si="56"/>
        <v>0.07034573134516264</v>
      </c>
      <c r="Y345" s="51">
        <f t="shared" si="57"/>
        <v>252</v>
      </c>
      <c r="Z345" s="52">
        <f t="shared" si="58"/>
        <v>223711800</v>
      </c>
      <c r="AA345" s="47">
        <f t="shared" si="59"/>
        <v>2303</v>
      </c>
      <c r="AB345" s="48">
        <f t="shared" si="60"/>
        <v>784768300</v>
      </c>
      <c r="AC345" s="12"/>
    </row>
    <row r="346" spans="1:29" ht="16.5">
      <c r="A346" s="49" t="s">
        <v>704</v>
      </c>
      <c r="B346" s="35" t="s">
        <v>709</v>
      </c>
      <c r="C346" s="36" t="s">
        <v>664</v>
      </c>
      <c r="D346" s="37">
        <v>40</v>
      </c>
      <c r="E346" s="38">
        <v>6359600</v>
      </c>
      <c r="F346" s="37">
        <v>2349</v>
      </c>
      <c r="G346" s="40">
        <v>1601415500</v>
      </c>
      <c r="H346" s="41">
        <v>2</v>
      </c>
      <c r="I346" s="40">
        <v>4201400</v>
      </c>
      <c r="J346" s="41">
        <v>3</v>
      </c>
      <c r="K346" s="40">
        <v>18300</v>
      </c>
      <c r="L346" s="42">
        <f t="shared" si="61"/>
        <v>0.9230983935301359</v>
      </c>
      <c r="M346" s="40">
        <f t="shared" si="62"/>
        <v>2351</v>
      </c>
      <c r="N346" s="41">
        <f t="shared" si="63"/>
        <v>1605616900</v>
      </c>
      <c r="O346" s="41">
        <f t="shared" si="54"/>
        <v>682950.6167588261</v>
      </c>
      <c r="P346" s="39">
        <v>683168.5665674182</v>
      </c>
      <c r="Q346" s="93">
        <f t="shared" si="55"/>
        <v>-0.0003190278640704774</v>
      </c>
      <c r="R346" s="37">
        <v>149</v>
      </c>
      <c r="S346" s="40">
        <v>127383051</v>
      </c>
      <c r="T346" s="41">
        <v>0</v>
      </c>
      <c r="U346" s="40">
        <v>0</v>
      </c>
      <c r="V346" s="41">
        <v>0</v>
      </c>
      <c r="W346" s="40">
        <v>0</v>
      </c>
      <c r="X346" s="42">
        <f t="shared" si="56"/>
        <v>0</v>
      </c>
      <c r="Y346" s="51">
        <f t="shared" si="57"/>
        <v>149</v>
      </c>
      <c r="Z346" s="52">
        <f t="shared" si="58"/>
        <v>127383051</v>
      </c>
      <c r="AA346" s="47">
        <f t="shared" si="59"/>
        <v>2543</v>
      </c>
      <c r="AB346" s="48">
        <f t="shared" si="60"/>
        <v>1739377851</v>
      </c>
      <c r="AC346" s="12"/>
    </row>
    <row r="347" spans="1:29" ht="16.5">
      <c r="A347" s="49" t="s">
        <v>706</v>
      </c>
      <c r="B347" s="35" t="s">
        <v>711</v>
      </c>
      <c r="C347" s="36" t="s">
        <v>664</v>
      </c>
      <c r="D347" s="37">
        <v>6</v>
      </c>
      <c r="E347" s="38">
        <v>5325000</v>
      </c>
      <c r="F347" s="37">
        <v>131</v>
      </c>
      <c r="G347" s="40">
        <v>212826900</v>
      </c>
      <c r="H347" s="41">
        <v>0</v>
      </c>
      <c r="I347" s="40">
        <v>0</v>
      </c>
      <c r="J347" s="41">
        <v>0</v>
      </c>
      <c r="K347" s="40">
        <v>0</v>
      </c>
      <c r="L347" s="42">
        <f t="shared" si="61"/>
        <v>0.9372673917533537</v>
      </c>
      <c r="M347" s="40">
        <f t="shared" si="62"/>
        <v>131</v>
      </c>
      <c r="N347" s="41">
        <f t="shared" si="63"/>
        <v>214093500</v>
      </c>
      <c r="O347" s="41">
        <f t="shared" si="54"/>
        <v>1624632.8244274808</v>
      </c>
      <c r="P347" s="39">
        <v>1266493.984962406</v>
      </c>
      <c r="Q347" s="93">
        <f t="shared" si="55"/>
        <v>0.28277973975194637</v>
      </c>
      <c r="R347" s="37">
        <v>5</v>
      </c>
      <c r="S347" s="40">
        <v>7653200</v>
      </c>
      <c r="T347" s="41">
        <v>0</v>
      </c>
      <c r="U347" s="40">
        <v>0</v>
      </c>
      <c r="V347" s="41">
        <v>1</v>
      </c>
      <c r="W347" s="40">
        <v>1266600</v>
      </c>
      <c r="X347" s="42">
        <f t="shared" si="56"/>
        <v>0.0055779738294115914</v>
      </c>
      <c r="Y347" s="51">
        <f t="shared" si="57"/>
        <v>6</v>
      </c>
      <c r="Z347" s="52">
        <f t="shared" si="58"/>
        <v>8919800</v>
      </c>
      <c r="AA347" s="47">
        <f t="shared" si="59"/>
        <v>143</v>
      </c>
      <c r="AB347" s="48">
        <f t="shared" si="60"/>
        <v>227071700</v>
      </c>
      <c r="AC347" s="12"/>
    </row>
    <row r="348" spans="1:29" ht="16.5">
      <c r="A348" s="49" t="s">
        <v>708</v>
      </c>
      <c r="B348" s="35" t="s">
        <v>713</v>
      </c>
      <c r="C348" s="36" t="s">
        <v>664</v>
      </c>
      <c r="D348" s="37">
        <v>418</v>
      </c>
      <c r="E348" s="38">
        <v>194984600</v>
      </c>
      <c r="F348" s="37">
        <v>8550</v>
      </c>
      <c r="G348" s="40">
        <v>4043550700</v>
      </c>
      <c r="H348" s="41">
        <v>0</v>
      </c>
      <c r="I348" s="40">
        <v>0</v>
      </c>
      <c r="J348" s="41">
        <v>0</v>
      </c>
      <c r="K348" s="40">
        <v>0</v>
      </c>
      <c r="L348" s="42">
        <f t="shared" si="61"/>
        <v>0.7951242495107348</v>
      </c>
      <c r="M348" s="40">
        <f t="shared" si="62"/>
        <v>8550</v>
      </c>
      <c r="N348" s="41">
        <f t="shared" si="63"/>
        <v>4380548100</v>
      </c>
      <c r="O348" s="41">
        <f t="shared" si="54"/>
        <v>472929.90643274854</v>
      </c>
      <c r="P348" s="39">
        <v>439289.1179920244</v>
      </c>
      <c r="Q348" s="93">
        <f t="shared" si="55"/>
        <v>0.0765800632496772</v>
      </c>
      <c r="R348" s="37">
        <v>455</v>
      </c>
      <c r="S348" s="40">
        <v>501113300</v>
      </c>
      <c r="T348" s="41">
        <v>5</v>
      </c>
      <c r="U348" s="40">
        <v>8786500</v>
      </c>
      <c r="V348" s="41">
        <v>145</v>
      </c>
      <c r="W348" s="40">
        <v>336997400</v>
      </c>
      <c r="X348" s="42">
        <f t="shared" si="56"/>
        <v>0.06626720539501803</v>
      </c>
      <c r="Y348" s="51">
        <f t="shared" si="57"/>
        <v>605</v>
      </c>
      <c r="Z348" s="52">
        <f t="shared" si="58"/>
        <v>846897200</v>
      </c>
      <c r="AA348" s="47">
        <f t="shared" si="59"/>
        <v>9573</v>
      </c>
      <c r="AB348" s="48">
        <f t="shared" si="60"/>
        <v>5085432500</v>
      </c>
      <c r="AC348" s="12"/>
    </row>
    <row r="349" spans="1:29" ht="16.5">
      <c r="A349" s="49" t="s">
        <v>710</v>
      </c>
      <c r="B349" s="35" t="s">
        <v>715</v>
      </c>
      <c r="C349" s="36" t="s">
        <v>664</v>
      </c>
      <c r="D349" s="37">
        <v>418</v>
      </c>
      <c r="E349" s="38">
        <v>34613800</v>
      </c>
      <c r="F349" s="37">
        <v>14192</v>
      </c>
      <c r="G349" s="40">
        <v>6436526600</v>
      </c>
      <c r="H349" s="41">
        <v>92</v>
      </c>
      <c r="I349" s="40">
        <v>40985400</v>
      </c>
      <c r="J349" s="41">
        <v>177</v>
      </c>
      <c r="K349" s="40">
        <v>1838300</v>
      </c>
      <c r="L349" s="42">
        <f t="shared" si="61"/>
        <v>0.9177480382153684</v>
      </c>
      <c r="M349" s="40">
        <f t="shared" si="62"/>
        <v>14284</v>
      </c>
      <c r="N349" s="41">
        <f t="shared" si="63"/>
        <v>6477512000</v>
      </c>
      <c r="O349" s="41">
        <f t="shared" si="54"/>
        <v>453480.25763091573</v>
      </c>
      <c r="P349" s="39">
        <v>448179.9747934463</v>
      </c>
      <c r="Q349" s="93">
        <f t="shared" si="55"/>
        <v>0.011826237528600368</v>
      </c>
      <c r="R349" s="37">
        <v>389</v>
      </c>
      <c r="S349" s="40">
        <v>518889000</v>
      </c>
      <c r="T349" s="41">
        <v>9</v>
      </c>
      <c r="U349" s="40">
        <v>25197400</v>
      </c>
      <c r="V349" s="41">
        <v>0</v>
      </c>
      <c r="W349" s="40">
        <v>0</v>
      </c>
      <c r="X349" s="42">
        <f t="shared" si="56"/>
        <v>0</v>
      </c>
      <c r="Y349" s="51">
        <f t="shared" si="57"/>
        <v>398</v>
      </c>
      <c r="Z349" s="52">
        <f t="shared" si="58"/>
        <v>544086400</v>
      </c>
      <c r="AA349" s="47">
        <f t="shared" si="59"/>
        <v>15277</v>
      </c>
      <c r="AB349" s="48">
        <f t="shared" si="60"/>
        <v>7058050500</v>
      </c>
      <c r="AC349" s="12"/>
    </row>
    <row r="350" spans="1:29" ht="16.5">
      <c r="A350" s="49" t="s">
        <v>712</v>
      </c>
      <c r="B350" s="35" t="s">
        <v>717</v>
      </c>
      <c r="C350" s="36" t="s">
        <v>664</v>
      </c>
      <c r="D350" s="37">
        <v>102</v>
      </c>
      <c r="E350" s="38">
        <v>35413600</v>
      </c>
      <c r="F350" s="37">
        <v>2877</v>
      </c>
      <c r="G350" s="40">
        <v>1823210500</v>
      </c>
      <c r="H350" s="41">
        <v>0</v>
      </c>
      <c r="I350" s="40">
        <v>0</v>
      </c>
      <c r="J350" s="41">
        <v>0</v>
      </c>
      <c r="K350" s="40">
        <v>0</v>
      </c>
      <c r="L350" s="42">
        <f t="shared" si="61"/>
        <v>0.9089695564257102</v>
      </c>
      <c r="M350" s="40">
        <f t="shared" si="62"/>
        <v>2877</v>
      </c>
      <c r="N350" s="41">
        <f t="shared" si="63"/>
        <v>1830726800</v>
      </c>
      <c r="O350" s="41">
        <f t="shared" si="54"/>
        <v>633719.325686479</v>
      </c>
      <c r="P350" s="39">
        <v>630718.953851492</v>
      </c>
      <c r="Q350" s="93">
        <f t="shared" si="55"/>
        <v>0.004757066228413078</v>
      </c>
      <c r="R350" s="37">
        <v>202</v>
      </c>
      <c r="S350" s="40">
        <v>131694800</v>
      </c>
      <c r="T350" s="41">
        <v>11</v>
      </c>
      <c r="U350" s="40">
        <v>7964100</v>
      </c>
      <c r="V350" s="41">
        <v>6</v>
      </c>
      <c r="W350" s="40">
        <v>7516300</v>
      </c>
      <c r="X350" s="42">
        <f t="shared" si="56"/>
        <v>0.0037472841874059883</v>
      </c>
      <c r="Y350" s="51">
        <f t="shared" si="57"/>
        <v>219</v>
      </c>
      <c r="Z350" s="52">
        <f t="shared" si="58"/>
        <v>147175200</v>
      </c>
      <c r="AA350" s="47">
        <f t="shared" si="59"/>
        <v>3198</v>
      </c>
      <c r="AB350" s="48">
        <f t="shared" si="60"/>
        <v>2005799300</v>
      </c>
      <c r="AC350" s="12"/>
    </row>
    <row r="351" spans="1:29" ht="16.5">
      <c r="A351" s="49" t="s">
        <v>714</v>
      </c>
      <c r="B351" s="35" t="s">
        <v>719</v>
      </c>
      <c r="C351" s="36" t="s">
        <v>664</v>
      </c>
      <c r="D351" s="37">
        <v>365</v>
      </c>
      <c r="E351" s="38">
        <v>55280200</v>
      </c>
      <c r="F351" s="37">
        <v>13252</v>
      </c>
      <c r="G351" s="40">
        <v>6556863800</v>
      </c>
      <c r="H351" s="41">
        <v>64</v>
      </c>
      <c r="I351" s="40">
        <v>32671400</v>
      </c>
      <c r="J351" s="41">
        <v>149</v>
      </c>
      <c r="K351" s="40">
        <v>914800</v>
      </c>
      <c r="L351" s="42">
        <f t="shared" si="61"/>
        <v>0.9094907192485261</v>
      </c>
      <c r="M351" s="40">
        <f t="shared" si="62"/>
        <v>13316</v>
      </c>
      <c r="N351" s="41">
        <f t="shared" si="63"/>
        <v>6617416100</v>
      </c>
      <c r="O351" s="41">
        <f t="shared" si="54"/>
        <v>494858.45599279064</v>
      </c>
      <c r="P351" s="39">
        <v>494035.48314268515</v>
      </c>
      <c r="Q351" s="93">
        <f t="shared" si="55"/>
        <v>0.001665817290835778</v>
      </c>
      <c r="R351" s="37">
        <v>276</v>
      </c>
      <c r="S351" s="40">
        <v>490911300</v>
      </c>
      <c r="T351" s="41">
        <v>28</v>
      </c>
      <c r="U351" s="40">
        <v>80779900</v>
      </c>
      <c r="V351" s="41">
        <v>3</v>
      </c>
      <c r="W351" s="40">
        <v>27880900</v>
      </c>
      <c r="X351" s="42">
        <f t="shared" si="56"/>
        <v>0.00384813481143499</v>
      </c>
      <c r="Y351" s="51">
        <f t="shared" si="57"/>
        <v>307</v>
      </c>
      <c r="Z351" s="52">
        <f t="shared" si="58"/>
        <v>599572100</v>
      </c>
      <c r="AA351" s="47">
        <f t="shared" si="59"/>
        <v>14137</v>
      </c>
      <c r="AB351" s="48">
        <f t="shared" si="60"/>
        <v>7245302300</v>
      </c>
      <c r="AC351" s="12"/>
    </row>
    <row r="352" spans="1:29" ht="16.5">
      <c r="A352" s="49" t="s">
        <v>716</v>
      </c>
      <c r="B352" s="35" t="s">
        <v>721</v>
      </c>
      <c r="C352" s="36" t="s">
        <v>664</v>
      </c>
      <c r="D352" s="37">
        <v>103</v>
      </c>
      <c r="E352" s="38">
        <v>5821100</v>
      </c>
      <c r="F352" s="37">
        <v>2468</v>
      </c>
      <c r="G352" s="40">
        <v>879316700</v>
      </c>
      <c r="H352" s="41">
        <v>0</v>
      </c>
      <c r="I352" s="40">
        <v>0</v>
      </c>
      <c r="J352" s="41">
        <v>0</v>
      </c>
      <c r="K352" s="40">
        <v>0</v>
      </c>
      <c r="L352" s="42">
        <f t="shared" si="61"/>
        <v>0.7554062106217735</v>
      </c>
      <c r="M352" s="40">
        <f t="shared" si="62"/>
        <v>2468</v>
      </c>
      <c r="N352" s="41">
        <f t="shared" si="63"/>
        <v>998339800</v>
      </c>
      <c r="O352" s="41">
        <f t="shared" si="54"/>
        <v>356287.1555915721</v>
      </c>
      <c r="P352" s="39">
        <v>342960.25121555914</v>
      </c>
      <c r="Q352" s="93">
        <f t="shared" si="55"/>
        <v>0.038858451755788684</v>
      </c>
      <c r="R352" s="37">
        <v>150</v>
      </c>
      <c r="S352" s="40">
        <v>155289200</v>
      </c>
      <c r="T352" s="41">
        <v>5</v>
      </c>
      <c r="U352" s="40">
        <v>4581500</v>
      </c>
      <c r="V352" s="41">
        <v>17</v>
      </c>
      <c r="W352" s="40">
        <v>119023100</v>
      </c>
      <c r="X352" s="42">
        <f t="shared" si="56"/>
        <v>0.10225074645739858</v>
      </c>
      <c r="Y352" s="51">
        <f t="shared" si="57"/>
        <v>172</v>
      </c>
      <c r="Z352" s="52">
        <f t="shared" si="58"/>
        <v>278893800</v>
      </c>
      <c r="AA352" s="47">
        <f t="shared" si="59"/>
        <v>2743</v>
      </c>
      <c r="AB352" s="48">
        <f t="shared" si="60"/>
        <v>1164031600</v>
      </c>
      <c r="AC352" s="12"/>
    </row>
    <row r="353" spans="1:29" ht="16.5">
      <c r="A353" s="49" t="s">
        <v>718</v>
      </c>
      <c r="B353" s="35" t="s">
        <v>722</v>
      </c>
      <c r="C353" s="36" t="s">
        <v>664</v>
      </c>
      <c r="D353" s="37">
        <v>340</v>
      </c>
      <c r="E353" s="38">
        <v>43958500</v>
      </c>
      <c r="F353" s="37">
        <v>6342</v>
      </c>
      <c r="G353" s="40">
        <v>1983140790</v>
      </c>
      <c r="H353" s="41">
        <v>5</v>
      </c>
      <c r="I353" s="40">
        <v>1704900</v>
      </c>
      <c r="J353" s="41">
        <v>9</v>
      </c>
      <c r="K353" s="40">
        <v>26900</v>
      </c>
      <c r="L353" s="42">
        <f t="shared" si="61"/>
        <v>0.8520903437612128</v>
      </c>
      <c r="M353" s="40">
        <f t="shared" si="62"/>
        <v>6347</v>
      </c>
      <c r="N353" s="41">
        <f t="shared" si="63"/>
        <v>2062030090</v>
      </c>
      <c r="O353" s="41">
        <f t="shared" si="54"/>
        <v>312721.8670237908</v>
      </c>
      <c r="P353" s="39">
        <v>300133.3738170347</v>
      </c>
      <c r="Q353" s="93">
        <f t="shared" si="55"/>
        <v>0.04194299703048081</v>
      </c>
      <c r="R353" s="37">
        <v>179</v>
      </c>
      <c r="S353" s="40">
        <v>219937600</v>
      </c>
      <c r="T353" s="41">
        <v>3</v>
      </c>
      <c r="U353" s="40">
        <v>3431000</v>
      </c>
      <c r="V353" s="41">
        <v>10</v>
      </c>
      <c r="W353" s="40">
        <v>77184400</v>
      </c>
      <c r="X353" s="42">
        <f t="shared" si="56"/>
        <v>0.03313511083524229</v>
      </c>
      <c r="Y353" s="51">
        <f t="shared" si="57"/>
        <v>192</v>
      </c>
      <c r="Z353" s="52">
        <f t="shared" si="58"/>
        <v>300553000</v>
      </c>
      <c r="AA353" s="47">
        <f t="shared" si="59"/>
        <v>6888</v>
      </c>
      <c r="AB353" s="48">
        <f t="shared" si="60"/>
        <v>2329384090</v>
      </c>
      <c r="AC353" s="12"/>
    </row>
    <row r="354" spans="1:29" ht="16.5">
      <c r="A354" s="49" t="s">
        <v>720</v>
      </c>
      <c r="B354" s="35" t="s">
        <v>724</v>
      </c>
      <c r="C354" s="36" t="s">
        <v>664</v>
      </c>
      <c r="D354" s="37">
        <v>783</v>
      </c>
      <c r="E354" s="38">
        <v>92592700</v>
      </c>
      <c r="F354" s="37">
        <v>22732</v>
      </c>
      <c r="G354" s="40">
        <v>10073170500</v>
      </c>
      <c r="H354" s="41">
        <v>91</v>
      </c>
      <c r="I354" s="40">
        <v>143069700</v>
      </c>
      <c r="J354" s="41">
        <v>124</v>
      </c>
      <c r="K354" s="40">
        <v>585500</v>
      </c>
      <c r="L354" s="42">
        <f t="shared" si="61"/>
        <v>0.8902269883411501</v>
      </c>
      <c r="M354" s="40">
        <f t="shared" si="62"/>
        <v>22823</v>
      </c>
      <c r="N354" s="41">
        <f t="shared" si="63"/>
        <v>10330681400</v>
      </c>
      <c r="O354" s="41">
        <f t="shared" si="54"/>
        <v>447629.1547999825</v>
      </c>
      <c r="P354" s="39">
        <v>442641.061771818</v>
      </c>
      <c r="Q354" s="93">
        <f t="shared" si="55"/>
        <v>0.011268934265153862</v>
      </c>
      <c r="R354" s="37">
        <v>591</v>
      </c>
      <c r="S354" s="40">
        <v>1046484800</v>
      </c>
      <c r="T354" s="41">
        <v>2</v>
      </c>
      <c r="U354" s="40">
        <v>5650300</v>
      </c>
      <c r="V354" s="41">
        <v>11</v>
      </c>
      <c r="W354" s="40">
        <v>114441200</v>
      </c>
      <c r="X354" s="42">
        <f t="shared" si="56"/>
        <v>0.009972224891320314</v>
      </c>
      <c r="Y354" s="51">
        <f t="shared" si="57"/>
        <v>604</v>
      </c>
      <c r="Z354" s="52">
        <f t="shared" si="58"/>
        <v>1166576300</v>
      </c>
      <c r="AA354" s="47">
        <f t="shared" si="59"/>
        <v>24334</v>
      </c>
      <c r="AB354" s="48">
        <f t="shared" si="60"/>
        <v>11475994700</v>
      </c>
      <c r="AC354" s="12"/>
    </row>
    <row r="355" spans="1:29" ht="16.5">
      <c r="A355" s="49" t="s">
        <v>723</v>
      </c>
      <c r="B355" s="35" t="s">
        <v>726</v>
      </c>
      <c r="C355" s="36" t="s">
        <v>664</v>
      </c>
      <c r="D355" s="37">
        <v>238</v>
      </c>
      <c r="E355" s="38">
        <v>31742100</v>
      </c>
      <c r="F355" s="37">
        <v>3117</v>
      </c>
      <c r="G355" s="40">
        <v>1673268760</v>
      </c>
      <c r="H355" s="41">
        <v>216</v>
      </c>
      <c r="I355" s="40">
        <v>86514400</v>
      </c>
      <c r="J355" s="41">
        <v>398</v>
      </c>
      <c r="K355" s="40">
        <v>4282400</v>
      </c>
      <c r="L355" s="42">
        <f t="shared" si="61"/>
        <v>0.938318535861856</v>
      </c>
      <c r="M355" s="40">
        <f t="shared" si="62"/>
        <v>3333</v>
      </c>
      <c r="N355" s="41">
        <f t="shared" si="63"/>
        <v>1759783160</v>
      </c>
      <c r="O355" s="41">
        <f t="shared" si="54"/>
        <v>527987.7467746774</v>
      </c>
      <c r="P355" s="39">
        <v>527153.7417417418</v>
      </c>
      <c r="Q355" s="93">
        <f t="shared" si="55"/>
        <v>0.0015820907012441038</v>
      </c>
      <c r="R355" s="37">
        <v>95</v>
      </c>
      <c r="S355" s="40">
        <v>76088400</v>
      </c>
      <c r="T355" s="41">
        <v>3</v>
      </c>
      <c r="U355" s="40">
        <v>3568500</v>
      </c>
      <c r="V355" s="41">
        <v>0</v>
      </c>
      <c r="W355" s="40">
        <v>0</v>
      </c>
      <c r="X355" s="42">
        <f t="shared" si="56"/>
        <v>0</v>
      </c>
      <c r="Y355" s="51">
        <f t="shared" si="57"/>
        <v>98</v>
      </c>
      <c r="Z355" s="52">
        <f t="shared" si="58"/>
        <v>79656900</v>
      </c>
      <c r="AA355" s="47">
        <f t="shared" si="59"/>
        <v>4067</v>
      </c>
      <c r="AB355" s="48">
        <f t="shared" si="60"/>
        <v>1875464560</v>
      </c>
      <c r="AC355" s="12"/>
    </row>
    <row r="356" spans="1:29" ht="16.5">
      <c r="A356" s="49" t="s">
        <v>725</v>
      </c>
      <c r="B356" s="35" t="s">
        <v>728</v>
      </c>
      <c r="C356" s="36" t="s">
        <v>664</v>
      </c>
      <c r="D356" s="37">
        <v>82</v>
      </c>
      <c r="E356" s="38">
        <v>19778100</v>
      </c>
      <c r="F356" s="37">
        <v>2004</v>
      </c>
      <c r="G356" s="40">
        <v>1542613400</v>
      </c>
      <c r="H356" s="41">
        <v>0</v>
      </c>
      <c r="I356" s="40">
        <v>0</v>
      </c>
      <c r="J356" s="41">
        <v>0</v>
      </c>
      <c r="K356" s="40">
        <v>0</v>
      </c>
      <c r="L356" s="42">
        <f t="shared" si="61"/>
        <v>0.9662796027827308</v>
      </c>
      <c r="M356" s="40">
        <f t="shared" si="62"/>
        <v>2004</v>
      </c>
      <c r="N356" s="41">
        <f t="shared" si="63"/>
        <v>1542613400</v>
      </c>
      <c r="O356" s="41">
        <f t="shared" si="54"/>
        <v>769767.1656686626</v>
      </c>
      <c r="P356" s="39">
        <v>747670.8854427213</v>
      </c>
      <c r="Q356" s="93">
        <f t="shared" si="55"/>
        <v>0.029553484903798777</v>
      </c>
      <c r="R356" s="37">
        <v>32</v>
      </c>
      <c r="S356" s="40">
        <v>34054700</v>
      </c>
      <c r="T356" s="41">
        <v>0</v>
      </c>
      <c r="U356" s="40">
        <v>0</v>
      </c>
      <c r="V356" s="41">
        <v>0</v>
      </c>
      <c r="W356" s="40">
        <v>0</v>
      </c>
      <c r="X356" s="42">
        <f t="shared" si="56"/>
        <v>0</v>
      </c>
      <c r="Y356" s="51">
        <f t="shared" si="57"/>
        <v>32</v>
      </c>
      <c r="Z356" s="52">
        <f t="shared" si="58"/>
        <v>34054700</v>
      </c>
      <c r="AA356" s="47">
        <f t="shared" si="59"/>
        <v>2118</v>
      </c>
      <c r="AB356" s="48">
        <f t="shared" si="60"/>
        <v>1596446200</v>
      </c>
      <c r="AC356" s="12"/>
    </row>
    <row r="357" spans="1:29" ht="16.5">
      <c r="A357" s="49" t="s">
        <v>727</v>
      </c>
      <c r="B357" s="35" t="s">
        <v>730</v>
      </c>
      <c r="C357" s="36" t="s">
        <v>664</v>
      </c>
      <c r="D357" s="37">
        <v>336</v>
      </c>
      <c r="E357" s="38">
        <v>50568400</v>
      </c>
      <c r="F357" s="37">
        <v>9636</v>
      </c>
      <c r="G357" s="40">
        <v>3339208500</v>
      </c>
      <c r="H357" s="41">
        <v>1</v>
      </c>
      <c r="I357" s="40">
        <v>298800</v>
      </c>
      <c r="J357" s="41">
        <v>2</v>
      </c>
      <c r="K357" s="40">
        <v>9800</v>
      </c>
      <c r="L357" s="42">
        <f t="shared" si="61"/>
        <v>0.7937680348896834</v>
      </c>
      <c r="M357" s="40">
        <f t="shared" si="62"/>
        <v>9637</v>
      </c>
      <c r="N357" s="41">
        <f t="shared" si="63"/>
        <v>3516507400</v>
      </c>
      <c r="O357" s="41">
        <f t="shared" si="54"/>
        <v>346529.7602988482</v>
      </c>
      <c r="P357" s="39">
        <v>326495.44285567326</v>
      </c>
      <c r="Q357" s="93">
        <f t="shared" si="55"/>
        <v>0.061361706209268854</v>
      </c>
      <c r="R357" s="37">
        <v>410</v>
      </c>
      <c r="S357" s="40">
        <v>572835000</v>
      </c>
      <c r="T357" s="41">
        <v>54</v>
      </c>
      <c r="U357" s="40">
        <v>67237100</v>
      </c>
      <c r="V357" s="41">
        <v>69</v>
      </c>
      <c r="W357" s="40">
        <v>177000100</v>
      </c>
      <c r="X357" s="42">
        <f t="shared" si="56"/>
        <v>0.04207118264190572</v>
      </c>
      <c r="Y357" s="51">
        <f t="shared" si="57"/>
        <v>533</v>
      </c>
      <c r="Z357" s="52">
        <f t="shared" si="58"/>
        <v>817072200</v>
      </c>
      <c r="AA357" s="47">
        <f t="shared" si="59"/>
        <v>10508</v>
      </c>
      <c r="AB357" s="48">
        <f t="shared" si="60"/>
        <v>4207157700</v>
      </c>
      <c r="AC357" s="12"/>
    </row>
    <row r="358" spans="1:29" ht="16.5">
      <c r="A358" s="49" t="s">
        <v>729</v>
      </c>
      <c r="B358" s="35" t="s">
        <v>732</v>
      </c>
      <c r="C358" s="36" t="s">
        <v>664</v>
      </c>
      <c r="D358" s="37">
        <v>33</v>
      </c>
      <c r="E358" s="38">
        <v>2533600</v>
      </c>
      <c r="F358" s="37">
        <v>1525</v>
      </c>
      <c r="G358" s="40">
        <v>452286100</v>
      </c>
      <c r="H358" s="41">
        <v>0</v>
      </c>
      <c r="I358" s="40">
        <v>0</v>
      </c>
      <c r="J358" s="41">
        <v>0</v>
      </c>
      <c r="K358" s="40">
        <v>0</v>
      </c>
      <c r="L358" s="42">
        <f t="shared" si="61"/>
        <v>0.7063002891344627</v>
      </c>
      <c r="M358" s="40">
        <f t="shared" si="62"/>
        <v>1525</v>
      </c>
      <c r="N358" s="41">
        <f t="shared" si="63"/>
        <v>513213700</v>
      </c>
      <c r="O358" s="41">
        <f t="shared" si="54"/>
        <v>296581.04918032786</v>
      </c>
      <c r="P358" s="39">
        <v>278957.21784776903</v>
      </c>
      <c r="Q358" s="93">
        <f t="shared" si="55"/>
        <v>0.06317754194901816</v>
      </c>
      <c r="R358" s="37">
        <v>100</v>
      </c>
      <c r="S358" s="40">
        <v>115277900</v>
      </c>
      <c r="T358" s="41">
        <v>6</v>
      </c>
      <c r="U358" s="40">
        <v>9334300</v>
      </c>
      <c r="V358" s="41">
        <v>8</v>
      </c>
      <c r="W358" s="40">
        <v>60927600</v>
      </c>
      <c r="X358" s="42">
        <f t="shared" si="56"/>
        <v>0.09514592974727477</v>
      </c>
      <c r="Y358" s="51">
        <f t="shared" si="57"/>
        <v>114</v>
      </c>
      <c r="Z358" s="52">
        <f t="shared" si="58"/>
        <v>185539800</v>
      </c>
      <c r="AA358" s="47">
        <f t="shared" si="59"/>
        <v>1672</v>
      </c>
      <c r="AB358" s="48">
        <f t="shared" si="60"/>
        <v>640359500</v>
      </c>
      <c r="AC358" s="12"/>
    </row>
    <row r="359" spans="1:29" ht="16.5">
      <c r="A359" s="49" t="s">
        <v>731</v>
      </c>
      <c r="B359" s="35" t="s">
        <v>734</v>
      </c>
      <c r="C359" s="36" t="s">
        <v>664</v>
      </c>
      <c r="D359" s="37">
        <v>601</v>
      </c>
      <c r="E359" s="38">
        <v>66903300</v>
      </c>
      <c r="F359" s="37">
        <v>6793</v>
      </c>
      <c r="G359" s="40">
        <v>2492736400</v>
      </c>
      <c r="H359" s="41">
        <v>17</v>
      </c>
      <c r="I359" s="40">
        <v>7036300</v>
      </c>
      <c r="J359" s="41">
        <v>39</v>
      </c>
      <c r="K359" s="40">
        <v>133800</v>
      </c>
      <c r="L359" s="42">
        <f t="shared" si="61"/>
        <v>0.7200433920319033</v>
      </c>
      <c r="M359" s="40">
        <f t="shared" si="62"/>
        <v>6810</v>
      </c>
      <c r="N359" s="41">
        <f t="shared" si="63"/>
        <v>2734334300</v>
      </c>
      <c r="O359" s="41">
        <f t="shared" si="54"/>
        <v>367073.8179148311</v>
      </c>
      <c r="P359" s="39">
        <v>358194.7609886044</v>
      </c>
      <c r="Q359" s="93">
        <f t="shared" si="55"/>
        <v>0.024788349504947637</v>
      </c>
      <c r="R359" s="37">
        <v>173</v>
      </c>
      <c r="S359" s="40">
        <v>632872500</v>
      </c>
      <c r="T359" s="41">
        <v>17</v>
      </c>
      <c r="U359" s="40">
        <v>37453400</v>
      </c>
      <c r="V359" s="41">
        <v>4</v>
      </c>
      <c r="W359" s="40">
        <v>234561600</v>
      </c>
      <c r="X359" s="42">
        <f t="shared" si="56"/>
        <v>0.06756395495655684</v>
      </c>
      <c r="Y359" s="51">
        <f t="shared" si="57"/>
        <v>194</v>
      </c>
      <c r="Z359" s="52">
        <f t="shared" si="58"/>
        <v>904887500</v>
      </c>
      <c r="AA359" s="47">
        <f t="shared" si="59"/>
        <v>7644</v>
      </c>
      <c r="AB359" s="48">
        <f t="shared" si="60"/>
        <v>3471697300</v>
      </c>
      <c r="AC359" s="12"/>
    </row>
    <row r="360" spans="1:29" ht="16.5">
      <c r="A360" s="49" t="s">
        <v>735</v>
      </c>
      <c r="B360" s="35" t="s">
        <v>736</v>
      </c>
      <c r="C360" s="36" t="s">
        <v>664</v>
      </c>
      <c r="D360" s="37">
        <v>386</v>
      </c>
      <c r="E360" s="38">
        <v>75553700</v>
      </c>
      <c r="F360" s="37">
        <v>8598</v>
      </c>
      <c r="G360" s="40">
        <v>4549307800</v>
      </c>
      <c r="H360" s="41">
        <v>3</v>
      </c>
      <c r="I360" s="40">
        <v>6357900</v>
      </c>
      <c r="J360" s="41">
        <v>3</v>
      </c>
      <c r="K360" s="40">
        <v>4100</v>
      </c>
      <c r="L360" s="42">
        <f t="shared" si="61"/>
        <v>0.8269399792761911</v>
      </c>
      <c r="M360" s="40">
        <f t="shared" si="62"/>
        <v>8601</v>
      </c>
      <c r="N360" s="41">
        <f t="shared" si="63"/>
        <v>4806729700</v>
      </c>
      <c r="O360" s="41">
        <f t="shared" si="54"/>
        <v>529666.9805836531</v>
      </c>
      <c r="P360" s="39">
        <v>505511.7145526746</v>
      </c>
      <c r="Q360" s="93">
        <f t="shared" si="55"/>
        <v>0.04778379083134279</v>
      </c>
      <c r="R360" s="37">
        <v>403</v>
      </c>
      <c r="S360" s="40">
        <v>626777020</v>
      </c>
      <c r="T360" s="41">
        <v>0</v>
      </c>
      <c r="U360" s="40">
        <v>0</v>
      </c>
      <c r="V360" s="41">
        <v>15</v>
      </c>
      <c r="W360" s="40">
        <v>251064000</v>
      </c>
      <c r="X360" s="42">
        <f t="shared" si="56"/>
        <v>0.0455728915659895</v>
      </c>
      <c r="Y360" s="51">
        <f t="shared" si="57"/>
        <v>418</v>
      </c>
      <c r="Z360" s="52">
        <f t="shared" si="58"/>
        <v>877841020</v>
      </c>
      <c r="AA360" s="47">
        <f t="shared" si="59"/>
        <v>9408</v>
      </c>
      <c r="AB360" s="48">
        <f t="shared" si="60"/>
        <v>5509064520</v>
      </c>
      <c r="AC360" s="12"/>
    </row>
    <row r="361" spans="1:29" ht="16.5">
      <c r="A361" s="49" t="s">
        <v>737</v>
      </c>
      <c r="B361" s="35" t="s">
        <v>738</v>
      </c>
      <c r="C361" s="36" t="s">
        <v>664</v>
      </c>
      <c r="D361" s="37">
        <v>89</v>
      </c>
      <c r="E361" s="38">
        <v>14708500</v>
      </c>
      <c r="F361" s="37">
        <v>2105</v>
      </c>
      <c r="G361" s="40">
        <v>1200070600</v>
      </c>
      <c r="H361" s="41">
        <v>1</v>
      </c>
      <c r="I361" s="40">
        <v>558800</v>
      </c>
      <c r="J361" s="41">
        <v>1</v>
      </c>
      <c r="K361" s="40">
        <v>7900</v>
      </c>
      <c r="L361" s="42">
        <f t="shared" si="61"/>
        <v>0.8738122565070345</v>
      </c>
      <c r="M361" s="40">
        <f t="shared" si="62"/>
        <v>2106</v>
      </c>
      <c r="N361" s="41">
        <f t="shared" si="63"/>
        <v>1202801000</v>
      </c>
      <c r="O361" s="41">
        <f t="shared" si="54"/>
        <v>570099.4301994302</v>
      </c>
      <c r="P361" s="39">
        <v>552720.7224334601</v>
      </c>
      <c r="Q361" s="93">
        <f t="shared" si="55"/>
        <v>0.03144211364006223</v>
      </c>
      <c r="R361" s="37">
        <v>33</v>
      </c>
      <c r="S361" s="40">
        <v>156495600</v>
      </c>
      <c r="T361" s="41">
        <v>0</v>
      </c>
      <c r="U361" s="40">
        <v>0</v>
      </c>
      <c r="V361" s="41">
        <v>1</v>
      </c>
      <c r="W361" s="40">
        <v>2171600</v>
      </c>
      <c r="X361" s="42">
        <f t="shared" si="56"/>
        <v>0.0015804799517908491</v>
      </c>
      <c r="Y361" s="51">
        <f t="shared" si="57"/>
        <v>34</v>
      </c>
      <c r="Z361" s="52">
        <f t="shared" si="58"/>
        <v>158667200</v>
      </c>
      <c r="AA361" s="47">
        <f t="shared" si="59"/>
        <v>2230</v>
      </c>
      <c r="AB361" s="48">
        <f t="shared" si="60"/>
        <v>1374013000</v>
      </c>
      <c r="AC361" s="12"/>
    </row>
    <row r="362" spans="1:29" ht="16.5">
      <c r="A362" s="49" t="s">
        <v>739</v>
      </c>
      <c r="B362" s="35" t="s">
        <v>740</v>
      </c>
      <c r="C362" s="36" t="s">
        <v>664</v>
      </c>
      <c r="D362" s="37">
        <v>195</v>
      </c>
      <c r="E362" s="38">
        <v>20055400</v>
      </c>
      <c r="F362" s="37">
        <v>6284</v>
      </c>
      <c r="G362" s="40">
        <v>2145113700</v>
      </c>
      <c r="H362" s="41">
        <v>0</v>
      </c>
      <c r="I362" s="40">
        <v>0</v>
      </c>
      <c r="J362" s="41">
        <v>2</v>
      </c>
      <c r="K362" s="40">
        <v>26400</v>
      </c>
      <c r="L362" s="42">
        <f t="shared" si="61"/>
        <v>0.8192502451127917</v>
      </c>
      <c r="M362" s="40">
        <f t="shared" si="62"/>
        <v>6284</v>
      </c>
      <c r="N362" s="41">
        <f t="shared" si="63"/>
        <v>2145113700</v>
      </c>
      <c r="O362" s="41">
        <f t="shared" si="54"/>
        <v>341361.1871419478</v>
      </c>
      <c r="P362" s="39">
        <v>327294.37987581594</v>
      </c>
      <c r="Q362" s="93">
        <f t="shared" si="55"/>
        <v>0.04297906756440234</v>
      </c>
      <c r="R362" s="37">
        <v>375</v>
      </c>
      <c r="S362" s="40">
        <v>424678800</v>
      </c>
      <c r="T362" s="41">
        <v>6</v>
      </c>
      <c r="U362" s="40">
        <v>28512100</v>
      </c>
      <c r="V362" s="41">
        <v>0</v>
      </c>
      <c r="W362" s="40">
        <v>0</v>
      </c>
      <c r="X362" s="42">
        <f t="shared" si="56"/>
        <v>0</v>
      </c>
      <c r="Y362" s="51">
        <f t="shared" si="57"/>
        <v>381</v>
      </c>
      <c r="Z362" s="52">
        <f t="shared" si="58"/>
        <v>453190900</v>
      </c>
      <c r="AA362" s="47">
        <f t="shared" si="59"/>
        <v>6862</v>
      </c>
      <c r="AB362" s="48">
        <f t="shared" si="60"/>
        <v>2618386400</v>
      </c>
      <c r="AC362" s="12"/>
    </row>
    <row r="363" spans="1:29" ht="16.5">
      <c r="A363" s="49" t="s">
        <v>741</v>
      </c>
      <c r="B363" s="35" t="s">
        <v>742</v>
      </c>
      <c r="C363" s="36" t="s">
        <v>664</v>
      </c>
      <c r="D363" s="37">
        <v>117</v>
      </c>
      <c r="E363" s="38">
        <v>20953800</v>
      </c>
      <c r="F363" s="37">
        <v>3369</v>
      </c>
      <c r="G363" s="40">
        <v>1293632000</v>
      </c>
      <c r="H363" s="41">
        <v>0</v>
      </c>
      <c r="I363" s="40">
        <v>0</v>
      </c>
      <c r="J363" s="41">
        <v>0</v>
      </c>
      <c r="K363" s="40">
        <v>0</v>
      </c>
      <c r="L363" s="42">
        <f t="shared" si="61"/>
        <v>0.569172754089134</v>
      </c>
      <c r="M363" s="40">
        <f t="shared" si="62"/>
        <v>3369</v>
      </c>
      <c r="N363" s="41">
        <f t="shared" si="63"/>
        <v>1507956300</v>
      </c>
      <c r="O363" s="41">
        <f t="shared" si="54"/>
        <v>383981.0032650638</v>
      </c>
      <c r="P363" s="39">
        <v>376215.84861028974</v>
      </c>
      <c r="Q363" s="93">
        <f t="shared" si="55"/>
        <v>0.02064015825877059</v>
      </c>
      <c r="R363" s="37">
        <v>583</v>
      </c>
      <c r="S363" s="40">
        <v>720612300</v>
      </c>
      <c r="T363" s="41">
        <v>28</v>
      </c>
      <c r="U363" s="40">
        <v>23306000</v>
      </c>
      <c r="V363" s="41">
        <v>33</v>
      </c>
      <c r="W363" s="40">
        <v>214324300</v>
      </c>
      <c r="X363" s="42">
        <f t="shared" si="56"/>
        <v>0.09429849609411779</v>
      </c>
      <c r="Y363" s="51">
        <f t="shared" si="57"/>
        <v>644</v>
      </c>
      <c r="Z363" s="52">
        <f t="shared" si="58"/>
        <v>958242600</v>
      </c>
      <c r="AA363" s="47">
        <f t="shared" si="59"/>
        <v>4130</v>
      </c>
      <c r="AB363" s="48">
        <f t="shared" si="60"/>
        <v>2272828400</v>
      </c>
      <c r="AC363" s="12"/>
    </row>
    <row r="364" spans="1:29" ht="16.5">
      <c r="A364" s="49" t="s">
        <v>743</v>
      </c>
      <c r="B364" s="35" t="s">
        <v>744</v>
      </c>
      <c r="C364" s="36" t="s">
        <v>664</v>
      </c>
      <c r="D364" s="37">
        <v>2</v>
      </c>
      <c r="E364" s="38">
        <v>137700</v>
      </c>
      <c r="F364" s="37">
        <v>306</v>
      </c>
      <c r="G364" s="40">
        <v>78956300</v>
      </c>
      <c r="H364" s="41">
        <v>7</v>
      </c>
      <c r="I364" s="40">
        <v>3999500</v>
      </c>
      <c r="J364" s="41">
        <v>9</v>
      </c>
      <c r="K364" s="40">
        <v>157000</v>
      </c>
      <c r="L364" s="42">
        <f t="shared" si="61"/>
        <v>0.9545649639891237</v>
      </c>
      <c r="M364" s="40">
        <f t="shared" si="62"/>
        <v>313</v>
      </c>
      <c r="N364" s="41">
        <f t="shared" si="63"/>
        <v>84320900</v>
      </c>
      <c r="O364" s="41">
        <f t="shared" si="54"/>
        <v>265034.50479233224</v>
      </c>
      <c r="P364" s="39">
        <v>261575.0798722045</v>
      </c>
      <c r="Q364" s="93">
        <f t="shared" si="55"/>
        <v>0.013225361230197838</v>
      </c>
      <c r="R364" s="37">
        <v>3</v>
      </c>
      <c r="S364" s="40">
        <v>842500</v>
      </c>
      <c r="T364" s="41">
        <v>3</v>
      </c>
      <c r="U364" s="40">
        <v>1446200</v>
      </c>
      <c r="V364" s="41">
        <v>1</v>
      </c>
      <c r="W364" s="40">
        <v>1365100</v>
      </c>
      <c r="X364" s="42">
        <f t="shared" si="56"/>
        <v>0.015708083489539643</v>
      </c>
      <c r="Y364" s="51">
        <f t="shared" si="57"/>
        <v>7</v>
      </c>
      <c r="Z364" s="52">
        <f t="shared" si="58"/>
        <v>3653800</v>
      </c>
      <c r="AA364" s="47">
        <f t="shared" si="59"/>
        <v>331</v>
      </c>
      <c r="AB364" s="48">
        <f t="shared" si="60"/>
        <v>86904300</v>
      </c>
      <c r="AC364" s="12"/>
    </row>
    <row r="365" spans="1:29" ht="16.5">
      <c r="A365" s="49" t="s">
        <v>745</v>
      </c>
      <c r="B365" s="35" t="s">
        <v>746</v>
      </c>
      <c r="C365" s="36" t="s">
        <v>664</v>
      </c>
      <c r="D365" s="37">
        <v>56</v>
      </c>
      <c r="E365" s="38">
        <v>39089600</v>
      </c>
      <c r="F365" s="37">
        <v>2534</v>
      </c>
      <c r="G365" s="40">
        <v>3731467400</v>
      </c>
      <c r="H365" s="41">
        <v>4</v>
      </c>
      <c r="I365" s="40">
        <v>16011200</v>
      </c>
      <c r="J365" s="41">
        <v>7</v>
      </c>
      <c r="K365" s="40">
        <v>9300</v>
      </c>
      <c r="L365" s="42">
        <f t="shared" si="61"/>
        <v>0.9526513436070451</v>
      </c>
      <c r="M365" s="40">
        <f t="shared" si="62"/>
        <v>2538</v>
      </c>
      <c r="N365" s="41">
        <f t="shared" si="63"/>
        <v>3748536000</v>
      </c>
      <c r="O365" s="41">
        <f t="shared" si="54"/>
        <v>1476547.9117415287</v>
      </c>
      <c r="P365" s="39">
        <v>1432032.315832316</v>
      </c>
      <c r="Q365" s="93">
        <f t="shared" si="55"/>
        <v>0.031085608485964696</v>
      </c>
      <c r="R365" s="37">
        <v>67</v>
      </c>
      <c r="S365" s="40">
        <v>146100800</v>
      </c>
      <c r="T365" s="41">
        <v>0</v>
      </c>
      <c r="U365" s="40">
        <v>0</v>
      </c>
      <c r="V365" s="41">
        <v>1</v>
      </c>
      <c r="W365" s="40">
        <v>1057400</v>
      </c>
      <c r="X365" s="42">
        <f t="shared" si="56"/>
        <v>0.0002688030108377642</v>
      </c>
      <c r="Y365" s="51">
        <f t="shared" si="57"/>
        <v>68</v>
      </c>
      <c r="Z365" s="52">
        <f t="shared" si="58"/>
        <v>147158200</v>
      </c>
      <c r="AA365" s="47">
        <f t="shared" si="59"/>
        <v>2669</v>
      </c>
      <c r="AB365" s="48">
        <f t="shared" si="60"/>
        <v>3933735700</v>
      </c>
      <c r="AC365" s="12"/>
    </row>
    <row r="366" spans="1:29" ht="16.5">
      <c r="A366" s="49" t="s">
        <v>747</v>
      </c>
      <c r="B366" s="35" t="s">
        <v>748</v>
      </c>
      <c r="C366" s="36" t="s">
        <v>664</v>
      </c>
      <c r="D366" s="37">
        <v>202</v>
      </c>
      <c r="E366" s="38">
        <v>20706000</v>
      </c>
      <c r="F366" s="37">
        <v>1031</v>
      </c>
      <c r="G366" s="40">
        <v>651067300</v>
      </c>
      <c r="H366" s="41">
        <v>0</v>
      </c>
      <c r="I366" s="40">
        <v>0</v>
      </c>
      <c r="J366" s="41">
        <v>0</v>
      </c>
      <c r="K366" s="40">
        <v>0</v>
      </c>
      <c r="L366" s="42">
        <f t="shared" si="61"/>
        <v>0.7928652185646214</v>
      </c>
      <c r="M366" s="40">
        <f t="shared" si="62"/>
        <v>1031</v>
      </c>
      <c r="N366" s="41">
        <f t="shared" si="63"/>
        <v>656049700</v>
      </c>
      <c r="O366" s="41">
        <f t="shared" si="54"/>
        <v>631491.0766246363</v>
      </c>
      <c r="P366" s="39">
        <v>596659.649122807</v>
      </c>
      <c r="Q366" s="93">
        <f t="shared" si="55"/>
        <v>0.05837738072792013</v>
      </c>
      <c r="R366" s="37">
        <v>71</v>
      </c>
      <c r="S366" s="40">
        <v>144401900</v>
      </c>
      <c r="T366" s="41">
        <v>0</v>
      </c>
      <c r="U366" s="40">
        <v>0</v>
      </c>
      <c r="V366" s="41">
        <v>4</v>
      </c>
      <c r="W366" s="40">
        <v>4982400</v>
      </c>
      <c r="X366" s="42">
        <f t="shared" si="56"/>
        <v>0.006067531981680496</v>
      </c>
      <c r="Y366" s="51">
        <f t="shared" si="57"/>
        <v>75</v>
      </c>
      <c r="Z366" s="52">
        <f t="shared" si="58"/>
        <v>149384300</v>
      </c>
      <c r="AA366" s="47">
        <f t="shared" si="59"/>
        <v>1308</v>
      </c>
      <c r="AB366" s="48">
        <f t="shared" si="60"/>
        <v>821157600</v>
      </c>
      <c r="AC366" s="12"/>
    </row>
    <row r="367" spans="1:29" ht="16.5">
      <c r="A367" s="49" t="s">
        <v>749</v>
      </c>
      <c r="B367" s="35" t="s">
        <v>750</v>
      </c>
      <c r="C367" s="36" t="s">
        <v>664</v>
      </c>
      <c r="D367" s="37">
        <v>49</v>
      </c>
      <c r="E367" s="38">
        <v>65011000</v>
      </c>
      <c r="F367" s="37">
        <v>1235</v>
      </c>
      <c r="G367" s="40">
        <v>2505371100</v>
      </c>
      <c r="H367" s="41">
        <v>0</v>
      </c>
      <c r="I367" s="40">
        <v>0</v>
      </c>
      <c r="J367" s="41">
        <v>0</v>
      </c>
      <c r="K367" s="40">
        <v>0</v>
      </c>
      <c r="L367" s="42">
        <f t="shared" si="61"/>
        <v>0.959209980738241</v>
      </c>
      <c r="M367" s="40">
        <f t="shared" si="62"/>
        <v>1235</v>
      </c>
      <c r="N367" s="41">
        <f t="shared" si="63"/>
        <v>2505371100</v>
      </c>
      <c r="O367" s="41">
        <f t="shared" si="54"/>
        <v>2028640.5668016195</v>
      </c>
      <c r="P367" s="39">
        <v>1923786.8292682928</v>
      </c>
      <c r="Q367" s="93">
        <f t="shared" si="55"/>
        <v>0.054503823364466825</v>
      </c>
      <c r="R367" s="37">
        <v>42</v>
      </c>
      <c r="S367" s="40">
        <v>41528900</v>
      </c>
      <c r="T367" s="41">
        <v>0</v>
      </c>
      <c r="U367" s="40">
        <v>0</v>
      </c>
      <c r="V367" s="41">
        <v>0</v>
      </c>
      <c r="W367" s="40">
        <v>0</v>
      </c>
      <c r="X367" s="42">
        <f t="shared" si="56"/>
        <v>0</v>
      </c>
      <c r="Y367" s="51">
        <f t="shared" si="57"/>
        <v>42</v>
      </c>
      <c r="Z367" s="52">
        <f t="shared" si="58"/>
        <v>41528900</v>
      </c>
      <c r="AA367" s="47">
        <f t="shared" si="59"/>
        <v>1326</v>
      </c>
      <c r="AB367" s="48">
        <f t="shared" si="60"/>
        <v>2611911000</v>
      </c>
      <c r="AC367" s="12"/>
    </row>
    <row r="368" spans="1:29" ht="16.5">
      <c r="A368" s="49" t="s">
        <v>751</v>
      </c>
      <c r="B368" s="35" t="s">
        <v>752</v>
      </c>
      <c r="C368" s="36" t="s">
        <v>664</v>
      </c>
      <c r="D368" s="37">
        <v>23</v>
      </c>
      <c r="E368" s="38">
        <v>6494900</v>
      </c>
      <c r="F368" s="37">
        <v>1443</v>
      </c>
      <c r="G368" s="40">
        <v>820525300</v>
      </c>
      <c r="H368" s="41">
        <v>1</v>
      </c>
      <c r="I368" s="40">
        <v>1193100</v>
      </c>
      <c r="J368" s="41">
        <v>1</v>
      </c>
      <c r="K368" s="40">
        <v>5600</v>
      </c>
      <c r="L368" s="42">
        <f t="shared" si="61"/>
        <v>0.664656913838224</v>
      </c>
      <c r="M368" s="40">
        <f t="shared" si="62"/>
        <v>1444</v>
      </c>
      <c r="N368" s="41">
        <f t="shared" si="63"/>
        <v>821718400</v>
      </c>
      <c r="O368" s="41">
        <f t="shared" si="54"/>
        <v>569057.0637119113</v>
      </c>
      <c r="P368" s="39">
        <v>560263.0193905818</v>
      </c>
      <c r="Q368" s="93">
        <f t="shared" si="55"/>
        <v>0.01569627838527548</v>
      </c>
      <c r="R368" s="37">
        <v>170</v>
      </c>
      <c r="S368" s="40">
        <v>408085700</v>
      </c>
      <c r="T368" s="41">
        <v>0</v>
      </c>
      <c r="U368" s="40">
        <v>0</v>
      </c>
      <c r="V368" s="41">
        <v>0</v>
      </c>
      <c r="W368" s="40">
        <v>0</v>
      </c>
      <c r="X368" s="42">
        <f t="shared" si="56"/>
        <v>0</v>
      </c>
      <c r="Y368" s="51">
        <f t="shared" si="57"/>
        <v>170</v>
      </c>
      <c r="Z368" s="52">
        <f t="shared" si="58"/>
        <v>408085700</v>
      </c>
      <c r="AA368" s="47">
        <f t="shared" si="59"/>
        <v>1638</v>
      </c>
      <c r="AB368" s="48">
        <f t="shared" si="60"/>
        <v>1236304600</v>
      </c>
      <c r="AC368" s="12"/>
    </row>
    <row r="369" spans="1:29" ht="16.5">
      <c r="A369" s="49" t="s">
        <v>753</v>
      </c>
      <c r="B369" s="35" t="s">
        <v>754</v>
      </c>
      <c r="C369" s="36" t="s">
        <v>664</v>
      </c>
      <c r="D369" s="37">
        <v>0</v>
      </c>
      <c r="E369" s="38">
        <v>0</v>
      </c>
      <c r="F369" s="37">
        <v>122</v>
      </c>
      <c r="G369" s="40">
        <v>21048200</v>
      </c>
      <c r="H369" s="41">
        <v>0</v>
      </c>
      <c r="I369" s="40">
        <v>0</v>
      </c>
      <c r="J369" s="41">
        <v>0</v>
      </c>
      <c r="K369" s="40">
        <v>0</v>
      </c>
      <c r="L369" s="42">
        <f t="shared" si="61"/>
        <v>0.32856137130297824</v>
      </c>
      <c r="M369" s="40">
        <f t="shared" si="62"/>
        <v>122</v>
      </c>
      <c r="N369" s="41">
        <f t="shared" si="63"/>
        <v>64061700</v>
      </c>
      <c r="O369" s="41">
        <f t="shared" si="54"/>
        <v>172526.22950819673</v>
      </c>
      <c r="P369" s="39">
        <v>162038.52459016393</v>
      </c>
      <c r="Q369" s="93">
        <f t="shared" si="55"/>
        <v>0.06472352759665542</v>
      </c>
      <c r="R369" s="37">
        <v>0</v>
      </c>
      <c r="S369" s="40">
        <v>0</v>
      </c>
      <c r="T369" s="41">
        <v>0</v>
      </c>
      <c r="U369" s="40">
        <v>0</v>
      </c>
      <c r="V369" s="41">
        <v>269</v>
      </c>
      <c r="W369" s="40">
        <v>43013500</v>
      </c>
      <c r="X369" s="42">
        <f t="shared" si="56"/>
        <v>0.6714386286970218</v>
      </c>
      <c r="Y369" s="51">
        <f t="shared" si="57"/>
        <v>269</v>
      </c>
      <c r="Z369" s="52">
        <f t="shared" si="58"/>
        <v>43013500</v>
      </c>
      <c r="AA369" s="47">
        <f t="shared" si="59"/>
        <v>391</v>
      </c>
      <c r="AB369" s="48">
        <f t="shared" si="60"/>
        <v>64061700</v>
      </c>
      <c r="AC369" s="12"/>
    </row>
    <row r="370" spans="1:29" ht="16.5">
      <c r="A370" s="49" t="s">
        <v>755</v>
      </c>
      <c r="B370" s="35" t="s">
        <v>756</v>
      </c>
      <c r="C370" s="36" t="s">
        <v>664</v>
      </c>
      <c r="D370" s="37">
        <v>34</v>
      </c>
      <c r="E370" s="38">
        <v>7375300</v>
      </c>
      <c r="F370" s="37">
        <v>933</v>
      </c>
      <c r="G370" s="40">
        <v>412029500</v>
      </c>
      <c r="H370" s="41">
        <v>0</v>
      </c>
      <c r="I370" s="40">
        <v>0</v>
      </c>
      <c r="J370" s="41">
        <v>0</v>
      </c>
      <c r="K370" s="40">
        <v>0</v>
      </c>
      <c r="L370" s="42">
        <f t="shared" si="61"/>
        <v>0.9142351306530411</v>
      </c>
      <c r="M370" s="40">
        <f t="shared" si="62"/>
        <v>933</v>
      </c>
      <c r="N370" s="41">
        <f t="shared" si="63"/>
        <v>416011100</v>
      </c>
      <c r="O370" s="41">
        <f t="shared" si="54"/>
        <v>441617.899249732</v>
      </c>
      <c r="P370" s="39">
        <v>423996.8917470525</v>
      </c>
      <c r="Q370" s="93">
        <f t="shared" si="55"/>
        <v>0.0415592846213407</v>
      </c>
      <c r="R370" s="37">
        <v>46</v>
      </c>
      <c r="S370" s="40">
        <v>26138700</v>
      </c>
      <c r="T370" s="41">
        <v>2</v>
      </c>
      <c r="U370" s="40">
        <v>1157100</v>
      </c>
      <c r="V370" s="41">
        <v>1</v>
      </c>
      <c r="W370" s="40">
        <v>3981600</v>
      </c>
      <c r="X370" s="42">
        <f t="shared" si="56"/>
        <v>0.008834606736187939</v>
      </c>
      <c r="Y370" s="51">
        <f t="shared" si="57"/>
        <v>49</v>
      </c>
      <c r="Z370" s="52">
        <f t="shared" si="58"/>
        <v>31277400</v>
      </c>
      <c r="AA370" s="47">
        <f t="shared" si="59"/>
        <v>1016</v>
      </c>
      <c r="AB370" s="48">
        <f t="shared" si="60"/>
        <v>450682200</v>
      </c>
      <c r="AC370" s="12"/>
    </row>
    <row r="371" spans="1:29" ht="16.5">
      <c r="A371" s="49" t="s">
        <v>757</v>
      </c>
      <c r="B371" s="35" t="s">
        <v>758</v>
      </c>
      <c r="C371" s="36" t="s">
        <v>664</v>
      </c>
      <c r="D371" s="37">
        <v>63</v>
      </c>
      <c r="E371" s="38">
        <v>113486800</v>
      </c>
      <c r="F371" s="37">
        <v>1908</v>
      </c>
      <c r="G371" s="40">
        <v>4028712100</v>
      </c>
      <c r="H371" s="41">
        <v>0</v>
      </c>
      <c r="I371" s="40">
        <v>0</v>
      </c>
      <c r="J371" s="41">
        <v>0</v>
      </c>
      <c r="K371" s="40">
        <v>0</v>
      </c>
      <c r="L371" s="42">
        <f t="shared" si="61"/>
        <v>0.9364159728232618</v>
      </c>
      <c r="M371" s="40">
        <f t="shared" si="62"/>
        <v>1908</v>
      </c>
      <c r="N371" s="41">
        <f t="shared" si="63"/>
        <v>4028712100</v>
      </c>
      <c r="O371" s="41">
        <f t="shared" si="54"/>
        <v>2111484.329140461</v>
      </c>
      <c r="P371" s="39">
        <v>2037136.0776088096</v>
      </c>
      <c r="Q371" s="93">
        <f t="shared" si="55"/>
        <v>0.036496458115317196</v>
      </c>
      <c r="R371" s="37">
        <v>94</v>
      </c>
      <c r="S371" s="40">
        <v>159162100</v>
      </c>
      <c r="T371" s="41">
        <v>1</v>
      </c>
      <c r="U371" s="40">
        <v>906600</v>
      </c>
      <c r="V371" s="41">
        <v>0</v>
      </c>
      <c r="W371" s="40">
        <v>0</v>
      </c>
      <c r="X371" s="42">
        <f t="shared" si="56"/>
        <v>0</v>
      </c>
      <c r="Y371" s="51">
        <f t="shared" si="57"/>
        <v>95</v>
      </c>
      <c r="Z371" s="52">
        <f t="shared" si="58"/>
        <v>160068700</v>
      </c>
      <c r="AA371" s="47">
        <f t="shared" si="59"/>
        <v>2066</v>
      </c>
      <c r="AB371" s="48">
        <f t="shared" si="60"/>
        <v>4302267600</v>
      </c>
      <c r="AC371" s="12"/>
    </row>
    <row r="372" spans="1:29" ht="16.5">
      <c r="A372" s="49" t="s">
        <v>733</v>
      </c>
      <c r="B372" s="35" t="s">
        <v>759</v>
      </c>
      <c r="C372" s="36" t="s">
        <v>664</v>
      </c>
      <c r="D372" s="37">
        <v>29</v>
      </c>
      <c r="E372" s="38">
        <v>6427600</v>
      </c>
      <c r="F372" s="37">
        <v>2143</v>
      </c>
      <c r="G372" s="40">
        <v>1128352900</v>
      </c>
      <c r="H372" s="41">
        <v>0</v>
      </c>
      <c r="I372" s="40">
        <v>0</v>
      </c>
      <c r="J372" s="41">
        <v>0</v>
      </c>
      <c r="K372" s="40">
        <v>0</v>
      </c>
      <c r="L372" s="42">
        <f t="shared" si="61"/>
        <v>0.8468941502495267</v>
      </c>
      <c r="M372" s="40">
        <f t="shared" si="62"/>
        <v>2143</v>
      </c>
      <c r="N372" s="41">
        <f t="shared" si="63"/>
        <v>1206321000</v>
      </c>
      <c r="O372" s="41">
        <f t="shared" si="54"/>
        <v>526529.5846943537</v>
      </c>
      <c r="P372" s="39">
        <v>514812.9334582943</v>
      </c>
      <c r="Q372" s="93">
        <f t="shared" si="55"/>
        <v>0.02275904600405424</v>
      </c>
      <c r="R372" s="37">
        <v>78</v>
      </c>
      <c r="S372" s="40">
        <v>119593700</v>
      </c>
      <c r="T372" s="41">
        <v>0</v>
      </c>
      <c r="U372" s="40">
        <v>0</v>
      </c>
      <c r="V372" s="41">
        <v>9</v>
      </c>
      <c r="W372" s="40">
        <v>77968100</v>
      </c>
      <c r="X372" s="42">
        <f t="shared" si="56"/>
        <v>0.058519571134234796</v>
      </c>
      <c r="Y372" s="51">
        <f t="shared" si="57"/>
        <v>87</v>
      </c>
      <c r="Z372" s="52">
        <f t="shared" si="58"/>
        <v>197561800</v>
      </c>
      <c r="AA372" s="47">
        <f t="shared" si="59"/>
        <v>2259</v>
      </c>
      <c r="AB372" s="48">
        <f t="shared" si="60"/>
        <v>1332342300</v>
      </c>
      <c r="AC372" s="12"/>
    </row>
    <row r="373" spans="1:29" ht="16.5">
      <c r="A373" s="49" t="s">
        <v>760</v>
      </c>
      <c r="B373" s="35" t="s">
        <v>761</v>
      </c>
      <c r="C373" s="36" t="s">
        <v>664</v>
      </c>
      <c r="D373" s="37">
        <v>186</v>
      </c>
      <c r="E373" s="38">
        <v>17319400</v>
      </c>
      <c r="F373" s="37">
        <v>2065</v>
      </c>
      <c r="G373" s="40">
        <v>570201200</v>
      </c>
      <c r="H373" s="41">
        <v>0</v>
      </c>
      <c r="I373" s="40">
        <v>0</v>
      </c>
      <c r="J373" s="41">
        <v>0</v>
      </c>
      <c r="K373" s="40">
        <v>0</v>
      </c>
      <c r="L373" s="42">
        <f t="shared" si="61"/>
        <v>0.8784054894219527</v>
      </c>
      <c r="M373" s="40">
        <f t="shared" si="62"/>
        <v>2065</v>
      </c>
      <c r="N373" s="41">
        <f t="shared" si="63"/>
        <v>571202900</v>
      </c>
      <c r="O373" s="41">
        <f t="shared" si="54"/>
        <v>276126.4891041162</v>
      </c>
      <c r="P373" s="39">
        <v>256787.35408560312</v>
      </c>
      <c r="Q373" s="93">
        <f t="shared" si="55"/>
        <v>0.07531186684553855</v>
      </c>
      <c r="R373" s="37">
        <v>51</v>
      </c>
      <c r="S373" s="40">
        <v>19284400</v>
      </c>
      <c r="T373" s="41">
        <v>4</v>
      </c>
      <c r="U373" s="40">
        <v>41325400</v>
      </c>
      <c r="V373" s="41">
        <v>2</v>
      </c>
      <c r="W373" s="40">
        <v>1001700</v>
      </c>
      <c r="X373" s="42">
        <f t="shared" si="56"/>
        <v>0.001543137367571254</v>
      </c>
      <c r="Y373" s="51">
        <f t="shared" si="57"/>
        <v>57</v>
      </c>
      <c r="Z373" s="52">
        <f t="shared" si="58"/>
        <v>61611500</v>
      </c>
      <c r="AA373" s="47">
        <f t="shared" si="59"/>
        <v>2308</v>
      </c>
      <c r="AB373" s="48">
        <f t="shared" si="60"/>
        <v>649132100</v>
      </c>
      <c r="AC373" s="12"/>
    </row>
    <row r="374" spans="1:29" ht="16.5">
      <c r="A374" s="49" t="s">
        <v>762</v>
      </c>
      <c r="B374" s="35" t="s">
        <v>763</v>
      </c>
      <c r="C374" s="36" t="s">
        <v>664</v>
      </c>
      <c r="D374" s="37">
        <v>149</v>
      </c>
      <c r="E374" s="38">
        <v>8578800</v>
      </c>
      <c r="F374" s="37">
        <v>2204</v>
      </c>
      <c r="G374" s="40">
        <v>1086329900</v>
      </c>
      <c r="H374" s="41">
        <v>320</v>
      </c>
      <c r="I374" s="40">
        <v>158116700</v>
      </c>
      <c r="J374" s="41">
        <v>678</v>
      </c>
      <c r="K374" s="40">
        <v>9328600</v>
      </c>
      <c r="L374" s="42">
        <f t="shared" si="61"/>
        <v>0.9424499965087337</v>
      </c>
      <c r="M374" s="40">
        <f t="shared" si="62"/>
        <v>2524</v>
      </c>
      <c r="N374" s="41">
        <f t="shared" si="63"/>
        <v>1244891100</v>
      </c>
      <c r="O374" s="41">
        <f t="shared" si="54"/>
        <v>493045.40412044374</v>
      </c>
      <c r="P374" s="39">
        <v>489006.5469061876</v>
      </c>
      <c r="Q374" s="93">
        <f t="shared" si="55"/>
        <v>0.00825931112744582</v>
      </c>
      <c r="R374" s="37">
        <v>58</v>
      </c>
      <c r="S374" s="40">
        <v>44211900</v>
      </c>
      <c r="T374" s="41">
        <v>18</v>
      </c>
      <c r="U374" s="40">
        <v>13427400</v>
      </c>
      <c r="V374" s="41">
        <v>1</v>
      </c>
      <c r="W374" s="40">
        <v>444500</v>
      </c>
      <c r="X374" s="42">
        <f t="shared" si="56"/>
        <v>0.0003366307750353708</v>
      </c>
      <c r="Y374" s="51">
        <f t="shared" si="57"/>
        <v>77</v>
      </c>
      <c r="Z374" s="52">
        <f t="shared" si="58"/>
        <v>58083800</v>
      </c>
      <c r="AA374" s="47">
        <f t="shared" si="59"/>
        <v>3428</v>
      </c>
      <c r="AB374" s="48">
        <f t="shared" si="60"/>
        <v>1320437800</v>
      </c>
      <c r="AC374" s="12"/>
    </row>
    <row r="375" spans="1:29" ht="16.5">
      <c r="A375" s="49" t="s">
        <v>764</v>
      </c>
      <c r="B375" s="35" t="s">
        <v>765</v>
      </c>
      <c r="C375" s="36" t="s">
        <v>664</v>
      </c>
      <c r="D375" s="37">
        <v>492</v>
      </c>
      <c r="E375" s="38">
        <v>86233800</v>
      </c>
      <c r="F375" s="37">
        <v>9432</v>
      </c>
      <c r="G375" s="40">
        <v>4539928100</v>
      </c>
      <c r="H375" s="41">
        <v>58</v>
      </c>
      <c r="I375" s="40">
        <v>36714700</v>
      </c>
      <c r="J375" s="41">
        <v>90</v>
      </c>
      <c r="K375" s="40">
        <v>708500</v>
      </c>
      <c r="L375" s="42">
        <f t="shared" si="61"/>
        <v>0.7587868682189737</v>
      </c>
      <c r="M375" s="40">
        <f t="shared" si="62"/>
        <v>9490</v>
      </c>
      <c r="N375" s="41">
        <f t="shared" si="63"/>
        <v>4622176200</v>
      </c>
      <c r="O375" s="41">
        <f t="shared" si="54"/>
        <v>482259.5152792413</v>
      </c>
      <c r="P375" s="39">
        <v>480543.6070412143</v>
      </c>
      <c r="Q375" s="93">
        <f t="shared" si="55"/>
        <v>0.003570764885609737</v>
      </c>
      <c r="R375" s="37">
        <v>626</v>
      </c>
      <c r="S375" s="40">
        <v>1093421500</v>
      </c>
      <c r="T375" s="41">
        <v>94</v>
      </c>
      <c r="U375" s="40">
        <v>228986100</v>
      </c>
      <c r="V375" s="41">
        <v>9</v>
      </c>
      <c r="W375" s="40">
        <v>45533400</v>
      </c>
      <c r="X375" s="42">
        <f t="shared" si="56"/>
        <v>0.007549233683992514</v>
      </c>
      <c r="Y375" s="51">
        <f t="shared" si="57"/>
        <v>729</v>
      </c>
      <c r="Z375" s="52">
        <f t="shared" si="58"/>
        <v>1367941000</v>
      </c>
      <c r="AA375" s="47">
        <f t="shared" si="59"/>
        <v>10801</v>
      </c>
      <c r="AB375" s="48">
        <f t="shared" si="60"/>
        <v>6031526100</v>
      </c>
      <c r="AC375" s="12"/>
    </row>
    <row r="376" spans="1:29" ht="16.5">
      <c r="A376" s="49" t="s">
        <v>766</v>
      </c>
      <c r="B376" s="35" t="s">
        <v>767</v>
      </c>
      <c r="C376" s="36" t="s">
        <v>664</v>
      </c>
      <c r="D376" s="37">
        <v>79</v>
      </c>
      <c r="E376" s="38">
        <v>9699800</v>
      </c>
      <c r="F376" s="37">
        <v>2292</v>
      </c>
      <c r="G376" s="40">
        <v>1134490500</v>
      </c>
      <c r="H376" s="41">
        <v>3</v>
      </c>
      <c r="I376" s="40">
        <v>1597700</v>
      </c>
      <c r="J376" s="41">
        <v>4</v>
      </c>
      <c r="K376" s="40">
        <v>7100</v>
      </c>
      <c r="L376" s="42">
        <f t="shared" si="61"/>
        <v>0.808927444770245</v>
      </c>
      <c r="M376" s="40">
        <f t="shared" si="62"/>
        <v>2295</v>
      </c>
      <c r="N376" s="41">
        <f t="shared" si="63"/>
        <v>1171801900</v>
      </c>
      <c r="O376" s="41">
        <f t="shared" si="54"/>
        <v>495027.5381263617</v>
      </c>
      <c r="P376" s="39">
        <v>481575.0109027475</v>
      </c>
      <c r="Q376" s="93">
        <f t="shared" si="55"/>
        <v>0.02793443787375183</v>
      </c>
      <c r="R376" s="37">
        <v>160</v>
      </c>
      <c r="S376" s="40">
        <v>219855800</v>
      </c>
      <c r="T376" s="41">
        <v>2</v>
      </c>
      <c r="U376" s="40">
        <v>3073100</v>
      </c>
      <c r="V376" s="41">
        <v>3</v>
      </c>
      <c r="W376" s="40">
        <v>35713700</v>
      </c>
      <c r="X376" s="42">
        <f t="shared" si="56"/>
        <v>0.025429180660701434</v>
      </c>
      <c r="Y376" s="51">
        <f t="shared" si="57"/>
        <v>165</v>
      </c>
      <c r="Z376" s="52">
        <f t="shared" si="58"/>
        <v>258642600</v>
      </c>
      <c r="AA376" s="47">
        <f t="shared" si="59"/>
        <v>2543</v>
      </c>
      <c r="AB376" s="48">
        <f t="shared" si="60"/>
        <v>1404437700</v>
      </c>
      <c r="AC376" s="12"/>
    </row>
    <row r="377" spans="1:29" ht="16.5">
      <c r="A377" s="49" t="s">
        <v>768</v>
      </c>
      <c r="B377" s="35" t="s">
        <v>769</v>
      </c>
      <c r="C377" s="36" t="s">
        <v>770</v>
      </c>
      <c r="D377" s="37">
        <v>101</v>
      </c>
      <c r="E377" s="38">
        <v>6920800</v>
      </c>
      <c r="F377" s="37">
        <v>2384</v>
      </c>
      <c r="G377" s="40">
        <v>859969900</v>
      </c>
      <c r="H377" s="41">
        <v>1</v>
      </c>
      <c r="I377" s="40">
        <v>252500</v>
      </c>
      <c r="J377" s="41">
        <v>1</v>
      </c>
      <c r="K377" s="40">
        <v>2000</v>
      </c>
      <c r="L377" s="42">
        <f t="shared" si="61"/>
        <v>0.7803591209513348</v>
      </c>
      <c r="M377" s="40">
        <f t="shared" si="62"/>
        <v>2385</v>
      </c>
      <c r="N377" s="41">
        <f t="shared" si="63"/>
        <v>882334600</v>
      </c>
      <c r="O377" s="41">
        <f t="shared" si="54"/>
        <v>360680.25157232705</v>
      </c>
      <c r="P377" s="39">
        <v>360390.4282115869</v>
      </c>
      <c r="Q377" s="93">
        <f t="shared" si="55"/>
        <v>0.0008041927255903486</v>
      </c>
      <c r="R377" s="37">
        <v>189</v>
      </c>
      <c r="S377" s="40">
        <v>151491100</v>
      </c>
      <c r="T377" s="41">
        <v>39</v>
      </c>
      <c r="U377" s="40">
        <v>61593200</v>
      </c>
      <c r="V377" s="41">
        <v>16</v>
      </c>
      <c r="W377" s="40">
        <v>22112200</v>
      </c>
      <c r="X377" s="42">
        <f t="shared" si="56"/>
        <v>0.02005929740297405</v>
      </c>
      <c r="Y377" s="51">
        <f t="shared" si="57"/>
        <v>244</v>
      </c>
      <c r="Z377" s="52">
        <f t="shared" si="58"/>
        <v>235196500</v>
      </c>
      <c r="AA377" s="47">
        <f t="shared" si="59"/>
        <v>2731</v>
      </c>
      <c r="AB377" s="48">
        <f t="shared" si="60"/>
        <v>1102341700</v>
      </c>
      <c r="AC377" s="12"/>
    </row>
    <row r="378" spans="1:29" ht="16.5">
      <c r="A378" s="49" t="s">
        <v>771</v>
      </c>
      <c r="B378" s="35" t="s">
        <v>772</v>
      </c>
      <c r="C378" s="36" t="s">
        <v>770</v>
      </c>
      <c r="D378" s="37">
        <v>101</v>
      </c>
      <c r="E378" s="38">
        <v>10393800</v>
      </c>
      <c r="F378" s="37">
        <v>1517</v>
      </c>
      <c r="G378" s="40">
        <v>804259100</v>
      </c>
      <c r="H378" s="41">
        <v>36</v>
      </c>
      <c r="I378" s="40">
        <v>21518800</v>
      </c>
      <c r="J378" s="41">
        <v>55</v>
      </c>
      <c r="K378" s="40">
        <v>223100</v>
      </c>
      <c r="L378" s="42">
        <f t="shared" si="61"/>
        <v>0.9390051078105187</v>
      </c>
      <c r="M378" s="40">
        <f t="shared" si="62"/>
        <v>1553</v>
      </c>
      <c r="N378" s="41">
        <f t="shared" si="63"/>
        <v>825777900</v>
      </c>
      <c r="O378" s="41">
        <f t="shared" si="54"/>
        <v>531730.7791371539</v>
      </c>
      <c r="P378" s="39">
        <v>530771.4838709678</v>
      </c>
      <c r="Q378" s="93">
        <f t="shared" si="55"/>
        <v>0.001807360220616765</v>
      </c>
      <c r="R378" s="37">
        <v>12</v>
      </c>
      <c r="S378" s="40">
        <v>30680700</v>
      </c>
      <c r="T378" s="41">
        <v>7</v>
      </c>
      <c r="U378" s="40">
        <v>12342400</v>
      </c>
      <c r="V378" s="41">
        <v>0</v>
      </c>
      <c r="W378" s="40">
        <v>0</v>
      </c>
      <c r="X378" s="42">
        <f t="shared" si="56"/>
        <v>0</v>
      </c>
      <c r="Y378" s="51">
        <f t="shared" si="57"/>
        <v>19</v>
      </c>
      <c r="Z378" s="52">
        <f t="shared" si="58"/>
        <v>43023100</v>
      </c>
      <c r="AA378" s="47">
        <f t="shared" si="59"/>
        <v>1728</v>
      </c>
      <c r="AB378" s="48">
        <f t="shared" si="60"/>
        <v>879417900</v>
      </c>
      <c r="AC378" s="12"/>
    </row>
    <row r="379" spans="1:29" ht="16.5">
      <c r="A379" s="49" t="s">
        <v>773</v>
      </c>
      <c r="B379" s="35" t="s">
        <v>774</v>
      </c>
      <c r="C379" s="36" t="s">
        <v>770</v>
      </c>
      <c r="D379" s="37">
        <v>89</v>
      </c>
      <c r="E379" s="38">
        <v>6367400</v>
      </c>
      <c r="F379" s="37">
        <v>2446</v>
      </c>
      <c r="G379" s="40">
        <v>614361300</v>
      </c>
      <c r="H379" s="41">
        <v>0</v>
      </c>
      <c r="I379" s="40">
        <v>0</v>
      </c>
      <c r="J379" s="41">
        <v>1</v>
      </c>
      <c r="K379" s="40">
        <v>700</v>
      </c>
      <c r="L379" s="42">
        <f t="shared" si="61"/>
        <v>0.8059093510000911</v>
      </c>
      <c r="M379" s="40">
        <f t="shared" si="62"/>
        <v>2446</v>
      </c>
      <c r="N379" s="41">
        <f t="shared" si="63"/>
        <v>632039300</v>
      </c>
      <c r="O379" s="41">
        <f t="shared" si="54"/>
        <v>251169.78740801307</v>
      </c>
      <c r="P379" s="39">
        <v>253856.45227365833</v>
      </c>
      <c r="Q379" s="93">
        <f t="shared" si="55"/>
        <v>-0.010583401924915518</v>
      </c>
      <c r="R379" s="37">
        <v>150</v>
      </c>
      <c r="S379" s="40">
        <v>103110900</v>
      </c>
      <c r="T379" s="41">
        <v>16</v>
      </c>
      <c r="U379" s="40">
        <v>20802300</v>
      </c>
      <c r="V379" s="41">
        <v>13</v>
      </c>
      <c r="W379" s="40">
        <v>17678000</v>
      </c>
      <c r="X379" s="42">
        <f t="shared" si="56"/>
        <v>0.023189718341600635</v>
      </c>
      <c r="Y379" s="51">
        <f t="shared" si="57"/>
        <v>179</v>
      </c>
      <c r="Z379" s="52">
        <f t="shared" si="58"/>
        <v>141591200</v>
      </c>
      <c r="AA379" s="47">
        <f t="shared" si="59"/>
        <v>2715</v>
      </c>
      <c r="AB379" s="48">
        <f t="shared" si="60"/>
        <v>762320600</v>
      </c>
      <c r="AC379" s="12"/>
    </row>
    <row r="380" spans="1:29" ht="16.5">
      <c r="A380" s="49" t="s">
        <v>775</v>
      </c>
      <c r="B380" s="35" t="s">
        <v>776</v>
      </c>
      <c r="C380" s="36" t="s">
        <v>770</v>
      </c>
      <c r="D380" s="37">
        <v>66</v>
      </c>
      <c r="E380" s="38">
        <v>10055000</v>
      </c>
      <c r="F380" s="37">
        <v>2698</v>
      </c>
      <c r="G380" s="40">
        <v>1839640500</v>
      </c>
      <c r="H380" s="41">
        <v>0</v>
      </c>
      <c r="I380" s="40">
        <v>0</v>
      </c>
      <c r="J380" s="41">
        <v>1</v>
      </c>
      <c r="K380" s="40">
        <v>1600</v>
      </c>
      <c r="L380" s="42">
        <f t="shared" si="61"/>
        <v>0.8712381795103272</v>
      </c>
      <c r="M380" s="40">
        <f t="shared" si="62"/>
        <v>2698</v>
      </c>
      <c r="N380" s="41">
        <f t="shared" si="63"/>
        <v>1878592900</v>
      </c>
      <c r="O380" s="41">
        <f t="shared" si="54"/>
        <v>681853.4099332839</v>
      </c>
      <c r="P380" s="39">
        <v>676784.9777448071</v>
      </c>
      <c r="Q380" s="93">
        <f t="shared" si="55"/>
        <v>0.0074889844709111145</v>
      </c>
      <c r="R380" s="37">
        <v>197</v>
      </c>
      <c r="S380" s="40">
        <v>201392000</v>
      </c>
      <c r="T380" s="41">
        <v>27</v>
      </c>
      <c r="U380" s="40">
        <v>21482700</v>
      </c>
      <c r="V380" s="41">
        <v>15</v>
      </c>
      <c r="W380" s="40">
        <v>38952400</v>
      </c>
      <c r="X380" s="42">
        <f t="shared" si="56"/>
        <v>0.018447527146503932</v>
      </c>
      <c r="Y380" s="51">
        <f t="shared" si="57"/>
        <v>239</v>
      </c>
      <c r="Z380" s="52">
        <f t="shared" si="58"/>
        <v>261827100</v>
      </c>
      <c r="AA380" s="47">
        <f t="shared" si="59"/>
        <v>3004</v>
      </c>
      <c r="AB380" s="48">
        <f t="shared" si="60"/>
        <v>2111524200</v>
      </c>
      <c r="AC380" s="12"/>
    </row>
    <row r="381" spans="1:29" ht="16.5">
      <c r="A381" s="49" t="s">
        <v>777</v>
      </c>
      <c r="B381" s="35" t="s">
        <v>778</v>
      </c>
      <c r="C381" s="36" t="s">
        <v>770</v>
      </c>
      <c r="D381" s="37">
        <v>154</v>
      </c>
      <c r="E381" s="38">
        <v>14495300</v>
      </c>
      <c r="F381" s="37">
        <v>3721</v>
      </c>
      <c r="G381" s="40">
        <v>3059006700</v>
      </c>
      <c r="H381" s="41">
        <v>12</v>
      </c>
      <c r="I381" s="40">
        <v>11040500</v>
      </c>
      <c r="J381" s="41">
        <v>16</v>
      </c>
      <c r="K381" s="40">
        <v>175700</v>
      </c>
      <c r="L381" s="42">
        <f t="shared" si="61"/>
        <v>0.9417059541679679</v>
      </c>
      <c r="M381" s="40">
        <f t="shared" si="62"/>
        <v>3733</v>
      </c>
      <c r="N381" s="41">
        <f t="shared" si="63"/>
        <v>3121757200</v>
      </c>
      <c r="O381" s="41">
        <f t="shared" si="54"/>
        <v>822407.5006697027</v>
      </c>
      <c r="P381" s="39">
        <v>814717.8100618778</v>
      </c>
      <c r="Q381" s="93">
        <f t="shared" si="55"/>
        <v>0.009438471226302021</v>
      </c>
      <c r="R381" s="37">
        <v>33</v>
      </c>
      <c r="S381" s="40">
        <v>122377100</v>
      </c>
      <c r="T381" s="41">
        <v>2</v>
      </c>
      <c r="U381" s="40">
        <v>1285800</v>
      </c>
      <c r="V381" s="41">
        <v>3</v>
      </c>
      <c r="W381" s="40">
        <v>51710000</v>
      </c>
      <c r="X381" s="42">
        <f t="shared" si="56"/>
        <v>0.01586151994341508</v>
      </c>
      <c r="Y381" s="51">
        <f t="shared" si="57"/>
        <v>38</v>
      </c>
      <c r="Z381" s="52">
        <f t="shared" si="58"/>
        <v>175372900</v>
      </c>
      <c r="AA381" s="47">
        <f t="shared" si="59"/>
        <v>3941</v>
      </c>
      <c r="AB381" s="48">
        <f t="shared" si="60"/>
        <v>3260091100</v>
      </c>
      <c r="AC381" s="12"/>
    </row>
    <row r="382" spans="1:29" ht="16.5">
      <c r="A382" s="49" t="s">
        <v>779</v>
      </c>
      <c r="B382" s="35" t="s">
        <v>780</v>
      </c>
      <c r="C382" s="36" t="s">
        <v>770</v>
      </c>
      <c r="D382" s="37">
        <v>39</v>
      </c>
      <c r="E382" s="38">
        <v>3281000</v>
      </c>
      <c r="F382" s="37">
        <v>462</v>
      </c>
      <c r="G382" s="40">
        <v>230073900</v>
      </c>
      <c r="H382" s="41">
        <v>4</v>
      </c>
      <c r="I382" s="40">
        <v>988600</v>
      </c>
      <c r="J382" s="41">
        <v>10</v>
      </c>
      <c r="K382" s="40">
        <v>54800</v>
      </c>
      <c r="L382" s="42">
        <f t="shared" si="61"/>
        <v>0.5724200377050926</v>
      </c>
      <c r="M382" s="40">
        <f t="shared" si="62"/>
        <v>466</v>
      </c>
      <c r="N382" s="41">
        <f t="shared" si="63"/>
        <v>232721000</v>
      </c>
      <c r="O382" s="41">
        <f t="shared" si="54"/>
        <v>495842.2746781116</v>
      </c>
      <c r="P382" s="39">
        <v>490263.1691648822</v>
      </c>
      <c r="Q382" s="93">
        <f t="shared" si="55"/>
        <v>0.011379817747135425</v>
      </c>
      <c r="R382" s="37">
        <v>141</v>
      </c>
      <c r="S382" s="40">
        <v>167602200</v>
      </c>
      <c r="T382" s="41">
        <v>0</v>
      </c>
      <c r="U382" s="40">
        <v>0</v>
      </c>
      <c r="V382" s="41">
        <v>1</v>
      </c>
      <c r="W382" s="40">
        <v>1658500</v>
      </c>
      <c r="X382" s="42">
        <f t="shared" si="56"/>
        <v>0.004108665977966551</v>
      </c>
      <c r="Y382" s="51">
        <f t="shared" si="57"/>
        <v>142</v>
      </c>
      <c r="Z382" s="52">
        <f t="shared" si="58"/>
        <v>169260700</v>
      </c>
      <c r="AA382" s="47">
        <f t="shared" si="59"/>
        <v>657</v>
      </c>
      <c r="AB382" s="48">
        <f t="shared" si="60"/>
        <v>403659000</v>
      </c>
      <c r="AC382" s="12"/>
    </row>
    <row r="383" spans="1:29" ht="16.5">
      <c r="A383" s="49" t="s">
        <v>781</v>
      </c>
      <c r="B383" s="35" t="s">
        <v>782</v>
      </c>
      <c r="C383" s="36" t="s">
        <v>770</v>
      </c>
      <c r="D383" s="37">
        <v>113</v>
      </c>
      <c r="E383" s="38">
        <v>11243000</v>
      </c>
      <c r="F383" s="37">
        <v>2548</v>
      </c>
      <c r="G383" s="40">
        <v>1668967500</v>
      </c>
      <c r="H383" s="41">
        <v>98</v>
      </c>
      <c r="I383" s="40">
        <v>86080500</v>
      </c>
      <c r="J383" s="41">
        <v>163</v>
      </c>
      <c r="K383" s="40">
        <v>1327700</v>
      </c>
      <c r="L383" s="42">
        <f t="shared" si="61"/>
        <v>0.96427998056768</v>
      </c>
      <c r="M383" s="40">
        <f t="shared" si="62"/>
        <v>2646</v>
      </c>
      <c r="N383" s="41">
        <f t="shared" si="63"/>
        <v>1755048000</v>
      </c>
      <c r="O383" s="41">
        <f t="shared" si="54"/>
        <v>663283.4467120181</v>
      </c>
      <c r="P383" s="39">
        <v>666056.0634680771</v>
      </c>
      <c r="Q383" s="93">
        <f t="shared" si="55"/>
        <v>-0.004162737805616994</v>
      </c>
      <c r="R383" s="37">
        <v>89</v>
      </c>
      <c r="S383" s="40">
        <v>49898800</v>
      </c>
      <c r="T383" s="41">
        <v>7</v>
      </c>
      <c r="U383" s="40">
        <v>2543100</v>
      </c>
      <c r="V383" s="41">
        <v>0</v>
      </c>
      <c r="W383" s="40">
        <v>0</v>
      </c>
      <c r="X383" s="42">
        <f t="shared" si="56"/>
        <v>0</v>
      </c>
      <c r="Y383" s="51">
        <f t="shared" si="57"/>
        <v>96</v>
      </c>
      <c r="Z383" s="52">
        <f t="shared" si="58"/>
        <v>52441900</v>
      </c>
      <c r="AA383" s="47">
        <f t="shared" si="59"/>
        <v>3018</v>
      </c>
      <c r="AB383" s="48">
        <f t="shared" si="60"/>
        <v>1820060600</v>
      </c>
      <c r="AC383" s="12"/>
    </row>
    <row r="384" spans="1:29" ht="16.5">
      <c r="A384" s="49" t="s">
        <v>783</v>
      </c>
      <c r="B384" s="35" t="s">
        <v>784</v>
      </c>
      <c r="C384" s="36" t="s">
        <v>770</v>
      </c>
      <c r="D384" s="37">
        <v>515</v>
      </c>
      <c r="E384" s="38">
        <v>31170900</v>
      </c>
      <c r="F384" s="37">
        <v>6034</v>
      </c>
      <c r="G384" s="40">
        <v>2449740600</v>
      </c>
      <c r="H384" s="41">
        <v>8</v>
      </c>
      <c r="I384" s="40">
        <v>4379300</v>
      </c>
      <c r="J384" s="41">
        <v>15</v>
      </c>
      <c r="K384" s="40">
        <v>80700</v>
      </c>
      <c r="L384" s="42">
        <f t="shared" si="61"/>
        <v>0.796241553608756</v>
      </c>
      <c r="M384" s="40">
        <f t="shared" si="62"/>
        <v>6042</v>
      </c>
      <c r="N384" s="41">
        <f t="shared" si="63"/>
        <v>2469015900</v>
      </c>
      <c r="O384" s="41">
        <f t="shared" si="54"/>
        <v>406176.74611055944</v>
      </c>
      <c r="P384" s="39">
        <v>405556.1609804571</v>
      </c>
      <c r="Q384" s="93">
        <f t="shared" si="55"/>
        <v>0.0015302076255038204</v>
      </c>
      <c r="R384" s="37">
        <v>374</v>
      </c>
      <c r="S384" s="40">
        <v>485843100</v>
      </c>
      <c r="T384" s="41">
        <v>38</v>
      </c>
      <c r="U384" s="40">
        <v>96019300</v>
      </c>
      <c r="V384" s="41">
        <v>3</v>
      </c>
      <c r="W384" s="40">
        <v>14896000</v>
      </c>
      <c r="X384" s="42">
        <f t="shared" si="56"/>
        <v>0.0048330214764796256</v>
      </c>
      <c r="Y384" s="51">
        <f t="shared" si="57"/>
        <v>415</v>
      </c>
      <c r="Z384" s="52">
        <f t="shared" si="58"/>
        <v>596758400</v>
      </c>
      <c r="AA384" s="47">
        <f t="shared" si="59"/>
        <v>6987</v>
      </c>
      <c r="AB384" s="48">
        <f t="shared" si="60"/>
        <v>3082129900</v>
      </c>
      <c r="AC384" s="12"/>
    </row>
    <row r="385" spans="1:29" ht="16.5">
      <c r="A385" s="49" t="s">
        <v>785</v>
      </c>
      <c r="B385" s="35" t="s">
        <v>786</v>
      </c>
      <c r="C385" s="36" t="s">
        <v>770</v>
      </c>
      <c r="D385" s="37">
        <v>182</v>
      </c>
      <c r="E385" s="38">
        <v>6403400</v>
      </c>
      <c r="F385" s="37">
        <v>3594</v>
      </c>
      <c r="G385" s="40">
        <v>857716700</v>
      </c>
      <c r="H385" s="41">
        <v>0</v>
      </c>
      <c r="I385" s="40">
        <v>0</v>
      </c>
      <c r="J385" s="41">
        <v>0</v>
      </c>
      <c r="K385" s="40">
        <v>0</v>
      </c>
      <c r="L385" s="42">
        <f t="shared" si="61"/>
        <v>0.6627729673947858</v>
      </c>
      <c r="M385" s="40">
        <f t="shared" si="62"/>
        <v>3594</v>
      </c>
      <c r="N385" s="41">
        <f t="shared" si="63"/>
        <v>903748500</v>
      </c>
      <c r="O385" s="41">
        <f t="shared" si="54"/>
        <v>238652.39287701726</v>
      </c>
      <c r="P385" s="39">
        <v>238415.12956255223</v>
      </c>
      <c r="Q385" s="93">
        <f t="shared" si="55"/>
        <v>0.0009951688674303771</v>
      </c>
      <c r="R385" s="37">
        <v>354</v>
      </c>
      <c r="S385" s="40">
        <v>272760000</v>
      </c>
      <c r="T385" s="41">
        <v>58</v>
      </c>
      <c r="U385" s="40">
        <v>111221600</v>
      </c>
      <c r="V385" s="41">
        <v>28</v>
      </c>
      <c r="W385" s="40">
        <v>46031800</v>
      </c>
      <c r="X385" s="42">
        <f t="shared" si="56"/>
        <v>0.035569591545230844</v>
      </c>
      <c r="Y385" s="51">
        <f t="shared" si="57"/>
        <v>440</v>
      </c>
      <c r="Z385" s="52">
        <f t="shared" si="58"/>
        <v>430013400</v>
      </c>
      <c r="AA385" s="47">
        <f t="shared" si="59"/>
        <v>4216</v>
      </c>
      <c r="AB385" s="48">
        <f t="shared" si="60"/>
        <v>1294133500</v>
      </c>
      <c r="AC385" s="12"/>
    </row>
    <row r="386" spans="1:29" ht="16.5">
      <c r="A386" s="49" t="s">
        <v>787</v>
      </c>
      <c r="B386" s="35" t="s">
        <v>788</v>
      </c>
      <c r="C386" s="36" t="s">
        <v>770</v>
      </c>
      <c r="D386" s="37">
        <v>124</v>
      </c>
      <c r="E386" s="38">
        <v>20798600</v>
      </c>
      <c r="F386" s="37">
        <v>3968</v>
      </c>
      <c r="G386" s="40">
        <v>1452283400</v>
      </c>
      <c r="H386" s="41">
        <v>0</v>
      </c>
      <c r="I386" s="40">
        <v>0</v>
      </c>
      <c r="J386" s="41">
        <v>0</v>
      </c>
      <c r="K386" s="40">
        <v>0</v>
      </c>
      <c r="L386" s="42">
        <f t="shared" si="61"/>
        <v>0.5732863182335495</v>
      </c>
      <c r="M386" s="40">
        <f t="shared" si="62"/>
        <v>3968</v>
      </c>
      <c r="N386" s="41">
        <f t="shared" si="63"/>
        <v>1452283400</v>
      </c>
      <c r="O386" s="41">
        <f t="shared" si="54"/>
        <v>365998.8407258064</v>
      </c>
      <c r="P386" s="39">
        <v>364534.5244086563</v>
      </c>
      <c r="Q386" s="93">
        <f t="shared" si="55"/>
        <v>0.004016948242489607</v>
      </c>
      <c r="R386" s="37">
        <v>171</v>
      </c>
      <c r="S386" s="40">
        <v>867249677</v>
      </c>
      <c r="T386" s="41">
        <v>94</v>
      </c>
      <c r="U386" s="40">
        <v>192928500</v>
      </c>
      <c r="V386" s="41">
        <v>0</v>
      </c>
      <c r="W386" s="40">
        <v>0</v>
      </c>
      <c r="X386" s="42">
        <f t="shared" si="56"/>
        <v>0</v>
      </c>
      <c r="Y386" s="51">
        <f t="shared" si="57"/>
        <v>265</v>
      </c>
      <c r="Z386" s="52">
        <f t="shared" si="58"/>
        <v>1060178177</v>
      </c>
      <c r="AA386" s="47">
        <f t="shared" si="59"/>
        <v>4357</v>
      </c>
      <c r="AB386" s="48">
        <f t="shared" si="60"/>
        <v>2533260177</v>
      </c>
      <c r="AC386" s="12"/>
    </row>
    <row r="387" spans="1:29" ht="16.5">
      <c r="A387" s="49" t="s">
        <v>789</v>
      </c>
      <c r="B387" s="35" t="s">
        <v>790</v>
      </c>
      <c r="C387" s="36" t="s">
        <v>770</v>
      </c>
      <c r="D387" s="37">
        <v>246</v>
      </c>
      <c r="E387" s="38">
        <v>82509400</v>
      </c>
      <c r="F387" s="37">
        <v>3125</v>
      </c>
      <c r="G387" s="40">
        <v>2070552600</v>
      </c>
      <c r="H387" s="41">
        <v>1</v>
      </c>
      <c r="I387" s="40">
        <v>748300</v>
      </c>
      <c r="J387" s="41">
        <v>1</v>
      </c>
      <c r="K387" s="40">
        <v>119800</v>
      </c>
      <c r="L387" s="42">
        <f t="shared" si="61"/>
        <v>0.5921971984650283</v>
      </c>
      <c r="M387" s="40">
        <f t="shared" si="62"/>
        <v>3126</v>
      </c>
      <c r="N387" s="41">
        <f t="shared" si="63"/>
        <v>2344286300</v>
      </c>
      <c r="O387" s="41">
        <f t="shared" si="54"/>
        <v>662604.2546385156</v>
      </c>
      <c r="P387" s="39">
        <v>658050.7982120051</v>
      </c>
      <c r="Q387" s="93">
        <f t="shared" si="55"/>
        <v>0.00691961234434001</v>
      </c>
      <c r="R387" s="37">
        <v>208</v>
      </c>
      <c r="S387" s="40">
        <v>985194200</v>
      </c>
      <c r="T387" s="41">
        <v>12</v>
      </c>
      <c r="U387" s="40">
        <v>85544300</v>
      </c>
      <c r="V387" s="41">
        <v>5</v>
      </c>
      <c r="W387" s="40">
        <v>272985400</v>
      </c>
      <c r="X387" s="42">
        <f t="shared" si="56"/>
        <v>0.078048143126793</v>
      </c>
      <c r="Y387" s="51">
        <f t="shared" si="57"/>
        <v>225</v>
      </c>
      <c r="Z387" s="52">
        <f t="shared" si="58"/>
        <v>1343723900</v>
      </c>
      <c r="AA387" s="47">
        <f t="shared" si="59"/>
        <v>3598</v>
      </c>
      <c r="AB387" s="48">
        <f t="shared" si="60"/>
        <v>3497654000</v>
      </c>
      <c r="AC387" s="12"/>
    </row>
    <row r="388" spans="1:29" ht="16.5">
      <c r="A388" s="49" t="s">
        <v>791</v>
      </c>
      <c r="B388" s="35" t="s">
        <v>792</v>
      </c>
      <c r="C388" s="36" t="s">
        <v>770</v>
      </c>
      <c r="D388" s="37">
        <v>156</v>
      </c>
      <c r="E388" s="38">
        <v>60419100</v>
      </c>
      <c r="F388" s="37">
        <v>5084</v>
      </c>
      <c r="G388" s="40">
        <v>2158648600</v>
      </c>
      <c r="H388" s="41">
        <v>2</v>
      </c>
      <c r="I388" s="40">
        <v>441800</v>
      </c>
      <c r="J388" s="41">
        <v>5</v>
      </c>
      <c r="K388" s="40">
        <v>5900</v>
      </c>
      <c r="L388" s="42">
        <f t="shared" si="61"/>
        <v>0.5581785805572695</v>
      </c>
      <c r="M388" s="40">
        <f t="shared" si="62"/>
        <v>5086</v>
      </c>
      <c r="N388" s="41">
        <f t="shared" si="63"/>
        <v>2250600800</v>
      </c>
      <c r="O388" s="41">
        <f aca="true" t="shared" si="64" ref="O388:O451">(I388+G388)/(H388+F388)</f>
        <v>424516.39795517107</v>
      </c>
      <c r="P388" s="39">
        <v>422617.11019120837</v>
      </c>
      <c r="Q388" s="93">
        <f aca="true" t="shared" si="65" ref="Q388:Q451">(O388-P388)/P388</f>
        <v>0.00449410995949356</v>
      </c>
      <c r="R388" s="37">
        <v>227</v>
      </c>
      <c r="S388" s="40">
        <v>1169370000</v>
      </c>
      <c r="T388" s="41">
        <v>120</v>
      </c>
      <c r="U388" s="40">
        <v>387703900</v>
      </c>
      <c r="V388" s="41">
        <v>6</v>
      </c>
      <c r="W388" s="40">
        <v>91510400</v>
      </c>
      <c r="X388" s="42">
        <f aca="true" t="shared" si="66" ref="X388:X451">W388/AB388</f>
        <v>0.02365771492394573</v>
      </c>
      <c r="Y388" s="51">
        <f aca="true" t="shared" si="67" ref="Y388:Y451">R388+T388+V388</f>
        <v>353</v>
      </c>
      <c r="Z388" s="52">
        <f aca="true" t="shared" si="68" ref="Z388:Z451">S388+U388+W388</f>
        <v>1648584300</v>
      </c>
      <c r="AA388" s="47">
        <f aca="true" t="shared" si="69" ref="AA388:AA451">V388+T388+R388+J388+H388+F388+D388</f>
        <v>5600</v>
      </c>
      <c r="AB388" s="48">
        <f aca="true" t="shared" si="70" ref="AB388:AB451">W388+U388+S388+K388+I388+G388+E388</f>
        <v>3868099700</v>
      </c>
      <c r="AC388" s="12"/>
    </row>
    <row r="389" spans="1:29" ht="16.5">
      <c r="A389" s="49" t="s">
        <v>793</v>
      </c>
      <c r="B389" s="35" t="s">
        <v>794</v>
      </c>
      <c r="C389" s="36" t="s">
        <v>770</v>
      </c>
      <c r="D389" s="37">
        <v>187</v>
      </c>
      <c r="E389" s="38">
        <v>34401100</v>
      </c>
      <c r="F389" s="37">
        <v>1426</v>
      </c>
      <c r="G389" s="40">
        <v>1773434300</v>
      </c>
      <c r="H389" s="41">
        <v>100</v>
      </c>
      <c r="I389" s="40">
        <v>205555200</v>
      </c>
      <c r="J389" s="41">
        <v>170</v>
      </c>
      <c r="K389" s="40">
        <v>842900</v>
      </c>
      <c r="L389" s="42">
        <f t="shared" si="61"/>
        <v>0.9348824245659494</v>
      </c>
      <c r="M389" s="40">
        <f t="shared" si="62"/>
        <v>1526</v>
      </c>
      <c r="N389" s="41">
        <f t="shared" si="63"/>
        <v>1978989500</v>
      </c>
      <c r="O389" s="41">
        <f t="shared" si="64"/>
        <v>1296847.6408912188</v>
      </c>
      <c r="P389" s="39">
        <v>1235035.3289473683</v>
      </c>
      <c r="Q389" s="93">
        <f t="shared" si="65"/>
        <v>0.05004902329112615</v>
      </c>
      <c r="R389" s="37">
        <v>44</v>
      </c>
      <c r="S389" s="40">
        <v>91858300</v>
      </c>
      <c r="T389" s="41">
        <v>3</v>
      </c>
      <c r="U389" s="40">
        <v>10740700</v>
      </c>
      <c r="V389" s="41">
        <v>0</v>
      </c>
      <c r="W389" s="40">
        <v>0</v>
      </c>
      <c r="X389" s="42">
        <f t="shared" si="66"/>
        <v>0</v>
      </c>
      <c r="Y389" s="51">
        <f t="shared" si="67"/>
        <v>47</v>
      </c>
      <c r="Z389" s="52">
        <f t="shared" si="68"/>
        <v>102599000</v>
      </c>
      <c r="AA389" s="47">
        <f t="shared" si="69"/>
        <v>1930</v>
      </c>
      <c r="AB389" s="48">
        <f t="shared" si="70"/>
        <v>2116832500</v>
      </c>
      <c r="AC389" s="12"/>
    </row>
    <row r="390" spans="1:29" ht="16.5">
      <c r="A390" s="49" t="s">
        <v>795</v>
      </c>
      <c r="B390" s="35" t="s">
        <v>796</v>
      </c>
      <c r="C390" s="36" t="s">
        <v>770</v>
      </c>
      <c r="D390" s="37">
        <v>638</v>
      </c>
      <c r="E390" s="38">
        <v>55989800</v>
      </c>
      <c r="F390" s="37">
        <v>7874</v>
      </c>
      <c r="G390" s="40">
        <v>2526909600</v>
      </c>
      <c r="H390" s="41">
        <v>17</v>
      </c>
      <c r="I390" s="40">
        <v>7299100</v>
      </c>
      <c r="J390" s="41">
        <v>48</v>
      </c>
      <c r="K390" s="40">
        <v>262800</v>
      </c>
      <c r="L390" s="42">
        <f t="shared" si="61"/>
        <v>0.8975841002281567</v>
      </c>
      <c r="M390" s="40">
        <f t="shared" si="62"/>
        <v>7891</v>
      </c>
      <c r="N390" s="41">
        <f t="shared" si="63"/>
        <v>2559675500</v>
      </c>
      <c r="O390" s="41">
        <f t="shared" si="64"/>
        <v>321151.78050944116</v>
      </c>
      <c r="P390" s="39">
        <v>311692.4674009368</v>
      </c>
      <c r="Q390" s="93">
        <f t="shared" si="65"/>
        <v>0.030348224926259194</v>
      </c>
      <c r="R390" s="37">
        <v>225</v>
      </c>
      <c r="S390" s="40">
        <v>201967400</v>
      </c>
      <c r="T390" s="41">
        <v>11</v>
      </c>
      <c r="U390" s="40">
        <v>5470800</v>
      </c>
      <c r="V390" s="41">
        <v>26</v>
      </c>
      <c r="W390" s="40">
        <v>25466800</v>
      </c>
      <c r="X390" s="42">
        <f t="shared" si="66"/>
        <v>0.009020012741527729</v>
      </c>
      <c r="Y390" s="51">
        <f t="shared" si="67"/>
        <v>262</v>
      </c>
      <c r="Z390" s="52">
        <f t="shared" si="68"/>
        <v>232905000</v>
      </c>
      <c r="AA390" s="47">
        <f t="shared" si="69"/>
        <v>8839</v>
      </c>
      <c r="AB390" s="48">
        <f t="shared" si="70"/>
        <v>2823366300</v>
      </c>
      <c r="AC390" s="12"/>
    </row>
    <row r="391" spans="1:29" ht="16.5">
      <c r="A391" s="49" t="s">
        <v>797</v>
      </c>
      <c r="B391" s="35" t="s">
        <v>798</v>
      </c>
      <c r="C391" s="36" t="s">
        <v>770</v>
      </c>
      <c r="D391" s="37">
        <v>283</v>
      </c>
      <c r="E391" s="38">
        <v>25075500</v>
      </c>
      <c r="F391" s="37">
        <v>3410</v>
      </c>
      <c r="G391" s="40">
        <v>1962828800</v>
      </c>
      <c r="H391" s="41">
        <v>7</v>
      </c>
      <c r="I391" s="40">
        <v>8765600</v>
      </c>
      <c r="J391" s="41">
        <v>19</v>
      </c>
      <c r="K391" s="40">
        <v>33800</v>
      </c>
      <c r="L391" s="42">
        <f t="shared" si="61"/>
        <v>0.9358442662620253</v>
      </c>
      <c r="M391" s="40">
        <f t="shared" si="62"/>
        <v>3417</v>
      </c>
      <c r="N391" s="41">
        <f t="shared" si="63"/>
        <v>2001719400</v>
      </c>
      <c r="O391" s="41">
        <f t="shared" si="64"/>
        <v>576995.7272461223</v>
      </c>
      <c r="P391" s="39">
        <v>580925.855513308</v>
      </c>
      <c r="Q391" s="93">
        <f t="shared" si="65"/>
        <v>-0.006765283779137308</v>
      </c>
      <c r="R391" s="37">
        <v>94</v>
      </c>
      <c r="S391" s="40">
        <v>79926100</v>
      </c>
      <c r="T391" s="41">
        <v>0</v>
      </c>
      <c r="U391" s="40">
        <v>0</v>
      </c>
      <c r="V391" s="41">
        <v>2</v>
      </c>
      <c r="W391" s="40">
        <v>30125000</v>
      </c>
      <c r="X391" s="42">
        <f t="shared" si="66"/>
        <v>0.014299243556962585</v>
      </c>
      <c r="Y391" s="51">
        <f t="shared" si="67"/>
        <v>96</v>
      </c>
      <c r="Z391" s="52">
        <f t="shared" si="68"/>
        <v>110051100</v>
      </c>
      <c r="AA391" s="47">
        <f t="shared" si="69"/>
        <v>3815</v>
      </c>
      <c r="AB391" s="48">
        <f t="shared" si="70"/>
        <v>2106754800</v>
      </c>
      <c r="AC391" s="12"/>
    </row>
    <row r="392" spans="1:29" ht="16.5">
      <c r="A392" s="49" t="s">
        <v>799</v>
      </c>
      <c r="B392" s="35" t="s">
        <v>800</v>
      </c>
      <c r="C392" s="36" t="s">
        <v>770</v>
      </c>
      <c r="D392" s="37">
        <v>113</v>
      </c>
      <c r="E392" s="38">
        <v>7649600</v>
      </c>
      <c r="F392" s="37">
        <v>3531</v>
      </c>
      <c r="G392" s="40">
        <v>1134589800</v>
      </c>
      <c r="H392" s="41">
        <v>14</v>
      </c>
      <c r="I392" s="40">
        <v>4777200</v>
      </c>
      <c r="J392" s="41">
        <v>17</v>
      </c>
      <c r="K392" s="40">
        <v>322600</v>
      </c>
      <c r="L392" s="42">
        <f t="shared" si="61"/>
        <v>0.8399624018577906</v>
      </c>
      <c r="M392" s="40">
        <f t="shared" si="62"/>
        <v>3545</v>
      </c>
      <c r="N392" s="41">
        <f t="shared" si="63"/>
        <v>1176363700</v>
      </c>
      <c r="O392" s="41">
        <f t="shared" si="64"/>
        <v>321401.1283497884</v>
      </c>
      <c r="P392" s="39">
        <v>320650.5782792666</v>
      </c>
      <c r="Q392" s="93">
        <f t="shared" si="65"/>
        <v>0.0023407101728915238</v>
      </c>
      <c r="R392" s="37">
        <v>78</v>
      </c>
      <c r="S392" s="40">
        <v>112361700</v>
      </c>
      <c r="T392" s="41">
        <v>25</v>
      </c>
      <c r="U392" s="40">
        <v>59752400</v>
      </c>
      <c r="V392" s="41">
        <v>2</v>
      </c>
      <c r="W392" s="40">
        <v>36996700</v>
      </c>
      <c r="X392" s="42">
        <f t="shared" si="66"/>
        <v>0.027274650742747614</v>
      </c>
      <c r="Y392" s="51">
        <f t="shared" si="67"/>
        <v>105</v>
      </c>
      <c r="Z392" s="52">
        <f t="shared" si="68"/>
        <v>209110800</v>
      </c>
      <c r="AA392" s="47">
        <f t="shared" si="69"/>
        <v>3780</v>
      </c>
      <c r="AB392" s="48">
        <f t="shared" si="70"/>
        <v>1356450000</v>
      </c>
      <c r="AC392" s="12"/>
    </row>
    <row r="393" spans="1:29" ht="16.5">
      <c r="A393" s="49" t="s">
        <v>801</v>
      </c>
      <c r="B393" s="35" t="s">
        <v>802</v>
      </c>
      <c r="C393" s="36" t="s">
        <v>770</v>
      </c>
      <c r="D393" s="37">
        <v>96</v>
      </c>
      <c r="E393" s="38">
        <v>19894700</v>
      </c>
      <c r="F393" s="37">
        <v>4264</v>
      </c>
      <c r="G393" s="40">
        <v>2930731000</v>
      </c>
      <c r="H393" s="41">
        <v>0</v>
      </c>
      <c r="I393" s="40">
        <v>0</v>
      </c>
      <c r="J393" s="41">
        <v>0</v>
      </c>
      <c r="K393" s="40">
        <v>0</v>
      </c>
      <c r="L393" s="42">
        <f t="shared" si="61"/>
        <v>0.8158112212704263</v>
      </c>
      <c r="M393" s="40">
        <f t="shared" si="62"/>
        <v>4264</v>
      </c>
      <c r="N393" s="41">
        <f t="shared" si="63"/>
        <v>3020886500</v>
      </c>
      <c r="O393" s="41">
        <f t="shared" si="64"/>
        <v>687319.6529080676</v>
      </c>
      <c r="P393" s="39">
        <v>684757.622739018</v>
      </c>
      <c r="Q393" s="93">
        <f t="shared" si="65"/>
        <v>0.003741513907945174</v>
      </c>
      <c r="R393" s="37">
        <v>220</v>
      </c>
      <c r="S393" s="40">
        <v>547559500</v>
      </c>
      <c r="T393" s="41">
        <v>5</v>
      </c>
      <c r="U393" s="40">
        <v>4072500</v>
      </c>
      <c r="V393" s="41">
        <v>35</v>
      </c>
      <c r="W393" s="40">
        <v>90155500</v>
      </c>
      <c r="X393" s="42">
        <f t="shared" si="66"/>
        <v>0.025096083045235442</v>
      </c>
      <c r="Y393" s="51">
        <f t="shared" si="67"/>
        <v>260</v>
      </c>
      <c r="Z393" s="52">
        <f t="shared" si="68"/>
        <v>641787500</v>
      </c>
      <c r="AA393" s="47">
        <f t="shared" si="69"/>
        <v>4620</v>
      </c>
      <c r="AB393" s="48">
        <f t="shared" si="70"/>
        <v>3592413200</v>
      </c>
      <c r="AC393" s="12"/>
    </row>
    <row r="394" spans="1:29" ht="16.5">
      <c r="A394" s="49" t="s">
        <v>803</v>
      </c>
      <c r="B394" s="35" t="s">
        <v>804</v>
      </c>
      <c r="C394" s="36" t="s">
        <v>770</v>
      </c>
      <c r="D394" s="37">
        <v>30</v>
      </c>
      <c r="E394" s="38">
        <v>8110700</v>
      </c>
      <c r="F394" s="37">
        <v>1624</v>
      </c>
      <c r="G394" s="40">
        <v>1095960000</v>
      </c>
      <c r="H394" s="41">
        <v>38</v>
      </c>
      <c r="I394" s="40">
        <v>63823500</v>
      </c>
      <c r="J394" s="41">
        <v>69</v>
      </c>
      <c r="K394" s="40">
        <v>348300</v>
      </c>
      <c r="L394" s="42">
        <f aca="true" t="shared" si="71" ref="L394:L457">(G394+I394)/AB394</f>
        <v>0.9138339551584643</v>
      </c>
      <c r="M394" s="40">
        <f aca="true" t="shared" si="72" ref="M394:M457">F394+H394</f>
        <v>1662</v>
      </c>
      <c r="N394" s="41">
        <f aca="true" t="shared" si="73" ref="N394:N457">W394+I394+G394</f>
        <v>1162125700</v>
      </c>
      <c r="O394" s="41">
        <f t="shared" si="64"/>
        <v>697824.0072202166</v>
      </c>
      <c r="P394" s="39">
        <v>700125.1356238698</v>
      </c>
      <c r="Q394" s="93">
        <f t="shared" si="65"/>
        <v>-0.003286738736501407</v>
      </c>
      <c r="R394" s="37">
        <v>93</v>
      </c>
      <c r="S394" s="40">
        <v>98555600</v>
      </c>
      <c r="T394" s="41">
        <v>0</v>
      </c>
      <c r="U394" s="40">
        <v>0</v>
      </c>
      <c r="V394" s="41">
        <v>4</v>
      </c>
      <c r="W394" s="40">
        <v>2342200</v>
      </c>
      <c r="X394" s="42">
        <f t="shared" si="66"/>
        <v>0.00184550124206126</v>
      </c>
      <c r="Y394" s="51">
        <f t="shared" si="67"/>
        <v>97</v>
      </c>
      <c r="Z394" s="52">
        <f t="shared" si="68"/>
        <v>100897800</v>
      </c>
      <c r="AA394" s="47">
        <f t="shared" si="69"/>
        <v>1858</v>
      </c>
      <c r="AB394" s="48">
        <f t="shared" si="70"/>
        <v>1269140300</v>
      </c>
      <c r="AC394" s="12"/>
    </row>
    <row r="395" spans="1:29" ht="16.5">
      <c r="A395" s="49" t="s">
        <v>805</v>
      </c>
      <c r="B395" s="35" t="s">
        <v>806</v>
      </c>
      <c r="C395" s="36" t="s">
        <v>770</v>
      </c>
      <c r="D395" s="37">
        <v>83</v>
      </c>
      <c r="E395" s="38">
        <v>22318800</v>
      </c>
      <c r="F395" s="37">
        <v>1940</v>
      </c>
      <c r="G395" s="40">
        <v>1704252900</v>
      </c>
      <c r="H395" s="41">
        <v>91</v>
      </c>
      <c r="I395" s="40">
        <v>124563700</v>
      </c>
      <c r="J395" s="41">
        <v>140</v>
      </c>
      <c r="K395" s="40">
        <v>505900</v>
      </c>
      <c r="L395" s="42">
        <f t="shared" si="71"/>
        <v>0.9802219189846005</v>
      </c>
      <c r="M395" s="40">
        <f t="shared" si="72"/>
        <v>2031</v>
      </c>
      <c r="N395" s="41">
        <f t="shared" si="73"/>
        <v>1828816600</v>
      </c>
      <c r="O395" s="41">
        <f t="shared" si="64"/>
        <v>900451.3047759724</v>
      </c>
      <c r="P395" s="39">
        <v>905518.6515748032</v>
      </c>
      <c r="Q395" s="93">
        <f t="shared" si="65"/>
        <v>-0.005596071146649571</v>
      </c>
      <c r="R395" s="37">
        <v>9</v>
      </c>
      <c r="S395" s="40">
        <v>14073500</v>
      </c>
      <c r="T395" s="41">
        <v>1</v>
      </c>
      <c r="U395" s="40">
        <v>2100</v>
      </c>
      <c r="V395" s="41">
        <v>0</v>
      </c>
      <c r="W395" s="40">
        <v>0</v>
      </c>
      <c r="X395" s="42">
        <f t="shared" si="66"/>
        <v>0</v>
      </c>
      <c r="Y395" s="51">
        <f t="shared" si="67"/>
        <v>10</v>
      </c>
      <c r="Z395" s="52">
        <f t="shared" si="68"/>
        <v>14075600</v>
      </c>
      <c r="AA395" s="47">
        <f t="shared" si="69"/>
        <v>2264</v>
      </c>
      <c r="AB395" s="48">
        <f t="shared" si="70"/>
        <v>1865716900</v>
      </c>
      <c r="AC395" s="12"/>
    </row>
    <row r="396" spans="1:29" ht="16.5">
      <c r="A396" s="49" t="s">
        <v>807</v>
      </c>
      <c r="B396" s="35" t="s">
        <v>808</v>
      </c>
      <c r="C396" s="36" t="s">
        <v>770</v>
      </c>
      <c r="D396" s="37">
        <v>93</v>
      </c>
      <c r="E396" s="38">
        <v>10948000</v>
      </c>
      <c r="F396" s="37">
        <v>1385</v>
      </c>
      <c r="G396" s="40">
        <v>387348100</v>
      </c>
      <c r="H396" s="41">
        <v>1</v>
      </c>
      <c r="I396" s="40">
        <v>88600</v>
      </c>
      <c r="J396" s="41">
        <v>2</v>
      </c>
      <c r="K396" s="40">
        <v>24800</v>
      </c>
      <c r="L396" s="42">
        <f t="shared" si="71"/>
        <v>0.8647088691219483</v>
      </c>
      <c r="M396" s="40">
        <f t="shared" si="72"/>
        <v>1386</v>
      </c>
      <c r="N396" s="41">
        <f t="shared" si="73"/>
        <v>388029000</v>
      </c>
      <c r="O396" s="41">
        <f t="shared" si="64"/>
        <v>279535.8585858586</v>
      </c>
      <c r="P396" s="39">
        <v>280318.9306358381</v>
      </c>
      <c r="Q396" s="93">
        <f t="shared" si="65"/>
        <v>-0.0027935039856327635</v>
      </c>
      <c r="R396" s="37">
        <v>59</v>
      </c>
      <c r="S396" s="40">
        <v>29792400</v>
      </c>
      <c r="T396" s="41">
        <v>8</v>
      </c>
      <c r="U396" s="40">
        <v>19260300</v>
      </c>
      <c r="V396" s="41">
        <v>1</v>
      </c>
      <c r="W396" s="40">
        <v>592300</v>
      </c>
      <c r="X396" s="42">
        <f t="shared" si="66"/>
        <v>0.0013219373982406159</v>
      </c>
      <c r="Y396" s="51">
        <f t="shared" si="67"/>
        <v>68</v>
      </c>
      <c r="Z396" s="52">
        <f t="shared" si="68"/>
        <v>49645000</v>
      </c>
      <c r="AA396" s="47">
        <f t="shared" si="69"/>
        <v>1549</v>
      </c>
      <c r="AB396" s="48">
        <f t="shared" si="70"/>
        <v>448054500</v>
      </c>
      <c r="AC396" s="12"/>
    </row>
    <row r="397" spans="1:29" ht="16.5">
      <c r="A397" s="49" t="s">
        <v>809</v>
      </c>
      <c r="B397" s="35" t="s">
        <v>810</v>
      </c>
      <c r="C397" s="36" t="s">
        <v>770</v>
      </c>
      <c r="D397" s="37">
        <v>264</v>
      </c>
      <c r="E397" s="38">
        <v>55819800</v>
      </c>
      <c r="F397" s="37">
        <v>7091</v>
      </c>
      <c r="G397" s="40">
        <v>3755465200</v>
      </c>
      <c r="H397" s="41">
        <v>18</v>
      </c>
      <c r="I397" s="40">
        <v>10167500</v>
      </c>
      <c r="J397" s="41">
        <v>49</v>
      </c>
      <c r="K397" s="40">
        <v>723600</v>
      </c>
      <c r="L397" s="42">
        <f t="shared" si="71"/>
        <v>0.8349850324423105</v>
      </c>
      <c r="M397" s="40">
        <f t="shared" si="72"/>
        <v>7109</v>
      </c>
      <c r="N397" s="41">
        <f t="shared" si="73"/>
        <v>3842790700</v>
      </c>
      <c r="O397" s="41">
        <f t="shared" si="64"/>
        <v>529699.3529329019</v>
      </c>
      <c r="P397" s="39">
        <v>528914.1027445461</v>
      </c>
      <c r="Q397" s="93">
        <f t="shared" si="65"/>
        <v>0.0014846459647816545</v>
      </c>
      <c r="R397" s="37">
        <v>288</v>
      </c>
      <c r="S397" s="40">
        <v>256225300</v>
      </c>
      <c r="T397" s="41">
        <v>79</v>
      </c>
      <c r="U397" s="40">
        <v>354261200</v>
      </c>
      <c r="V397" s="41">
        <v>4</v>
      </c>
      <c r="W397" s="40">
        <v>77158000</v>
      </c>
      <c r="X397" s="42">
        <f t="shared" si="66"/>
        <v>0.017108884552968693</v>
      </c>
      <c r="Y397" s="51">
        <f t="shared" si="67"/>
        <v>371</v>
      </c>
      <c r="Z397" s="52">
        <f t="shared" si="68"/>
        <v>687644500</v>
      </c>
      <c r="AA397" s="47">
        <f t="shared" si="69"/>
        <v>7793</v>
      </c>
      <c r="AB397" s="48">
        <f t="shared" si="70"/>
        <v>4509820600</v>
      </c>
      <c r="AC397" s="12"/>
    </row>
    <row r="398" spans="1:29" ht="16.5">
      <c r="A398" s="49" t="s">
        <v>811</v>
      </c>
      <c r="B398" s="35" t="s">
        <v>812</v>
      </c>
      <c r="C398" s="36" t="s">
        <v>770</v>
      </c>
      <c r="D398" s="37">
        <v>416</v>
      </c>
      <c r="E398" s="38">
        <v>72164500</v>
      </c>
      <c r="F398" s="37">
        <v>7936</v>
      </c>
      <c r="G398" s="40">
        <v>4473237400</v>
      </c>
      <c r="H398" s="41">
        <v>6</v>
      </c>
      <c r="I398" s="40">
        <v>7116200</v>
      </c>
      <c r="J398" s="41">
        <v>16</v>
      </c>
      <c r="K398" s="40">
        <v>57238</v>
      </c>
      <c r="L398" s="42">
        <f t="shared" si="71"/>
        <v>0.8304249565347344</v>
      </c>
      <c r="M398" s="40">
        <f t="shared" si="72"/>
        <v>7942</v>
      </c>
      <c r="N398" s="41">
        <f t="shared" si="73"/>
        <v>4551736100</v>
      </c>
      <c r="O398" s="41">
        <f t="shared" si="64"/>
        <v>564134.1727524553</v>
      </c>
      <c r="P398" s="39">
        <v>562189.6538461539</v>
      </c>
      <c r="Q398" s="93">
        <f t="shared" si="65"/>
        <v>0.0034588308287039327</v>
      </c>
      <c r="R398" s="37">
        <v>172</v>
      </c>
      <c r="S398" s="40">
        <v>712552100</v>
      </c>
      <c r="T398" s="41">
        <v>19</v>
      </c>
      <c r="U398" s="40">
        <v>58744100</v>
      </c>
      <c r="V398" s="41">
        <v>6</v>
      </c>
      <c r="W398" s="40">
        <v>71382500</v>
      </c>
      <c r="X398" s="42">
        <f t="shared" si="66"/>
        <v>0.013230609624169101</v>
      </c>
      <c r="Y398" s="51">
        <f t="shared" si="67"/>
        <v>197</v>
      </c>
      <c r="Z398" s="52">
        <f t="shared" si="68"/>
        <v>842678700</v>
      </c>
      <c r="AA398" s="47">
        <f t="shared" si="69"/>
        <v>8571</v>
      </c>
      <c r="AB398" s="48">
        <f t="shared" si="70"/>
        <v>5395254038</v>
      </c>
      <c r="AC398" s="12"/>
    </row>
    <row r="399" spans="1:29" ht="16.5">
      <c r="A399" s="49" t="s">
        <v>813</v>
      </c>
      <c r="B399" s="35" t="s">
        <v>814</v>
      </c>
      <c r="C399" s="36" t="s">
        <v>770</v>
      </c>
      <c r="D399" s="37">
        <v>41</v>
      </c>
      <c r="E399" s="38">
        <v>68641800</v>
      </c>
      <c r="F399" s="37">
        <v>2003</v>
      </c>
      <c r="G399" s="40">
        <v>881406600</v>
      </c>
      <c r="H399" s="41">
        <v>0</v>
      </c>
      <c r="I399" s="40">
        <v>0</v>
      </c>
      <c r="J399" s="41">
        <v>0</v>
      </c>
      <c r="K399" s="40">
        <v>0</v>
      </c>
      <c r="L399" s="42">
        <f t="shared" si="71"/>
        <v>0.6363290944680284</v>
      </c>
      <c r="M399" s="40">
        <f t="shared" si="72"/>
        <v>2003</v>
      </c>
      <c r="N399" s="41">
        <f t="shared" si="73"/>
        <v>950856600</v>
      </c>
      <c r="O399" s="41">
        <f t="shared" si="64"/>
        <v>440043.2351472791</v>
      </c>
      <c r="P399" s="39">
        <v>438920.86869695457</v>
      </c>
      <c r="Q399" s="93">
        <f t="shared" si="65"/>
        <v>0.0025571043219169806</v>
      </c>
      <c r="R399" s="37">
        <v>82</v>
      </c>
      <c r="S399" s="40">
        <v>330104300</v>
      </c>
      <c r="T399" s="41">
        <v>5</v>
      </c>
      <c r="U399" s="40">
        <v>35540000</v>
      </c>
      <c r="V399" s="41">
        <v>2</v>
      </c>
      <c r="W399" s="40">
        <v>69450000</v>
      </c>
      <c r="X399" s="42">
        <f t="shared" si="66"/>
        <v>0.050139238361506</v>
      </c>
      <c r="Y399" s="51">
        <f t="shared" si="67"/>
        <v>89</v>
      </c>
      <c r="Z399" s="52">
        <f t="shared" si="68"/>
        <v>435094300</v>
      </c>
      <c r="AA399" s="47">
        <f t="shared" si="69"/>
        <v>2133</v>
      </c>
      <c r="AB399" s="48">
        <f t="shared" si="70"/>
        <v>1385142700</v>
      </c>
      <c r="AC399" s="12"/>
    </row>
    <row r="400" spans="1:29" ht="16.5">
      <c r="A400" s="49" t="s">
        <v>815</v>
      </c>
      <c r="B400" s="35" t="s">
        <v>816</v>
      </c>
      <c r="C400" s="36" t="s">
        <v>770</v>
      </c>
      <c r="D400" s="37">
        <v>110</v>
      </c>
      <c r="E400" s="38">
        <v>17656200</v>
      </c>
      <c r="F400" s="37">
        <v>3616</v>
      </c>
      <c r="G400" s="40">
        <v>1284274800</v>
      </c>
      <c r="H400" s="41">
        <v>0</v>
      </c>
      <c r="I400" s="40">
        <v>0</v>
      </c>
      <c r="J400" s="41">
        <v>0</v>
      </c>
      <c r="K400" s="40">
        <v>0</v>
      </c>
      <c r="L400" s="42">
        <f t="shared" si="71"/>
        <v>0.5664323561613771</v>
      </c>
      <c r="M400" s="40">
        <f t="shared" si="72"/>
        <v>3616</v>
      </c>
      <c r="N400" s="41">
        <f t="shared" si="73"/>
        <v>1534985300</v>
      </c>
      <c r="O400" s="41">
        <f t="shared" si="64"/>
        <v>355164.49115044245</v>
      </c>
      <c r="P400" s="39">
        <v>354347.75995575223</v>
      </c>
      <c r="Q400" s="93">
        <f t="shared" si="65"/>
        <v>0.0023048860102634914</v>
      </c>
      <c r="R400" s="37">
        <v>519</v>
      </c>
      <c r="S400" s="40">
        <v>707233200</v>
      </c>
      <c r="T400" s="41">
        <v>8</v>
      </c>
      <c r="U400" s="40">
        <v>7430100</v>
      </c>
      <c r="V400" s="41">
        <v>79</v>
      </c>
      <c r="W400" s="40">
        <v>250710500</v>
      </c>
      <c r="X400" s="42">
        <f t="shared" si="66"/>
        <v>0.11057644300845657</v>
      </c>
      <c r="Y400" s="51">
        <f t="shared" si="67"/>
        <v>606</v>
      </c>
      <c r="Z400" s="52">
        <f t="shared" si="68"/>
        <v>965373800</v>
      </c>
      <c r="AA400" s="47">
        <f t="shared" si="69"/>
        <v>4332</v>
      </c>
      <c r="AB400" s="48">
        <f t="shared" si="70"/>
        <v>2267304800</v>
      </c>
      <c r="AC400" s="12"/>
    </row>
    <row r="401" spans="1:29" ht="16.5">
      <c r="A401" s="49" t="s">
        <v>817</v>
      </c>
      <c r="B401" s="35" t="s">
        <v>818</v>
      </c>
      <c r="C401" s="36" t="s">
        <v>770</v>
      </c>
      <c r="D401" s="37">
        <v>75</v>
      </c>
      <c r="E401" s="38">
        <v>11634500</v>
      </c>
      <c r="F401" s="37">
        <v>1404</v>
      </c>
      <c r="G401" s="40">
        <v>1083844800</v>
      </c>
      <c r="H401" s="41">
        <v>0</v>
      </c>
      <c r="I401" s="40">
        <v>0</v>
      </c>
      <c r="J401" s="41">
        <v>3</v>
      </c>
      <c r="K401" s="40">
        <v>1500</v>
      </c>
      <c r="L401" s="42">
        <f t="shared" si="71"/>
        <v>0.9152160582282359</v>
      </c>
      <c r="M401" s="40">
        <f t="shared" si="72"/>
        <v>1404</v>
      </c>
      <c r="N401" s="41">
        <f t="shared" si="73"/>
        <v>1083844800</v>
      </c>
      <c r="O401" s="41">
        <f t="shared" si="64"/>
        <v>771969.2307692308</v>
      </c>
      <c r="P401" s="39">
        <v>775703.635067712</v>
      </c>
      <c r="Q401" s="93">
        <f t="shared" si="65"/>
        <v>-0.004814215287460034</v>
      </c>
      <c r="R401" s="37">
        <v>84</v>
      </c>
      <c r="S401" s="40">
        <v>85543300</v>
      </c>
      <c r="T401" s="41">
        <v>3</v>
      </c>
      <c r="U401" s="40">
        <v>3226100</v>
      </c>
      <c r="V401" s="41">
        <v>0</v>
      </c>
      <c r="W401" s="40">
        <v>0</v>
      </c>
      <c r="X401" s="42">
        <f t="shared" si="66"/>
        <v>0</v>
      </c>
      <c r="Y401" s="51">
        <f t="shared" si="67"/>
        <v>87</v>
      </c>
      <c r="Z401" s="52">
        <f t="shared" si="68"/>
        <v>88769400</v>
      </c>
      <c r="AA401" s="47">
        <f t="shared" si="69"/>
        <v>1569</v>
      </c>
      <c r="AB401" s="48">
        <f t="shared" si="70"/>
        <v>1184250200</v>
      </c>
      <c r="AC401" s="12"/>
    </row>
    <row r="402" spans="1:29" ht="16.5">
      <c r="A402" s="49" t="s">
        <v>819</v>
      </c>
      <c r="B402" s="35" t="s">
        <v>820</v>
      </c>
      <c r="C402" s="36" t="s">
        <v>770</v>
      </c>
      <c r="D402" s="37">
        <v>74</v>
      </c>
      <c r="E402" s="38">
        <v>14412400</v>
      </c>
      <c r="F402" s="37">
        <v>2175</v>
      </c>
      <c r="G402" s="40">
        <v>632512400</v>
      </c>
      <c r="H402" s="41">
        <v>0</v>
      </c>
      <c r="I402" s="40">
        <v>0</v>
      </c>
      <c r="J402" s="41">
        <v>0</v>
      </c>
      <c r="K402" s="40">
        <v>0</v>
      </c>
      <c r="L402" s="42">
        <f t="shared" si="71"/>
        <v>0.8640961233104519</v>
      </c>
      <c r="M402" s="40">
        <f t="shared" si="72"/>
        <v>2175</v>
      </c>
      <c r="N402" s="41">
        <f t="shared" si="73"/>
        <v>653212400</v>
      </c>
      <c r="O402" s="41">
        <f t="shared" si="64"/>
        <v>290810.2988505747</v>
      </c>
      <c r="P402" s="39">
        <v>290867.41727941175</v>
      </c>
      <c r="Q402" s="93">
        <f t="shared" si="65"/>
        <v>-0.0001963727301300766</v>
      </c>
      <c r="R402" s="37">
        <v>43</v>
      </c>
      <c r="S402" s="40">
        <v>64134100</v>
      </c>
      <c r="T402" s="41">
        <v>1</v>
      </c>
      <c r="U402" s="40">
        <v>234200</v>
      </c>
      <c r="V402" s="41">
        <v>7</v>
      </c>
      <c r="W402" s="40">
        <v>20700000</v>
      </c>
      <c r="X402" s="42">
        <f t="shared" si="66"/>
        <v>0.028278955088511082</v>
      </c>
      <c r="Y402" s="51">
        <f t="shared" si="67"/>
        <v>51</v>
      </c>
      <c r="Z402" s="52">
        <f t="shared" si="68"/>
        <v>85068300</v>
      </c>
      <c r="AA402" s="47">
        <f t="shared" si="69"/>
        <v>2300</v>
      </c>
      <c r="AB402" s="48">
        <f t="shared" si="70"/>
        <v>731993100</v>
      </c>
      <c r="AC402" s="12"/>
    </row>
    <row r="403" spans="1:29" ht="16.5">
      <c r="A403" s="49" t="s">
        <v>821</v>
      </c>
      <c r="B403" s="35" t="s">
        <v>822</v>
      </c>
      <c r="C403" s="36" t="s">
        <v>770</v>
      </c>
      <c r="D403" s="37">
        <v>922</v>
      </c>
      <c r="E403" s="38">
        <v>50469200</v>
      </c>
      <c r="F403" s="37">
        <v>6897</v>
      </c>
      <c r="G403" s="40">
        <v>2212856900</v>
      </c>
      <c r="H403" s="41">
        <v>34</v>
      </c>
      <c r="I403" s="40">
        <v>11611900</v>
      </c>
      <c r="J403" s="41">
        <v>89</v>
      </c>
      <c r="K403" s="40">
        <v>944200</v>
      </c>
      <c r="L403" s="42">
        <f t="shared" si="71"/>
        <v>0.6887464100776547</v>
      </c>
      <c r="M403" s="40">
        <f t="shared" si="72"/>
        <v>6931</v>
      </c>
      <c r="N403" s="41">
        <f t="shared" si="73"/>
        <v>2520818800</v>
      </c>
      <c r="O403" s="41">
        <f t="shared" si="64"/>
        <v>320944.85644207185</v>
      </c>
      <c r="P403" s="39">
        <v>319802.71770894213</v>
      </c>
      <c r="Q403" s="93">
        <f t="shared" si="65"/>
        <v>0.003571385325653159</v>
      </c>
      <c r="R403" s="37">
        <v>310</v>
      </c>
      <c r="S403" s="40">
        <v>370965300</v>
      </c>
      <c r="T403" s="41">
        <v>68</v>
      </c>
      <c r="U403" s="40">
        <v>286538100</v>
      </c>
      <c r="V403" s="41">
        <v>6</v>
      </c>
      <c r="W403" s="40">
        <v>296350000</v>
      </c>
      <c r="X403" s="42">
        <f t="shared" si="66"/>
        <v>0.0917567369911023</v>
      </c>
      <c r="Y403" s="51">
        <f t="shared" si="67"/>
        <v>384</v>
      </c>
      <c r="Z403" s="52">
        <f t="shared" si="68"/>
        <v>953853400</v>
      </c>
      <c r="AA403" s="47">
        <f t="shared" si="69"/>
        <v>8326</v>
      </c>
      <c r="AB403" s="48">
        <f t="shared" si="70"/>
        <v>3229735600</v>
      </c>
      <c r="AC403" s="12"/>
    </row>
    <row r="404" spans="1:29" ht="16.5">
      <c r="A404" s="49" t="s">
        <v>823</v>
      </c>
      <c r="B404" s="35" t="s">
        <v>824</v>
      </c>
      <c r="C404" s="36" t="s">
        <v>770</v>
      </c>
      <c r="D404" s="37">
        <v>60</v>
      </c>
      <c r="E404" s="38">
        <v>5689300</v>
      </c>
      <c r="F404" s="37">
        <v>824</v>
      </c>
      <c r="G404" s="40">
        <v>232648600</v>
      </c>
      <c r="H404" s="41">
        <v>0</v>
      </c>
      <c r="I404" s="40">
        <v>0</v>
      </c>
      <c r="J404" s="41">
        <v>0</v>
      </c>
      <c r="K404" s="40">
        <v>0</v>
      </c>
      <c r="L404" s="42">
        <f t="shared" si="71"/>
        <v>0.7219385617742945</v>
      </c>
      <c r="M404" s="40">
        <f t="shared" si="72"/>
        <v>824</v>
      </c>
      <c r="N404" s="41">
        <f t="shared" si="73"/>
        <v>258430400</v>
      </c>
      <c r="O404" s="41">
        <f t="shared" si="64"/>
        <v>282340.53398058255</v>
      </c>
      <c r="P404" s="39">
        <v>284320.3431372549</v>
      </c>
      <c r="Q404" s="93">
        <f t="shared" si="65"/>
        <v>-0.006963304612067745</v>
      </c>
      <c r="R404" s="37">
        <v>75</v>
      </c>
      <c r="S404" s="40">
        <v>40722200</v>
      </c>
      <c r="T404" s="41">
        <v>6</v>
      </c>
      <c r="U404" s="40">
        <v>17413500</v>
      </c>
      <c r="V404" s="41">
        <v>3</v>
      </c>
      <c r="W404" s="40">
        <v>25781800</v>
      </c>
      <c r="X404" s="42">
        <f t="shared" si="66"/>
        <v>0.0800042450801445</v>
      </c>
      <c r="Y404" s="51">
        <f t="shared" si="67"/>
        <v>84</v>
      </c>
      <c r="Z404" s="52">
        <f t="shared" si="68"/>
        <v>83917500</v>
      </c>
      <c r="AA404" s="47">
        <f t="shared" si="69"/>
        <v>968</v>
      </c>
      <c r="AB404" s="48">
        <f t="shared" si="70"/>
        <v>322255400</v>
      </c>
      <c r="AC404" s="12"/>
    </row>
    <row r="405" spans="1:29" ht="16.5">
      <c r="A405" s="49" t="s">
        <v>825</v>
      </c>
      <c r="B405" s="35" t="s">
        <v>826</v>
      </c>
      <c r="C405" s="36" t="s">
        <v>770</v>
      </c>
      <c r="D405" s="37">
        <v>451</v>
      </c>
      <c r="E405" s="38">
        <v>61482400</v>
      </c>
      <c r="F405" s="37">
        <v>14318</v>
      </c>
      <c r="G405" s="40">
        <v>4458252200</v>
      </c>
      <c r="H405" s="41">
        <v>0</v>
      </c>
      <c r="I405" s="40">
        <v>0</v>
      </c>
      <c r="J405" s="41">
        <v>0</v>
      </c>
      <c r="K405" s="40">
        <v>0</v>
      </c>
      <c r="L405" s="42">
        <f t="shared" si="71"/>
        <v>0.6148570123192281</v>
      </c>
      <c r="M405" s="40">
        <f t="shared" si="72"/>
        <v>14318</v>
      </c>
      <c r="N405" s="41">
        <f t="shared" si="73"/>
        <v>4906693300</v>
      </c>
      <c r="O405" s="41">
        <f t="shared" si="64"/>
        <v>311373.9488755413</v>
      </c>
      <c r="P405" s="39">
        <v>310736.93233503605</v>
      </c>
      <c r="Q405" s="93">
        <f t="shared" si="65"/>
        <v>0.002050018759335613</v>
      </c>
      <c r="R405" s="37">
        <v>597</v>
      </c>
      <c r="S405" s="40">
        <v>2023686000</v>
      </c>
      <c r="T405" s="41">
        <v>63</v>
      </c>
      <c r="U405" s="40">
        <v>259014700</v>
      </c>
      <c r="V405" s="41">
        <v>35</v>
      </c>
      <c r="W405" s="40">
        <v>448441100</v>
      </c>
      <c r="X405" s="42">
        <f t="shared" si="66"/>
        <v>0.06184646865584414</v>
      </c>
      <c r="Y405" s="51">
        <f t="shared" si="67"/>
        <v>695</v>
      </c>
      <c r="Z405" s="52">
        <f t="shared" si="68"/>
        <v>2731141800</v>
      </c>
      <c r="AA405" s="47">
        <f t="shared" si="69"/>
        <v>15464</v>
      </c>
      <c r="AB405" s="48">
        <f t="shared" si="70"/>
        <v>7250876400</v>
      </c>
      <c r="AC405" s="12"/>
    </row>
    <row r="406" spans="1:29" ht="16.5">
      <c r="A406" s="49" t="s">
        <v>827</v>
      </c>
      <c r="B406" s="35" t="s">
        <v>828</v>
      </c>
      <c r="C406" s="36" t="s">
        <v>770</v>
      </c>
      <c r="D406" s="37">
        <v>211</v>
      </c>
      <c r="E406" s="38">
        <v>15176700</v>
      </c>
      <c r="F406" s="37">
        <v>2898</v>
      </c>
      <c r="G406" s="40">
        <v>1467343900</v>
      </c>
      <c r="H406" s="41">
        <v>8</v>
      </c>
      <c r="I406" s="40">
        <v>3872200</v>
      </c>
      <c r="J406" s="41">
        <v>24</v>
      </c>
      <c r="K406" s="40">
        <v>67700</v>
      </c>
      <c r="L406" s="42">
        <f t="shared" si="71"/>
        <v>0.8872964327720485</v>
      </c>
      <c r="M406" s="40">
        <f t="shared" si="72"/>
        <v>2906</v>
      </c>
      <c r="N406" s="41">
        <f t="shared" si="73"/>
        <v>1481144100</v>
      </c>
      <c r="O406" s="41">
        <f t="shared" si="64"/>
        <v>506268.4445973847</v>
      </c>
      <c r="P406" s="39">
        <v>504950.60158129944</v>
      </c>
      <c r="Q406" s="93">
        <f t="shared" si="65"/>
        <v>0.002609845422420185</v>
      </c>
      <c r="R406" s="37">
        <v>132</v>
      </c>
      <c r="S406" s="40">
        <v>142281300</v>
      </c>
      <c r="T406" s="41">
        <v>21</v>
      </c>
      <c r="U406" s="40">
        <v>19418800</v>
      </c>
      <c r="V406" s="41">
        <v>7</v>
      </c>
      <c r="W406" s="40">
        <v>9928000</v>
      </c>
      <c r="X406" s="42">
        <f t="shared" si="66"/>
        <v>0.0059876173082668805</v>
      </c>
      <c r="Y406" s="51">
        <f t="shared" si="67"/>
        <v>160</v>
      </c>
      <c r="Z406" s="52">
        <f t="shared" si="68"/>
        <v>171628100</v>
      </c>
      <c r="AA406" s="47">
        <f t="shared" si="69"/>
        <v>3301</v>
      </c>
      <c r="AB406" s="48">
        <f t="shared" si="70"/>
        <v>1658088600</v>
      </c>
      <c r="AC406" s="12"/>
    </row>
    <row r="407" spans="1:29" ht="16.5">
      <c r="A407" s="49" t="s">
        <v>829</v>
      </c>
      <c r="B407" s="35" t="s">
        <v>830</v>
      </c>
      <c r="C407" s="36" t="s">
        <v>770</v>
      </c>
      <c r="D407" s="37">
        <v>105</v>
      </c>
      <c r="E407" s="38">
        <v>12691000</v>
      </c>
      <c r="F407" s="37">
        <v>4731</v>
      </c>
      <c r="G407" s="40">
        <v>1780350400</v>
      </c>
      <c r="H407" s="41">
        <v>19</v>
      </c>
      <c r="I407" s="40">
        <v>10873500</v>
      </c>
      <c r="J407" s="41">
        <v>24</v>
      </c>
      <c r="K407" s="40">
        <v>101500</v>
      </c>
      <c r="L407" s="42">
        <f t="shared" si="71"/>
        <v>0.7620938990798112</v>
      </c>
      <c r="M407" s="40">
        <f t="shared" si="72"/>
        <v>4750</v>
      </c>
      <c r="N407" s="41">
        <f t="shared" si="73"/>
        <v>2036240400</v>
      </c>
      <c r="O407" s="41">
        <f t="shared" si="64"/>
        <v>377099.7684210526</v>
      </c>
      <c r="P407" s="39">
        <v>375890.6105263158</v>
      </c>
      <c r="Q407" s="93">
        <f t="shared" si="65"/>
        <v>0.0032167813211501964</v>
      </c>
      <c r="R407" s="37">
        <v>218</v>
      </c>
      <c r="S407" s="40">
        <v>244519600</v>
      </c>
      <c r="T407" s="41">
        <v>34</v>
      </c>
      <c r="U407" s="40">
        <v>56845400</v>
      </c>
      <c r="V407" s="41">
        <v>3</v>
      </c>
      <c r="W407" s="40">
        <v>245016500</v>
      </c>
      <c r="X407" s="42">
        <f t="shared" si="66"/>
        <v>0.10424468980337329</v>
      </c>
      <c r="Y407" s="51">
        <f t="shared" si="67"/>
        <v>255</v>
      </c>
      <c r="Z407" s="52">
        <f t="shared" si="68"/>
        <v>546381500</v>
      </c>
      <c r="AA407" s="47">
        <f t="shared" si="69"/>
        <v>5134</v>
      </c>
      <c r="AB407" s="48">
        <f t="shared" si="70"/>
        <v>2350397900</v>
      </c>
      <c r="AC407" s="12"/>
    </row>
    <row r="408" spans="1:29" ht="16.5">
      <c r="A408" s="49" t="s">
        <v>831</v>
      </c>
      <c r="B408" s="35" t="s">
        <v>832</v>
      </c>
      <c r="C408" s="36" t="s">
        <v>770</v>
      </c>
      <c r="D408" s="37">
        <v>356</v>
      </c>
      <c r="E408" s="38">
        <v>41646500</v>
      </c>
      <c r="F408" s="37">
        <v>7352</v>
      </c>
      <c r="G408" s="40">
        <v>3592449000</v>
      </c>
      <c r="H408" s="41">
        <v>20</v>
      </c>
      <c r="I408" s="40">
        <v>6578900</v>
      </c>
      <c r="J408" s="41">
        <v>34</v>
      </c>
      <c r="K408" s="40">
        <v>142200</v>
      </c>
      <c r="L408" s="42">
        <f t="shared" si="71"/>
        <v>0.8305552755520577</v>
      </c>
      <c r="M408" s="40">
        <f t="shared" si="72"/>
        <v>7372</v>
      </c>
      <c r="N408" s="41">
        <f t="shared" si="73"/>
        <v>3765304100</v>
      </c>
      <c r="O408" s="41">
        <f t="shared" si="64"/>
        <v>488202.3738469886</v>
      </c>
      <c r="P408" s="39">
        <v>488138.53161114885</v>
      </c>
      <c r="Q408" s="93">
        <f t="shared" si="65"/>
        <v>0.0001307871264106801</v>
      </c>
      <c r="R408" s="37">
        <v>277</v>
      </c>
      <c r="S408" s="40">
        <v>366628500</v>
      </c>
      <c r="T408" s="41">
        <v>58</v>
      </c>
      <c r="U408" s="40">
        <v>159557900</v>
      </c>
      <c r="V408" s="41">
        <v>17</v>
      </c>
      <c r="W408" s="40">
        <v>166276200</v>
      </c>
      <c r="X408" s="42">
        <f t="shared" si="66"/>
        <v>0.038371910122938765</v>
      </c>
      <c r="Y408" s="51">
        <f t="shared" si="67"/>
        <v>352</v>
      </c>
      <c r="Z408" s="52">
        <f t="shared" si="68"/>
        <v>692462600</v>
      </c>
      <c r="AA408" s="47">
        <f t="shared" si="69"/>
        <v>8114</v>
      </c>
      <c r="AB408" s="48">
        <f t="shared" si="70"/>
        <v>4333279200</v>
      </c>
      <c r="AC408" s="12"/>
    </row>
    <row r="409" spans="1:29" ht="16.5">
      <c r="A409" s="49" t="s">
        <v>833</v>
      </c>
      <c r="B409" s="35" t="s">
        <v>834</v>
      </c>
      <c r="C409" s="36" t="s">
        <v>770</v>
      </c>
      <c r="D409" s="37">
        <v>65</v>
      </c>
      <c r="E409" s="38">
        <v>20069400</v>
      </c>
      <c r="F409" s="37">
        <v>1666</v>
      </c>
      <c r="G409" s="40">
        <v>535770700</v>
      </c>
      <c r="H409" s="41">
        <v>1</v>
      </c>
      <c r="I409" s="40">
        <v>525100</v>
      </c>
      <c r="J409" s="41">
        <v>9</v>
      </c>
      <c r="K409" s="40">
        <v>4300</v>
      </c>
      <c r="L409" s="42">
        <f t="shared" si="71"/>
        <v>0.6216053538918677</v>
      </c>
      <c r="M409" s="40">
        <f t="shared" si="72"/>
        <v>1667</v>
      </c>
      <c r="N409" s="41">
        <f t="shared" si="73"/>
        <v>583533000</v>
      </c>
      <c r="O409" s="41">
        <f t="shared" si="64"/>
        <v>321713.13737252547</v>
      </c>
      <c r="P409" s="39">
        <v>322066.6466706659</v>
      </c>
      <c r="Q409" s="93">
        <f t="shared" si="65"/>
        <v>-0.0010976277792028003</v>
      </c>
      <c r="R409" s="37">
        <v>108</v>
      </c>
      <c r="S409" s="40">
        <v>213142800</v>
      </c>
      <c r="T409" s="41">
        <v>24</v>
      </c>
      <c r="U409" s="40">
        <v>46009800</v>
      </c>
      <c r="V409" s="41">
        <v>4</v>
      </c>
      <c r="W409" s="40">
        <v>47237200</v>
      </c>
      <c r="X409" s="42">
        <f t="shared" si="66"/>
        <v>0.05475130780972167</v>
      </c>
      <c r="Y409" s="51">
        <f t="shared" si="67"/>
        <v>136</v>
      </c>
      <c r="Z409" s="52">
        <f t="shared" si="68"/>
        <v>306389800</v>
      </c>
      <c r="AA409" s="47">
        <f t="shared" si="69"/>
        <v>1877</v>
      </c>
      <c r="AB409" s="48">
        <f t="shared" si="70"/>
        <v>862759300</v>
      </c>
      <c r="AC409" s="12"/>
    </row>
    <row r="410" spans="1:29" ht="16.5">
      <c r="A410" s="49" t="s">
        <v>835</v>
      </c>
      <c r="B410" s="35" t="s">
        <v>836</v>
      </c>
      <c r="C410" s="36" t="s">
        <v>770</v>
      </c>
      <c r="D410" s="37">
        <v>56</v>
      </c>
      <c r="E410" s="38">
        <v>5622000</v>
      </c>
      <c r="F410" s="37">
        <v>1887</v>
      </c>
      <c r="G410" s="40">
        <v>568788600</v>
      </c>
      <c r="H410" s="41">
        <v>0</v>
      </c>
      <c r="I410" s="40">
        <v>0</v>
      </c>
      <c r="J410" s="41">
        <v>0</v>
      </c>
      <c r="K410" s="40">
        <v>0</v>
      </c>
      <c r="L410" s="42">
        <f t="shared" si="71"/>
        <v>0.7213317207035864</v>
      </c>
      <c r="M410" s="40">
        <f t="shared" si="72"/>
        <v>1887</v>
      </c>
      <c r="N410" s="41">
        <f t="shared" si="73"/>
        <v>593104200</v>
      </c>
      <c r="O410" s="41">
        <f t="shared" si="64"/>
        <v>301424.8012718601</v>
      </c>
      <c r="P410" s="39">
        <v>300946.875</v>
      </c>
      <c r="Q410" s="93">
        <f t="shared" si="65"/>
        <v>0.0015880752104838448</v>
      </c>
      <c r="R410" s="37">
        <v>180</v>
      </c>
      <c r="S410" s="40">
        <v>153073300</v>
      </c>
      <c r="T410" s="41">
        <v>20</v>
      </c>
      <c r="U410" s="40">
        <v>36726200</v>
      </c>
      <c r="V410" s="41">
        <v>24</v>
      </c>
      <c r="W410" s="40">
        <v>24315600</v>
      </c>
      <c r="X410" s="42">
        <f t="shared" si="66"/>
        <v>0.030836788198533034</v>
      </c>
      <c r="Y410" s="51">
        <f t="shared" si="67"/>
        <v>224</v>
      </c>
      <c r="Z410" s="52">
        <f t="shared" si="68"/>
        <v>214115100</v>
      </c>
      <c r="AA410" s="47">
        <f t="shared" si="69"/>
        <v>2167</v>
      </c>
      <c r="AB410" s="48">
        <f t="shared" si="70"/>
        <v>788525700</v>
      </c>
      <c r="AC410" s="12"/>
    </row>
    <row r="411" spans="1:29" ht="16.5">
      <c r="A411" s="49" t="s">
        <v>837</v>
      </c>
      <c r="B411" s="35" t="s">
        <v>838</v>
      </c>
      <c r="C411" s="36" t="s">
        <v>770</v>
      </c>
      <c r="D411" s="37">
        <v>503</v>
      </c>
      <c r="E411" s="38">
        <v>45260500</v>
      </c>
      <c r="F411" s="37">
        <v>8844</v>
      </c>
      <c r="G411" s="40">
        <v>3084985700</v>
      </c>
      <c r="H411" s="41">
        <v>20</v>
      </c>
      <c r="I411" s="40">
        <v>9222700</v>
      </c>
      <c r="J411" s="41">
        <v>35</v>
      </c>
      <c r="K411" s="40">
        <v>187100</v>
      </c>
      <c r="L411" s="42">
        <f t="shared" si="71"/>
        <v>0.7363462892359991</v>
      </c>
      <c r="M411" s="40">
        <f t="shared" si="72"/>
        <v>8864</v>
      </c>
      <c r="N411" s="41">
        <f t="shared" si="73"/>
        <v>3235965600</v>
      </c>
      <c r="O411" s="41">
        <f t="shared" si="64"/>
        <v>349075.85740072204</v>
      </c>
      <c r="P411" s="39">
        <v>340315.056561086</v>
      </c>
      <c r="Q411" s="93">
        <f t="shared" si="65"/>
        <v>0.025743206686664827</v>
      </c>
      <c r="R411" s="37">
        <v>162</v>
      </c>
      <c r="S411" s="40">
        <v>668025900</v>
      </c>
      <c r="T411" s="41">
        <v>38</v>
      </c>
      <c r="U411" s="40">
        <v>252671300</v>
      </c>
      <c r="V411" s="41">
        <v>11</v>
      </c>
      <c r="W411" s="40">
        <v>141757200</v>
      </c>
      <c r="X411" s="42">
        <f t="shared" si="66"/>
        <v>0.033734763370329345</v>
      </c>
      <c r="Y411" s="51">
        <f t="shared" si="67"/>
        <v>211</v>
      </c>
      <c r="Z411" s="52">
        <f t="shared" si="68"/>
        <v>1062454400</v>
      </c>
      <c r="AA411" s="47">
        <f t="shared" si="69"/>
        <v>9613</v>
      </c>
      <c r="AB411" s="48">
        <f t="shared" si="70"/>
        <v>4202110400</v>
      </c>
      <c r="AC411" s="12"/>
    </row>
    <row r="412" spans="1:29" ht="16.5">
      <c r="A412" s="49" t="s">
        <v>839</v>
      </c>
      <c r="B412" s="35" t="s">
        <v>840</v>
      </c>
      <c r="C412" s="36" t="s">
        <v>770</v>
      </c>
      <c r="D412" s="37">
        <v>474</v>
      </c>
      <c r="E412" s="38">
        <v>42749700</v>
      </c>
      <c r="F412" s="37">
        <v>7870</v>
      </c>
      <c r="G412" s="40">
        <v>2697625700</v>
      </c>
      <c r="H412" s="41">
        <v>13</v>
      </c>
      <c r="I412" s="40">
        <v>6022700</v>
      </c>
      <c r="J412" s="41">
        <v>30</v>
      </c>
      <c r="K412" s="40">
        <v>226700</v>
      </c>
      <c r="L412" s="42">
        <f t="shared" si="71"/>
        <v>0.7818744865208738</v>
      </c>
      <c r="M412" s="40">
        <f t="shared" si="72"/>
        <v>7883</v>
      </c>
      <c r="N412" s="41">
        <f t="shared" si="73"/>
        <v>2742213000</v>
      </c>
      <c r="O412" s="41">
        <f t="shared" si="64"/>
        <v>342972.015730052</v>
      </c>
      <c r="P412" s="39">
        <v>343445.30814100936</v>
      </c>
      <c r="Q412" s="93">
        <f t="shared" si="65"/>
        <v>-0.0013780721405663079</v>
      </c>
      <c r="R412" s="37">
        <v>403</v>
      </c>
      <c r="S412" s="40">
        <v>558699400</v>
      </c>
      <c r="T412" s="41">
        <v>47</v>
      </c>
      <c r="U412" s="40">
        <v>114017100</v>
      </c>
      <c r="V412" s="41">
        <v>13</v>
      </c>
      <c r="W412" s="40">
        <v>38564600</v>
      </c>
      <c r="X412" s="42">
        <f t="shared" si="66"/>
        <v>0.011152588044689129</v>
      </c>
      <c r="Y412" s="51">
        <f t="shared" si="67"/>
        <v>463</v>
      </c>
      <c r="Z412" s="52">
        <f t="shared" si="68"/>
        <v>711281100</v>
      </c>
      <c r="AA412" s="47">
        <f t="shared" si="69"/>
        <v>8850</v>
      </c>
      <c r="AB412" s="48">
        <f t="shared" si="70"/>
        <v>3457905900</v>
      </c>
      <c r="AC412" s="12"/>
    </row>
    <row r="413" spans="1:29" ht="16.5">
      <c r="A413" s="49" t="s">
        <v>841</v>
      </c>
      <c r="B413" s="35" t="s">
        <v>842</v>
      </c>
      <c r="C413" s="36" t="s">
        <v>770</v>
      </c>
      <c r="D413" s="37">
        <v>6</v>
      </c>
      <c r="E413" s="38">
        <v>49600</v>
      </c>
      <c r="F413" s="37">
        <v>295</v>
      </c>
      <c r="G413" s="40">
        <v>50586800</v>
      </c>
      <c r="H413" s="41">
        <v>0</v>
      </c>
      <c r="I413" s="40">
        <v>0</v>
      </c>
      <c r="J413" s="41">
        <v>0</v>
      </c>
      <c r="K413" s="40">
        <v>0</v>
      </c>
      <c r="L413" s="42">
        <f t="shared" si="71"/>
        <v>0.7165786763633067</v>
      </c>
      <c r="M413" s="40">
        <f t="shared" si="72"/>
        <v>295</v>
      </c>
      <c r="N413" s="41">
        <f t="shared" si="73"/>
        <v>58672900</v>
      </c>
      <c r="O413" s="41">
        <f t="shared" si="64"/>
        <v>171480.6779661017</v>
      </c>
      <c r="P413" s="39">
        <v>171480.6779661017</v>
      </c>
      <c r="Q413" s="93">
        <f t="shared" si="65"/>
        <v>0</v>
      </c>
      <c r="R413" s="37">
        <v>25</v>
      </c>
      <c r="S413" s="40">
        <v>11872400</v>
      </c>
      <c r="T413" s="41">
        <v>0</v>
      </c>
      <c r="U413" s="40">
        <v>0</v>
      </c>
      <c r="V413" s="41">
        <v>2</v>
      </c>
      <c r="W413" s="40">
        <v>8086100</v>
      </c>
      <c r="X413" s="42">
        <f t="shared" si="66"/>
        <v>0.11454226863413645</v>
      </c>
      <c r="Y413" s="51">
        <f t="shared" si="67"/>
        <v>27</v>
      </c>
      <c r="Z413" s="52">
        <f t="shared" si="68"/>
        <v>19958500</v>
      </c>
      <c r="AA413" s="47">
        <f t="shared" si="69"/>
        <v>328</v>
      </c>
      <c r="AB413" s="48">
        <f t="shared" si="70"/>
        <v>70594900</v>
      </c>
      <c r="AC413" s="12"/>
    </row>
    <row r="414" spans="1:29" ht="16.5">
      <c r="A414" s="49" t="s">
        <v>843</v>
      </c>
      <c r="B414" s="35" t="s">
        <v>197</v>
      </c>
      <c r="C414" s="36" t="s">
        <v>770</v>
      </c>
      <c r="D414" s="37">
        <v>321</v>
      </c>
      <c r="E414" s="38">
        <v>27731800</v>
      </c>
      <c r="F414" s="37">
        <v>5699</v>
      </c>
      <c r="G414" s="40">
        <v>2486474400</v>
      </c>
      <c r="H414" s="41">
        <v>232</v>
      </c>
      <c r="I414" s="40">
        <v>118781800</v>
      </c>
      <c r="J414" s="41">
        <v>434</v>
      </c>
      <c r="K414" s="40">
        <v>4317800</v>
      </c>
      <c r="L414" s="42">
        <f t="shared" si="71"/>
        <v>0.922885203095545</v>
      </c>
      <c r="M414" s="40">
        <f t="shared" si="72"/>
        <v>5931</v>
      </c>
      <c r="N414" s="41">
        <f t="shared" si="73"/>
        <v>2640717600</v>
      </c>
      <c r="O414" s="41">
        <f t="shared" si="64"/>
        <v>439260.86663294554</v>
      </c>
      <c r="P414" s="39">
        <v>438875.1138088012</v>
      </c>
      <c r="Q414" s="93">
        <f t="shared" si="65"/>
        <v>0.0008789580725973385</v>
      </c>
      <c r="R414" s="37">
        <v>175</v>
      </c>
      <c r="S414" s="40">
        <v>119241300</v>
      </c>
      <c r="T414" s="41">
        <v>20</v>
      </c>
      <c r="U414" s="40">
        <v>30938700</v>
      </c>
      <c r="V414" s="41">
        <v>6</v>
      </c>
      <c r="W414" s="40">
        <v>35461400</v>
      </c>
      <c r="X414" s="42">
        <f t="shared" si="66"/>
        <v>0.01256183608393384</v>
      </c>
      <c r="Y414" s="51">
        <f t="shared" si="67"/>
        <v>201</v>
      </c>
      <c r="Z414" s="52">
        <f t="shared" si="68"/>
        <v>185641400</v>
      </c>
      <c r="AA414" s="47">
        <f t="shared" si="69"/>
        <v>6887</v>
      </c>
      <c r="AB414" s="48">
        <f t="shared" si="70"/>
        <v>2822947200</v>
      </c>
      <c r="AC414" s="12"/>
    </row>
    <row r="415" spans="1:29" ht="16.5">
      <c r="A415" s="49" t="s">
        <v>844</v>
      </c>
      <c r="B415" s="35" t="s">
        <v>845</v>
      </c>
      <c r="C415" s="36" t="s">
        <v>770</v>
      </c>
      <c r="D415" s="37">
        <v>83</v>
      </c>
      <c r="E415" s="38">
        <v>15400200</v>
      </c>
      <c r="F415" s="37">
        <v>1684</v>
      </c>
      <c r="G415" s="40">
        <v>478323300</v>
      </c>
      <c r="H415" s="41">
        <v>2</v>
      </c>
      <c r="I415" s="40">
        <v>628700</v>
      </c>
      <c r="J415" s="41">
        <v>2</v>
      </c>
      <c r="K415" s="40">
        <v>4000</v>
      </c>
      <c r="L415" s="42">
        <f t="shared" si="71"/>
        <v>0.6578926945026664</v>
      </c>
      <c r="M415" s="40">
        <f t="shared" si="72"/>
        <v>1686</v>
      </c>
      <c r="N415" s="41">
        <f t="shared" si="73"/>
        <v>502427200</v>
      </c>
      <c r="O415" s="41">
        <f t="shared" si="64"/>
        <v>284075.9193357058</v>
      </c>
      <c r="P415" s="39">
        <v>273279.7153024911</v>
      </c>
      <c r="Q415" s="93">
        <f t="shared" si="65"/>
        <v>0.039506057086104926</v>
      </c>
      <c r="R415" s="37">
        <v>83</v>
      </c>
      <c r="S415" s="40">
        <v>98332800</v>
      </c>
      <c r="T415" s="41">
        <v>12</v>
      </c>
      <c r="U415" s="40">
        <v>111845100</v>
      </c>
      <c r="V415" s="41">
        <v>12</v>
      </c>
      <c r="W415" s="40">
        <v>23475200</v>
      </c>
      <c r="X415" s="42">
        <f t="shared" si="66"/>
        <v>0.03224574191565959</v>
      </c>
      <c r="Y415" s="51">
        <f t="shared" si="67"/>
        <v>107</v>
      </c>
      <c r="Z415" s="52">
        <f t="shared" si="68"/>
        <v>233653100</v>
      </c>
      <c r="AA415" s="47">
        <f t="shared" si="69"/>
        <v>1878</v>
      </c>
      <c r="AB415" s="48">
        <f t="shared" si="70"/>
        <v>728009300</v>
      </c>
      <c r="AC415" s="12"/>
    </row>
    <row r="416" spans="1:29" ht="16.5">
      <c r="A416" s="49" t="s">
        <v>847</v>
      </c>
      <c r="B416" s="35" t="s">
        <v>848</v>
      </c>
      <c r="C416" s="36" t="s">
        <v>849</v>
      </c>
      <c r="D416" s="37">
        <v>62</v>
      </c>
      <c r="E416" s="38">
        <v>31120000</v>
      </c>
      <c r="F416" s="37">
        <v>1187</v>
      </c>
      <c r="G416" s="40">
        <v>942012200</v>
      </c>
      <c r="H416" s="41">
        <v>0</v>
      </c>
      <c r="I416" s="40">
        <v>0</v>
      </c>
      <c r="J416" s="41">
        <v>0</v>
      </c>
      <c r="K416" s="40">
        <v>0</v>
      </c>
      <c r="L416" s="42">
        <f t="shared" si="71"/>
        <v>0.9308574558493208</v>
      </c>
      <c r="M416" s="40">
        <f t="shared" si="72"/>
        <v>1187</v>
      </c>
      <c r="N416" s="41">
        <f t="shared" si="73"/>
        <v>943169000</v>
      </c>
      <c r="O416" s="41">
        <f t="shared" si="64"/>
        <v>793607.5821398484</v>
      </c>
      <c r="P416" s="39">
        <v>793500.2518891688</v>
      </c>
      <c r="Q416" s="93">
        <f t="shared" si="65"/>
        <v>0.00013526177266371298</v>
      </c>
      <c r="R416" s="37">
        <v>44</v>
      </c>
      <c r="S416" s="40">
        <v>37694300</v>
      </c>
      <c r="T416" s="41">
        <v>0</v>
      </c>
      <c r="U416" s="40">
        <v>0</v>
      </c>
      <c r="V416" s="41">
        <v>2</v>
      </c>
      <c r="W416" s="40">
        <v>1156800</v>
      </c>
      <c r="X416" s="42">
        <f t="shared" si="66"/>
        <v>0.0011431018673924757</v>
      </c>
      <c r="Y416" s="51">
        <f t="shared" si="67"/>
        <v>46</v>
      </c>
      <c r="Z416" s="52">
        <f t="shared" si="68"/>
        <v>38851100</v>
      </c>
      <c r="AA416" s="47">
        <f t="shared" si="69"/>
        <v>1295</v>
      </c>
      <c r="AB416" s="48">
        <f t="shared" si="70"/>
        <v>1011983300</v>
      </c>
      <c r="AC416" s="12"/>
    </row>
    <row r="417" spans="1:29" ht="16.5">
      <c r="A417" s="49" t="s">
        <v>846</v>
      </c>
      <c r="B417" s="35" t="s">
        <v>851</v>
      </c>
      <c r="C417" s="36" t="s">
        <v>849</v>
      </c>
      <c r="D417" s="37">
        <v>60</v>
      </c>
      <c r="E417" s="38">
        <v>39877800</v>
      </c>
      <c r="F417" s="37">
        <v>960</v>
      </c>
      <c r="G417" s="40">
        <v>1514924300</v>
      </c>
      <c r="H417" s="41">
        <v>0</v>
      </c>
      <c r="I417" s="40">
        <v>0</v>
      </c>
      <c r="J417" s="41">
        <v>0</v>
      </c>
      <c r="K417" s="40">
        <v>0</v>
      </c>
      <c r="L417" s="42">
        <f t="shared" si="71"/>
        <v>0.9358972268010374</v>
      </c>
      <c r="M417" s="40">
        <f t="shared" si="72"/>
        <v>960</v>
      </c>
      <c r="N417" s="41">
        <f t="shared" si="73"/>
        <v>1516070600</v>
      </c>
      <c r="O417" s="41">
        <f t="shared" si="64"/>
        <v>1578046.1458333333</v>
      </c>
      <c r="P417" s="39">
        <v>1569307.210031348</v>
      </c>
      <c r="Q417" s="93">
        <f t="shared" si="65"/>
        <v>0.00556865841571622</v>
      </c>
      <c r="R417" s="37">
        <v>37</v>
      </c>
      <c r="S417" s="40">
        <v>62738200</v>
      </c>
      <c r="T417" s="41">
        <v>0</v>
      </c>
      <c r="U417" s="40">
        <v>0</v>
      </c>
      <c r="V417" s="41">
        <v>1</v>
      </c>
      <c r="W417" s="40">
        <v>1146300</v>
      </c>
      <c r="X417" s="42">
        <f t="shared" si="66"/>
        <v>0.0007081667322136354</v>
      </c>
      <c r="Y417" s="51">
        <f t="shared" si="67"/>
        <v>38</v>
      </c>
      <c r="Z417" s="52">
        <f t="shared" si="68"/>
        <v>63884500</v>
      </c>
      <c r="AA417" s="47">
        <f t="shared" si="69"/>
        <v>1058</v>
      </c>
      <c r="AB417" s="48">
        <f t="shared" si="70"/>
        <v>1618686600</v>
      </c>
      <c r="AC417" s="12"/>
    </row>
    <row r="418" spans="1:29" ht="16.5">
      <c r="A418" s="49" t="s">
        <v>850</v>
      </c>
      <c r="B418" s="35" t="s">
        <v>853</v>
      </c>
      <c r="C418" s="36" t="s">
        <v>849</v>
      </c>
      <c r="D418" s="37">
        <v>487</v>
      </c>
      <c r="E418" s="38">
        <v>60600600</v>
      </c>
      <c r="F418" s="37">
        <v>2293</v>
      </c>
      <c r="G418" s="40">
        <v>1911509700</v>
      </c>
      <c r="H418" s="41">
        <v>0</v>
      </c>
      <c r="I418" s="40">
        <v>0</v>
      </c>
      <c r="J418" s="41">
        <v>0</v>
      </c>
      <c r="K418" s="40">
        <v>0</v>
      </c>
      <c r="L418" s="42">
        <f t="shared" si="71"/>
        <v>0.9046023035416314</v>
      </c>
      <c r="M418" s="40">
        <f t="shared" si="72"/>
        <v>2293</v>
      </c>
      <c r="N418" s="41">
        <f t="shared" si="73"/>
        <v>1925647600</v>
      </c>
      <c r="O418" s="41">
        <f t="shared" si="64"/>
        <v>833628.3035324902</v>
      </c>
      <c r="P418" s="39">
        <v>830939.6846254928</v>
      </c>
      <c r="Q418" s="93">
        <f t="shared" si="65"/>
        <v>0.0032356366614132125</v>
      </c>
      <c r="R418" s="37">
        <v>110</v>
      </c>
      <c r="S418" s="40">
        <v>126845800</v>
      </c>
      <c r="T418" s="41">
        <v>0</v>
      </c>
      <c r="U418" s="40">
        <v>0</v>
      </c>
      <c r="V418" s="41">
        <v>10</v>
      </c>
      <c r="W418" s="40">
        <v>14137900</v>
      </c>
      <c r="X418" s="42">
        <f t="shared" si="66"/>
        <v>0.006690615751121342</v>
      </c>
      <c r="Y418" s="51">
        <f t="shared" si="67"/>
        <v>120</v>
      </c>
      <c r="Z418" s="52">
        <f t="shared" si="68"/>
        <v>140983700</v>
      </c>
      <c r="AA418" s="47">
        <f t="shared" si="69"/>
        <v>2900</v>
      </c>
      <c r="AB418" s="48">
        <f t="shared" si="70"/>
        <v>2113094000</v>
      </c>
      <c r="AC418" s="12"/>
    </row>
    <row r="419" spans="1:29" ht="16.5">
      <c r="A419" s="49" t="s">
        <v>852</v>
      </c>
      <c r="B419" s="35" t="s">
        <v>855</v>
      </c>
      <c r="C419" s="36" t="s">
        <v>849</v>
      </c>
      <c r="D419" s="37">
        <v>188</v>
      </c>
      <c r="E419" s="38">
        <v>7558500</v>
      </c>
      <c r="F419" s="37">
        <v>3748</v>
      </c>
      <c r="G419" s="40">
        <v>766784100</v>
      </c>
      <c r="H419" s="41">
        <v>0</v>
      </c>
      <c r="I419" s="40">
        <v>0</v>
      </c>
      <c r="J419" s="41">
        <v>0</v>
      </c>
      <c r="K419" s="40">
        <v>0</v>
      </c>
      <c r="L419" s="42">
        <f t="shared" si="71"/>
        <v>0.9438936642593678</v>
      </c>
      <c r="M419" s="40">
        <f t="shared" si="72"/>
        <v>3748</v>
      </c>
      <c r="N419" s="41">
        <f t="shared" si="73"/>
        <v>768497100</v>
      </c>
      <c r="O419" s="41">
        <f t="shared" si="64"/>
        <v>204584.8719316969</v>
      </c>
      <c r="P419" s="39">
        <v>204112.88425554664</v>
      </c>
      <c r="Q419" s="93">
        <f t="shared" si="65"/>
        <v>0.002312385510947611</v>
      </c>
      <c r="R419" s="37">
        <v>77</v>
      </c>
      <c r="S419" s="40">
        <v>36095000</v>
      </c>
      <c r="T419" s="41">
        <v>1</v>
      </c>
      <c r="U419" s="40">
        <v>212200</v>
      </c>
      <c r="V419" s="41">
        <v>4</v>
      </c>
      <c r="W419" s="40">
        <v>1713000</v>
      </c>
      <c r="X419" s="42">
        <f t="shared" si="66"/>
        <v>0.0021086637645150665</v>
      </c>
      <c r="Y419" s="51">
        <f t="shared" si="67"/>
        <v>82</v>
      </c>
      <c r="Z419" s="52">
        <f t="shared" si="68"/>
        <v>38020200</v>
      </c>
      <c r="AA419" s="47">
        <f t="shared" si="69"/>
        <v>4018</v>
      </c>
      <c r="AB419" s="48">
        <f t="shared" si="70"/>
        <v>812362800</v>
      </c>
      <c r="AC419" s="12"/>
    </row>
    <row r="420" spans="1:29" ht="16.5">
      <c r="A420" s="49" t="s">
        <v>854</v>
      </c>
      <c r="B420" s="35" t="s">
        <v>857</v>
      </c>
      <c r="C420" s="36" t="s">
        <v>849</v>
      </c>
      <c r="D420" s="37">
        <v>2888</v>
      </c>
      <c r="E420" s="38">
        <v>119659200</v>
      </c>
      <c r="F420" s="37">
        <v>23342</v>
      </c>
      <c r="G420" s="40">
        <v>4734246000</v>
      </c>
      <c r="H420" s="41">
        <v>0</v>
      </c>
      <c r="I420" s="40">
        <v>0</v>
      </c>
      <c r="J420" s="41">
        <v>1</v>
      </c>
      <c r="K420" s="40">
        <v>10400</v>
      </c>
      <c r="L420" s="42">
        <f t="shared" si="71"/>
        <v>0.9073319536624695</v>
      </c>
      <c r="M420" s="40">
        <f t="shared" si="72"/>
        <v>23342</v>
      </c>
      <c r="N420" s="41">
        <f t="shared" si="73"/>
        <v>4799795800</v>
      </c>
      <c r="O420" s="41">
        <f t="shared" si="64"/>
        <v>202820.92365692742</v>
      </c>
      <c r="P420" s="39">
        <v>201200.0558323312</v>
      </c>
      <c r="Q420" s="93">
        <f t="shared" si="65"/>
        <v>0.008056000868841444</v>
      </c>
      <c r="R420" s="37">
        <v>222</v>
      </c>
      <c r="S420" s="40">
        <v>281332300</v>
      </c>
      <c r="T420" s="41">
        <v>19</v>
      </c>
      <c r="U420" s="40">
        <v>16968500</v>
      </c>
      <c r="V420" s="41">
        <v>9</v>
      </c>
      <c r="W420" s="40">
        <v>65549800</v>
      </c>
      <c r="X420" s="42">
        <f t="shared" si="66"/>
        <v>0.012562808966028413</v>
      </c>
      <c r="Y420" s="51">
        <f t="shared" si="67"/>
        <v>250</v>
      </c>
      <c r="Z420" s="52">
        <f t="shared" si="68"/>
        <v>363850600</v>
      </c>
      <c r="AA420" s="47">
        <f t="shared" si="69"/>
        <v>26481</v>
      </c>
      <c r="AB420" s="48">
        <f t="shared" si="70"/>
        <v>5217766200</v>
      </c>
      <c r="AC420" s="12"/>
    </row>
    <row r="421" spans="1:29" ht="16.5">
      <c r="A421" s="49" t="s">
        <v>856</v>
      </c>
      <c r="B421" s="35" t="s">
        <v>859</v>
      </c>
      <c r="C421" s="36" t="s">
        <v>849</v>
      </c>
      <c r="D421" s="37">
        <v>1225</v>
      </c>
      <c r="E421" s="38">
        <v>164545690</v>
      </c>
      <c r="F421" s="37">
        <v>30533</v>
      </c>
      <c r="G421" s="40">
        <v>9070694790</v>
      </c>
      <c r="H421" s="41">
        <v>0</v>
      </c>
      <c r="I421" s="40">
        <v>0</v>
      </c>
      <c r="J421" s="41">
        <v>1</v>
      </c>
      <c r="K421" s="40">
        <v>1200</v>
      </c>
      <c r="L421" s="42">
        <f t="shared" si="71"/>
        <v>0.8739314604563992</v>
      </c>
      <c r="M421" s="40">
        <f t="shared" si="72"/>
        <v>30533</v>
      </c>
      <c r="N421" s="41">
        <f t="shared" si="73"/>
        <v>9202754390</v>
      </c>
      <c r="O421" s="41">
        <f t="shared" si="64"/>
        <v>297078.40009170404</v>
      </c>
      <c r="P421" s="39">
        <v>295946.60820247186</v>
      </c>
      <c r="Q421" s="93">
        <f t="shared" si="65"/>
        <v>0.0038243110678188967</v>
      </c>
      <c r="R421" s="37">
        <v>772</v>
      </c>
      <c r="S421" s="40">
        <v>989733398</v>
      </c>
      <c r="T421" s="41">
        <v>38</v>
      </c>
      <c r="U421" s="40">
        <v>22148588</v>
      </c>
      <c r="V421" s="41">
        <v>17</v>
      </c>
      <c r="W421" s="40">
        <v>132059600</v>
      </c>
      <c r="X421" s="42">
        <f t="shared" si="66"/>
        <v>0.012723505946040976</v>
      </c>
      <c r="Y421" s="51">
        <f t="shared" si="67"/>
        <v>827</v>
      </c>
      <c r="Z421" s="52">
        <f t="shared" si="68"/>
        <v>1143941586</v>
      </c>
      <c r="AA421" s="47">
        <f t="shared" si="69"/>
        <v>32586</v>
      </c>
      <c r="AB421" s="48">
        <f t="shared" si="70"/>
        <v>10379183266</v>
      </c>
      <c r="AC421" s="12"/>
    </row>
    <row r="422" spans="1:29" ht="16.5">
      <c r="A422" s="49" t="s">
        <v>858</v>
      </c>
      <c r="B422" s="35" t="s">
        <v>861</v>
      </c>
      <c r="C422" s="36" t="s">
        <v>849</v>
      </c>
      <c r="D422" s="37">
        <v>1856</v>
      </c>
      <c r="E422" s="38">
        <v>270094600</v>
      </c>
      <c r="F422" s="37">
        <v>38234</v>
      </c>
      <c r="G422" s="40">
        <v>10520623200</v>
      </c>
      <c r="H422" s="41">
        <v>13</v>
      </c>
      <c r="I422" s="40">
        <v>4203100</v>
      </c>
      <c r="J422" s="41">
        <v>18</v>
      </c>
      <c r="K422" s="40">
        <v>74100</v>
      </c>
      <c r="L422" s="42">
        <f t="shared" si="71"/>
        <v>0.8152777004531461</v>
      </c>
      <c r="M422" s="40">
        <f t="shared" si="72"/>
        <v>38247</v>
      </c>
      <c r="N422" s="41">
        <f t="shared" si="73"/>
        <v>10782392400</v>
      </c>
      <c r="O422" s="41">
        <f t="shared" si="64"/>
        <v>275180.44029597094</v>
      </c>
      <c r="P422" s="39">
        <v>273914.6272338416</v>
      </c>
      <c r="Q422" s="93">
        <f t="shared" si="65"/>
        <v>0.0046211955707233555</v>
      </c>
      <c r="R422" s="37">
        <v>1528</v>
      </c>
      <c r="S422" s="40">
        <v>1794995260</v>
      </c>
      <c r="T422" s="41">
        <v>44</v>
      </c>
      <c r="U422" s="40">
        <v>61942200</v>
      </c>
      <c r="V422" s="41">
        <v>36</v>
      </c>
      <c r="W422" s="40">
        <v>257566100</v>
      </c>
      <c r="X422" s="42">
        <f t="shared" si="66"/>
        <v>0.019951673475379357</v>
      </c>
      <c r="Y422" s="51">
        <f t="shared" si="67"/>
        <v>1608</v>
      </c>
      <c r="Z422" s="52">
        <f t="shared" si="68"/>
        <v>2114503560</v>
      </c>
      <c r="AA422" s="47">
        <f t="shared" si="69"/>
        <v>41729</v>
      </c>
      <c r="AB422" s="48">
        <f t="shared" si="70"/>
        <v>12909498560</v>
      </c>
      <c r="AC422" s="12"/>
    </row>
    <row r="423" spans="1:29" ht="16.5">
      <c r="A423" s="49" t="s">
        <v>860</v>
      </c>
      <c r="B423" s="35" t="s">
        <v>863</v>
      </c>
      <c r="C423" s="36" t="s">
        <v>849</v>
      </c>
      <c r="D423" s="37">
        <v>329</v>
      </c>
      <c r="E423" s="38">
        <v>22282100</v>
      </c>
      <c r="F423" s="37">
        <v>709</v>
      </c>
      <c r="G423" s="40">
        <v>176853600</v>
      </c>
      <c r="H423" s="41">
        <v>2</v>
      </c>
      <c r="I423" s="40">
        <v>1169800</v>
      </c>
      <c r="J423" s="41">
        <v>12</v>
      </c>
      <c r="K423" s="40">
        <v>45900</v>
      </c>
      <c r="L423" s="42">
        <f t="shared" si="71"/>
        <v>0.7610533817322461</v>
      </c>
      <c r="M423" s="40">
        <f t="shared" si="72"/>
        <v>711</v>
      </c>
      <c r="N423" s="41">
        <f t="shared" si="73"/>
        <v>178342600</v>
      </c>
      <c r="O423" s="41">
        <f t="shared" si="64"/>
        <v>250384.5288326301</v>
      </c>
      <c r="P423" s="39">
        <v>250100.14044943822</v>
      </c>
      <c r="Q423" s="93">
        <f t="shared" si="65"/>
        <v>0.0011370980547265527</v>
      </c>
      <c r="R423" s="37">
        <v>95</v>
      </c>
      <c r="S423" s="40">
        <v>28974600</v>
      </c>
      <c r="T423" s="41">
        <v>4</v>
      </c>
      <c r="U423" s="40">
        <v>4271900</v>
      </c>
      <c r="V423" s="41">
        <v>1</v>
      </c>
      <c r="W423" s="40">
        <v>319200</v>
      </c>
      <c r="X423" s="42">
        <f t="shared" si="66"/>
        <v>0.0013645860007669385</v>
      </c>
      <c r="Y423" s="51">
        <f t="shared" si="67"/>
        <v>100</v>
      </c>
      <c r="Z423" s="52">
        <f t="shared" si="68"/>
        <v>33565700</v>
      </c>
      <c r="AA423" s="47">
        <f t="shared" si="69"/>
        <v>1152</v>
      </c>
      <c r="AB423" s="48">
        <f t="shared" si="70"/>
        <v>233917100</v>
      </c>
      <c r="AC423" s="12"/>
    </row>
    <row r="424" spans="1:29" ht="16.5">
      <c r="A424" s="49" t="s">
        <v>862</v>
      </c>
      <c r="B424" s="35" t="s">
        <v>865</v>
      </c>
      <c r="C424" s="36" t="s">
        <v>849</v>
      </c>
      <c r="D424" s="37">
        <v>35</v>
      </c>
      <c r="E424" s="38">
        <v>23480400</v>
      </c>
      <c r="F424" s="37">
        <v>1191</v>
      </c>
      <c r="G424" s="40">
        <v>1247576600</v>
      </c>
      <c r="H424" s="41">
        <v>0</v>
      </c>
      <c r="I424" s="40">
        <v>0</v>
      </c>
      <c r="J424" s="41">
        <v>0</v>
      </c>
      <c r="K424" s="40">
        <v>0</v>
      </c>
      <c r="L424" s="42">
        <f t="shared" si="71"/>
        <v>0.9699963371766155</v>
      </c>
      <c r="M424" s="40">
        <f t="shared" si="72"/>
        <v>1191</v>
      </c>
      <c r="N424" s="41">
        <f t="shared" si="73"/>
        <v>1247576600</v>
      </c>
      <c r="O424" s="41">
        <f t="shared" si="64"/>
        <v>1047503.4424853064</v>
      </c>
      <c r="P424" s="39">
        <v>1042656.66387259</v>
      </c>
      <c r="Q424" s="93">
        <f t="shared" si="65"/>
        <v>0.004648489556202194</v>
      </c>
      <c r="R424" s="37">
        <v>26</v>
      </c>
      <c r="S424" s="40">
        <v>15109300</v>
      </c>
      <c r="T424" s="41">
        <v>0</v>
      </c>
      <c r="U424" s="40">
        <v>0</v>
      </c>
      <c r="V424" s="41">
        <v>0</v>
      </c>
      <c r="W424" s="40">
        <v>0</v>
      </c>
      <c r="X424" s="42">
        <f t="shared" si="66"/>
        <v>0</v>
      </c>
      <c r="Y424" s="51">
        <f t="shared" si="67"/>
        <v>26</v>
      </c>
      <c r="Z424" s="52">
        <f t="shared" si="68"/>
        <v>15109300</v>
      </c>
      <c r="AA424" s="47">
        <f t="shared" si="69"/>
        <v>1252</v>
      </c>
      <c r="AB424" s="48">
        <f t="shared" si="70"/>
        <v>1286166300</v>
      </c>
      <c r="AC424" s="12"/>
    </row>
    <row r="425" spans="1:29" ht="16.5">
      <c r="A425" s="49" t="s">
        <v>864</v>
      </c>
      <c r="B425" s="35" t="s">
        <v>867</v>
      </c>
      <c r="C425" s="36" t="s">
        <v>849</v>
      </c>
      <c r="D425" s="37">
        <v>59</v>
      </c>
      <c r="E425" s="38">
        <v>11267300</v>
      </c>
      <c r="F425" s="37">
        <v>818</v>
      </c>
      <c r="G425" s="40">
        <v>334113000</v>
      </c>
      <c r="H425" s="41">
        <v>0</v>
      </c>
      <c r="I425" s="40">
        <v>0</v>
      </c>
      <c r="J425" s="41">
        <v>0</v>
      </c>
      <c r="K425" s="40">
        <v>0</v>
      </c>
      <c r="L425" s="42">
        <f t="shared" si="71"/>
        <v>0.9038851209687238</v>
      </c>
      <c r="M425" s="40">
        <f t="shared" si="72"/>
        <v>818</v>
      </c>
      <c r="N425" s="41">
        <f t="shared" si="73"/>
        <v>334612400</v>
      </c>
      <c r="O425" s="41">
        <f t="shared" si="64"/>
        <v>408451.10024449875</v>
      </c>
      <c r="P425" s="39">
        <v>407121.8826405868</v>
      </c>
      <c r="Q425" s="93">
        <f t="shared" si="65"/>
        <v>0.0032649131883814497</v>
      </c>
      <c r="R425" s="37">
        <v>32</v>
      </c>
      <c r="S425" s="40">
        <v>23761300</v>
      </c>
      <c r="T425" s="41">
        <v>0</v>
      </c>
      <c r="U425" s="40">
        <v>0</v>
      </c>
      <c r="V425" s="41">
        <v>1</v>
      </c>
      <c r="W425" s="40">
        <v>499400</v>
      </c>
      <c r="X425" s="42">
        <f t="shared" si="66"/>
        <v>0.001351040604261973</v>
      </c>
      <c r="Y425" s="51">
        <f t="shared" si="67"/>
        <v>33</v>
      </c>
      <c r="Z425" s="52">
        <f t="shared" si="68"/>
        <v>24260700</v>
      </c>
      <c r="AA425" s="47">
        <f t="shared" si="69"/>
        <v>910</v>
      </c>
      <c r="AB425" s="48">
        <f t="shared" si="70"/>
        <v>369641000</v>
      </c>
      <c r="AC425" s="12"/>
    </row>
    <row r="426" spans="1:29" ht="16.5">
      <c r="A426" s="49" t="s">
        <v>866</v>
      </c>
      <c r="B426" s="35" t="s">
        <v>869</v>
      </c>
      <c r="C426" s="36" t="s">
        <v>849</v>
      </c>
      <c r="D426" s="37">
        <v>1355</v>
      </c>
      <c r="E426" s="38">
        <v>144891600</v>
      </c>
      <c r="F426" s="37">
        <v>17938</v>
      </c>
      <c r="G426" s="40">
        <v>5889336020</v>
      </c>
      <c r="H426" s="41">
        <v>69</v>
      </c>
      <c r="I426" s="40">
        <v>26326711</v>
      </c>
      <c r="J426" s="41">
        <v>97</v>
      </c>
      <c r="K426" s="40">
        <v>1074800</v>
      </c>
      <c r="L426" s="42">
        <f t="shared" si="71"/>
        <v>0.8665871219436138</v>
      </c>
      <c r="M426" s="40">
        <f t="shared" si="72"/>
        <v>18007</v>
      </c>
      <c r="N426" s="41">
        <f t="shared" si="73"/>
        <v>6054723931</v>
      </c>
      <c r="O426" s="41">
        <f t="shared" si="64"/>
        <v>328520.1716554673</v>
      </c>
      <c r="P426" s="39">
        <v>327707.44888765295</v>
      </c>
      <c r="Q426" s="93">
        <f t="shared" si="65"/>
        <v>0.0024800253109076476</v>
      </c>
      <c r="R426" s="37">
        <v>257</v>
      </c>
      <c r="S426" s="40">
        <v>580983701</v>
      </c>
      <c r="T426" s="41">
        <v>48</v>
      </c>
      <c r="U426" s="40">
        <v>44717200</v>
      </c>
      <c r="V426" s="41">
        <v>18</v>
      </c>
      <c r="W426" s="40">
        <v>139061200</v>
      </c>
      <c r="X426" s="42">
        <f t="shared" si="66"/>
        <v>0.020371114879575658</v>
      </c>
      <c r="Y426" s="51">
        <f t="shared" si="67"/>
        <v>323</v>
      </c>
      <c r="Z426" s="52">
        <f t="shared" si="68"/>
        <v>764762101</v>
      </c>
      <c r="AA426" s="47">
        <f t="shared" si="69"/>
        <v>19782</v>
      </c>
      <c r="AB426" s="48">
        <f t="shared" si="70"/>
        <v>6826391232</v>
      </c>
      <c r="AC426" s="12"/>
    </row>
    <row r="427" spans="1:29" ht="16.5">
      <c r="A427" s="49" t="s">
        <v>868</v>
      </c>
      <c r="B427" s="35" t="s">
        <v>871</v>
      </c>
      <c r="C427" s="36" t="s">
        <v>849</v>
      </c>
      <c r="D427" s="37">
        <v>3222</v>
      </c>
      <c r="E427" s="38">
        <v>88422700</v>
      </c>
      <c r="F427" s="37">
        <v>11899</v>
      </c>
      <c r="G427" s="40">
        <v>3324613750</v>
      </c>
      <c r="H427" s="41">
        <v>7</v>
      </c>
      <c r="I427" s="40">
        <v>3473500</v>
      </c>
      <c r="J427" s="41">
        <v>17</v>
      </c>
      <c r="K427" s="40">
        <v>45300</v>
      </c>
      <c r="L427" s="42">
        <f t="shared" si="71"/>
        <v>0.8508044060275843</v>
      </c>
      <c r="M427" s="40">
        <f t="shared" si="72"/>
        <v>11906</v>
      </c>
      <c r="N427" s="41">
        <f t="shared" si="73"/>
        <v>3332846250</v>
      </c>
      <c r="O427" s="41">
        <f t="shared" si="64"/>
        <v>279530.25785318326</v>
      </c>
      <c r="P427" s="39">
        <v>278078.7116149226</v>
      </c>
      <c r="Q427" s="93">
        <f t="shared" si="65"/>
        <v>0.005219911405051044</v>
      </c>
      <c r="R427" s="37">
        <v>313</v>
      </c>
      <c r="S427" s="40">
        <v>319303343</v>
      </c>
      <c r="T427" s="41">
        <v>47</v>
      </c>
      <c r="U427" s="40">
        <v>171077300</v>
      </c>
      <c r="V427" s="41">
        <v>1</v>
      </c>
      <c r="W427" s="40">
        <v>4759000</v>
      </c>
      <c r="X427" s="42">
        <f t="shared" si="66"/>
        <v>0.001216608178852665</v>
      </c>
      <c r="Y427" s="51">
        <f t="shared" si="67"/>
        <v>361</v>
      </c>
      <c r="Z427" s="52">
        <f t="shared" si="68"/>
        <v>495139643</v>
      </c>
      <c r="AA427" s="47">
        <f t="shared" si="69"/>
        <v>15506</v>
      </c>
      <c r="AB427" s="48">
        <f t="shared" si="70"/>
        <v>3911694893</v>
      </c>
      <c r="AC427" s="12"/>
    </row>
    <row r="428" spans="1:29" ht="16.5">
      <c r="A428" s="49" t="s">
        <v>870</v>
      </c>
      <c r="B428" s="35" t="s">
        <v>873</v>
      </c>
      <c r="C428" s="36" t="s">
        <v>849</v>
      </c>
      <c r="D428" s="37">
        <v>41</v>
      </c>
      <c r="E428" s="38">
        <v>1978100</v>
      </c>
      <c r="F428" s="37">
        <v>697</v>
      </c>
      <c r="G428" s="40">
        <v>111065800</v>
      </c>
      <c r="H428" s="41">
        <v>0</v>
      </c>
      <c r="I428" s="40">
        <v>0</v>
      </c>
      <c r="J428" s="41">
        <v>0</v>
      </c>
      <c r="K428" s="40">
        <v>0</v>
      </c>
      <c r="L428" s="42">
        <f t="shared" si="71"/>
        <v>0.7851253865865512</v>
      </c>
      <c r="M428" s="40">
        <f t="shared" si="72"/>
        <v>697</v>
      </c>
      <c r="N428" s="41">
        <f t="shared" si="73"/>
        <v>114794700</v>
      </c>
      <c r="O428" s="41">
        <f t="shared" si="64"/>
        <v>159348.350071736</v>
      </c>
      <c r="P428" s="39">
        <v>159186.2660944206</v>
      </c>
      <c r="Q428" s="93">
        <f t="shared" si="65"/>
        <v>0.0010182032740139837</v>
      </c>
      <c r="R428" s="37">
        <v>61</v>
      </c>
      <c r="S428" s="40">
        <v>24689700</v>
      </c>
      <c r="T428" s="41">
        <v>0</v>
      </c>
      <c r="U428" s="40">
        <v>0</v>
      </c>
      <c r="V428" s="41">
        <v>3</v>
      </c>
      <c r="W428" s="40">
        <v>3728900</v>
      </c>
      <c r="X428" s="42">
        <f t="shared" si="66"/>
        <v>0.026359635945922066</v>
      </c>
      <c r="Y428" s="51">
        <f t="shared" si="67"/>
        <v>64</v>
      </c>
      <c r="Z428" s="52">
        <f t="shared" si="68"/>
        <v>28418600</v>
      </c>
      <c r="AA428" s="47">
        <f t="shared" si="69"/>
        <v>802</v>
      </c>
      <c r="AB428" s="48">
        <f t="shared" si="70"/>
        <v>141462500</v>
      </c>
      <c r="AC428" s="12"/>
    </row>
    <row r="429" spans="1:29" ht="16.5">
      <c r="A429" s="49" t="s">
        <v>872</v>
      </c>
      <c r="B429" s="35" t="s">
        <v>875</v>
      </c>
      <c r="C429" s="36" t="s">
        <v>849</v>
      </c>
      <c r="D429" s="37">
        <v>2795</v>
      </c>
      <c r="E429" s="38">
        <v>518443200</v>
      </c>
      <c r="F429" s="37">
        <v>22348</v>
      </c>
      <c r="G429" s="40">
        <v>7537202800</v>
      </c>
      <c r="H429" s="41">
        <v>5</v>
      </c>
      <c r="I429" s="40">
        <v>2426900</v>
      </c>
      <c r="J429" s="41">
        <v>18</v>
      </c>
      <c r="K429" s="40">
        <v>63300</v>
      </c>
      <c r="L429" s="42">
        <f t="shared" si="71"/>
        <v>0.7318423826448391</v>
      </c>
      <c r="M429" s="40">
        <f t="shared" si="72"/>
        <v>22353</v>
      </c>
      <c r="N429" s="41">
        <f t="shared" si="73"/>
        <v>7978911900</v>
      </c>
      <c r="O429" s="41">
        <f t="shared" si="64"/>
        <v>337298.33579385316</v>
      </c>
      <c r="P429" s="39">
        <v>332380.7450038519</v>
      </c>
      <c r="Q429" s="93">
        <f t="shared" si="65"/>
        <v>0.014795053154912086</v>
      </c>
      <c r="R429" s="37">
        <v>598</v>
      </c>
      <c r="S429" s="40">
        <v>1060962500</v>
      </c>
      <c r="T429" s="41">
        <v>169</v>
      </c>
      <c r="U429" s="40">
        <v>743878000</v>
      </c>
      <c r="V429" s="41">
        <v>96</v>
      </c>
      <c r="W429" s="40">
        <v>439282200</v>
      </c>
      <c r="X429" s="42">
        <f t="shared" si="66"/>
        <v>0.042639406004444325</v>
      </c>
      <c r="Y429" s="51">
        <f t="shared" si="67"/>
        <v>863</v>
      </c>
      <c r="Z429" s="52">
        <f t="shared" si="68"/>
        <v>2244122700</v>
      </c>
      <c r="AA429" s="47">
        <f t="shared" si="69"/>
        <v>26029</v>
      </c>
      <c r="AB429" s="48">
        <f t="shared" si="70"/>
        <v>10302258900</v>
      </c>
      <c r="AC429" s="12"/>
    </row>
    <row r="430" spans="1:29" ht="16.5">
      <c r="A430" s="49" t="s">
        <v>874</v>
      </c>
      <c r="B430" s="35" t="s">
        <v>877</v>
      </c>
      <c r="C430" s="36" t="s">
        <v>849</v>
      </c>
      <c r="D430" s="37">
        <v>59</v>
      </c>
      <c r="E430" s="38">
        <v>30493500</v>
      </c>
      <c r="F430" s="37">
        <v>2617</v>
      </c>
      <c r="G430" s="40">
        <v>2293130900</v>
      </c>
      <c r="H430" s="41">
        <v>0</v>
      </c>
      <c r="I430" s="40">
        <v>0</v>
      </c>
      <c r="J430" s="41">
        <v>0</v>
      </c>
      <c r="K430" s="40">
        <v>0</v>
      </c>
      <c r="L430" s="42">
        <f t="shared" si="71"/>
        <v>0.9653255329267298</v>
      </c>
      <c r="M430" s="40">
        <f t="shared" si="72"/>
        <v>2617</v>
      </c>
      <c r="N430" s="41">
        <f t="shared" si="73"/>
        <v>2295574000</v>
      </c>
      <c r="O430" s="41">
        <f t="shared" si="64"/>
        <v>876244.1345051585</v>
      </c>
      <c r="P430" s="39">
        <v>707786.4099186362</v>
      </c>
      <c r="Q430" s="93">
        <f t="shared" si="65"/>
        <v>0.23800644124530088</v>
      </c>
      <c r="R430" s="37">
        <v>72</v>
      </c>
      <c r="S430" s="40">
        <v>49432600</v>
      </c>
      <c r="T430" s="41">
        <v>0</v>
      </c>
      <c r="U430" s="40">
        <v>0</v>
      </c>
      <c r="V430" s="41">
        <v>3</v>
      </c>
      <c r="W430" s="40">
        <v>2443100</v>
      </c>
      <c r="X430" s="42">
        <f t="shared" si="66"/>
        <v>0.0010284571236178857</v>
      </c>
      <c r="Y430" s="51">
        <f t="shared" si="67"/>
        <v>75</v>
      </c>
      <c r="Z430" s="52">
        <f t="shared" si="68"/>
        <v>51875700</v>
      </c>
      <c r="AA430" s="47">
        <f t="shared" si="69"/>
        <v>2751</v>
      </c>
      <c r="AB430" s="48">
        <f t="shared" si="70"/>
        <v>2375500100</v>
      </c>
      <c r="AC430" s="12"/>
    </row>
    <row r="431" spans="1:29" ht="16.5">
      <c r="A431" s="49" t="s">
        <v>876</v>
      </c>
      <c r="B431" s="35" t="s">
        <v>879</v>
      </c>
      <c r="C431" s="36" t="s">
        <v>849</v>
      </c>
      <c r="D431" s="37">
        <v>1262</v>
      </c>
      <c r="E431" s="38">
        <v>70722700</v>
      </c>
      <c r="F431" s="37">
        <v>10336</v>
      </c>
      <c r="G431" s="40">
        <v>2080921050</v>
      </c>
      <c r="H431" s="41">
        <v>5</v>
      </c>
      <c r="I431" s="40">
        <v>1711400</v>
      </c>
      <c r="J431" s="41">
        <v>27</v>
      </c>
      <c r="K431" s="40">
        <v>93980</v>
      </c>
      <c r="L431" s="42">
        <f t="shared" si="71"/>
        <v>0.8940132169264986</v>
      </c>
      <c r="M431" s="40">
        <f t="shared" si="72"/>
        <v>10341</v>
      </c>
      <c r="N431" s="41">
        <f t="shared" si="73"/>
        <v>2085516150</v>
      </c>
      <c r="O431" s="41">
        <f t="shared" si="64"/>
        <v>201395.6532250266</v>
      </c>
      <c r="P431" s="39">
        <v>201100.1018823986</v>
      </c>
      <c r="Q431" s="93">
        <f t="shared" si="65"/>
        <v>0.0014696727642675665</v>
      </c>
      <c r="R431" s="37">
        <v>187</v>
      </c>
      <c r="S431" s="40">
        <v>172656329</v>
      </c>
      <c r="T431" s="41">
        <v>2</v>
      </c>
      <c r="U431" s="40">
        <v>542900</v>
      </c>
      <c r="V431" s="41">
        <v>2</v>
      </c>
      <c r="W431" s="40">
        <v>2883700</v>
      </c>
      <c r="X431" s="42">
        <f t="shared" si="66"/>
        <v>0.0012378880938165274</v>
      </c>
      <c r="Y431" s="51">
        <f t="shared" si="67"/>
        <v>191</v>
      </c>
      <c r="Z431" s="52">
        <f t="shared" si="68"/>
        <v>176082929</v>
      </c>
      <c r="AA431" s="47">
        <f t="shared" si="69"/>
        <v>11821</v>
      </c>
      <c r="AB431" s="48">
        <f t="shared" si="70"/>
        <v>2329532059</v>
      </c>
      <c r="AC431" s="12"/>
    </row>
    <row r="432" spans="1:29" ht="16.5">
      <c r="A432" s="49" t="s">
        <v>878</v>
      </c>
      <c r="B432" s="35" t="s">
        <v>881</v>
      </c>
      <c r="C432" s="36" t="s">
        <v>849</v>
      </c>
      <c r="D432" s="37">
        <v>947</v>
      </c>
      <c r="E432" s="38">
        <v>228418600</v>
      </c>
      <c r="F432" s="37">
        <v>8052</v>
      </c>
      <c r="G432" s="40">
        <v>7699298965</v>
      </c>
      <c r="H432" s="41">
        <v>0</v>
      </c>
      <c r="I432" s="40">
        <v>0</v>
      </c>
      <c r="J432" s="41">
        <v>0</v>
      </c>
      <c r="K432" s="40">
        <v>0</v>
      </c>
      <c r="L432" s="42">
        <f t="shared" si="71"/>
        <v>0.9543611100967346</v>
      </c>
      <c r="M432" s="40">
        <f t="shared" si="72"/>
        <v>8052</v>
      </c>
      <c r="N432" s="41">
        <f t="shared" si="73"/>
        <v>7702616265</v>
      </c>
      <c r="O432" s="41">
        <f t="shared" si="64"/>
        <v>956197.0895429706</v>
      </c>
      <c r="P432" s="39">
        <v>947516.8201645064</v>
      </c>
      <c r="Q432" s="93">
        <f t="shared" si="65"/>
        <v>0.009161071543782356</v>
      </c>
      <c r="R432" s="37">
        <v>138</v>
      </c>
      <c r="S432" s="40">
        <v>136455400</v>
      </c>
      <c r="T432" s="41">
        <v>0</v>
      </c>
      <c r="U432" s="40">
        <v>0</v>
      </c>
      <c r="V432" s="41">
        <v>3</v>
      </c>
      <c r="W432" s="40">
        <v>3317300</v>
      </c>
      <c r="X432" s="42">
        <f t="shared" si="66"/>
        <v>0.0004111935547529291</v>
      </c>
      <c r="Y432" s="51">
        <f t="shared" si="67"/>
        <v>141</v>
      </c>
      <c r="Z432" s="52">
        <f t="shared" si="68"/>
        <v>139772700</v>
      </c>
      <c r="AA432" s="47">
        <f t="shared" si="69"/>
        <v>9140</v>
      </c>
      <c r="AB432" s="48">
        <f t="shared" si="70"/>
        <v>8067490265</v>
      </c>
      <c r="AC432" s="12"/>
    </row>
    <row r="433" spans="1:29" ht="16.5">
      <c r="A433" s="49" t="s">
        <v>880</v>
      </c>
      <c r="B433" s="35" t="s">
        <v>883</v>
      </c>
      <c r="C433" s="36" t="s">
        <v>849</v>
      </c>
      <c r="D433" s="37">
        <v>2131</v>
      </c>
      <c r="E433" s="38">
        <v>90632100</v>
      </c>
      <c r="F433" s="37">
        <v>16476</v>
      </c>
      <c r="G433" s="40">
        <v>3264699112</v>
      </c>
      <c r="H433" s="41">
        <v>17</v>
      </c>
      <c r="I433" s="40">
        <v>5911400</v>
      </c>
      <c r="J433" s="41">
        <v>36</v>
      </c>
      <c r="K433" s="40">
        <v>610500</v>
      </c>
      <c r="L433" s="42">
        <f t="shared" si="71"/>
        <v>0.7812693794183089</v>
      </c>
      <c r="M433" s="40">
        <f t="shared" si="72"/>
        <v>16493</v>
      </c>
      <c r="N433" s="41">
        <f t="shared" si="73"/>
        <v>3661892912</v>
      </c>
      <c r="O433" s="41">
        <f t="shared" si="64"/>
        <v>198302.947432244</v>
      </c>
      <c r="P433" s="39">
        <v>161746.45986161288</v>
      </c>
      <c r="Q433" s="93">
        <f t="shared" si="65"/>
        <v>0.22601105212384948</v>
      </c>
      <c r="R433" s="37">
        <v>136</v>
      </c>
      <c r="S433" s="40">
        <v>396503700</v>
      </c>
      <c r="T433" s="41">
        <v>10</v>
      </c>
      <c r="U433" s="40">
        <v>36638400</v>
      </c>
      <c r="V433" s="41">
        <v>32</v>
      </c>
      <c r="W433" s="40">
        <v>391282400</v>
      </c>
      <c r="X433" s="42">
        <f t="shared" si="66"/>
        <v>0.09346785766868057</v>
      </c>
      <c r="Y433" s="51">
        <f t="shared" si="67"/>
        <v>178</v>
      </c>
      <c r="Z433" s="52">
        <f t="shared" si="68"/>
        <v>824424500</v>
      </c>
      <c r="AA433" s="47">
        <f t="shared" si="69"/>
        <v>18838</v>
      </c>
      <c r="AB433" s="48">
        <f t="shared" si="70"/>
        <v>4186277612</v>
      </c>
      <c r="AC433" s="12"/>
    </row>
    <row r="434" spans="1:29" ht="16.5">
      <c r="A434" s="49" t="s">
        <v>882</v>
      </c>
      <c r="B434" s="35" t="s">
        <v>885</v>
      </c>
      <c r="C434" s="36" t="s">
        <v>849</v>
      </c>
      <c r="D434" s="37">
        <v>70</v>
      </c>
      <c r="E434" s="38">
        <v>130816600</v>
      </c>
      <c r="F434" s="37">
        <v>488</v>
      </c>
      <c r="G434" s="40">
        <v>1324383200</v>
      </c>
      <c r="H434" s="41">
        <v>0</v>
      </c>
      <c r="I434" s="40">
        <v>0</v>
      </c>
      <c r="J434" s="41">
        <v>0</v>
      </c>
      <c r="K434" s="40">
        <v>0</v>
      </c>
      <c r="L434" s="42">
        <f t="shared" si="71"/>
        <v>0.9036121405146984</v>
      </c>
      <c r="M434" s="40">
        <f t="shared" si="72"/>
        <v>488</v>
      </c>
      <c r="N434" s="41">
        <f t="shared" si="73"/>
        <v>1324383200</v>
      </c>
      <c r="O434" s="41">
        <f t="shared" si="64"/>
        <v>2713900</v>
      </c>
      <c r="P434" s="39">
        <v>2626350.8438818567</v>
      </c>
      <c r="Q434" s="93">
        <f t="shared" si="65"/>
        <v>0.03333490509163735</v>
      </c>
      <c r="R434" s="37">
        <v>6</v>
      </c>
      <c r="S434" s="40">
        <v>10454700</v>
      </c>
      <c r="T434" s="41">
        <v>0</v>
      </c>
      <c r="U434" s="40">
        <v>0</v>
      </c>
      <c r="V434" s="41">
        <v>0</v>
      </c>
      <c r="W434" s="40">
        <v>0</v>
      </c>
      <c r="X434" s="42">
        <f t="shared" si="66"/>
        <v>0</v>
      </c>
      <c r="Y434" s="51">
        <f t="shared" si="67"/>
        <v>6</v>
      </c>
      <c r="Z434" s="52">
        <f t="shared" si="68"/>
        <v>10454700</v>
      </c>
      <c r="AA434" s="47">
        <f t="shared" si="69"/>
        <v>564</v>
      </c>
      <c r="AB434" s="48">
        <f t="shared" si="70"/>
        <v>1465654500</v>
      </c>
      <c r="AC434" s="12"/>
    </row>
    <row r="435" spans="1:29" ht="16.5">
      <c r="A435" s="49" t="s">
        <v>884</v>
      </c>
      <c r="B435" s="35" t="s">
        <v>736</v>
      </c>
      <c r="C435" s="36" t="s">
        <v>849</v>
      </c>
      <c r="D435" s="37">
        <v>494</v>
      </c>
      <c r="E435" s="38">
        <v>32628300</v>
      </c>
      <c r="F435" s="37">
        <v>4514</v>
      </c>
      <c r="G435" s="40">
        <v>1219341300</v>
      </c>
      <c r="H435" s="41">
        <v>11</v>
      </c>
      <c r="I435" s="40">
        <v>3836400</v>
      </c>
      <c r="J435" s="41">
        <v>39</v>
      </c>
      <c r="K435" s="40">
        <v>69700</v>
      </c>
      <c r="L435" s="42">
        <f t="shared" si="71"/>
        <v>0.9264239919710476</v>
      </c>
      <c r="M435" s="40">
        <f t="shared" si="72"/>
        <v>4525</v>
      </c>
      <c r="N435" s="41">
        <f t="shared" si="73"/>
        <v>1223177700</v>
      </c>
      <c r="O435" s="41">
        <f t="shared" si="64"/>
        <v>270315.5138121547</v>
      </c>
      <c r="P435" s="39">
        <v>269477.1763146266</v>
      </c>
      <c r="Q435" s="93">
        <f t="shared" si="65"/>
        <v>0.003110977742134726</v>
      </c>
      <c r="R435" s="37">
        <v>113</v>
      </c>
      <c r="S435" s="40">
        <v>63520200</v>
      </c>
      <c r="T435" s="41">
        <v>1</v>
      </c>
      <c r="U435" s="40">
        <v>925800</v>
      </c>
      <c r="V435" s="41">
        <v>0</v>
      </c>
      <c r="W435" s="40">
        <v>0</v>
      </c>
      <c r="X435" s="42">
        <f t="shared" si="66"/>
        <v>0</v>
      </c>
      <c r="Y435" s="51">
        <f t="shared" si="67"/>
        <v>114</v>
      </c>
      <c r="Z435" s="52">
        <f t="shared" si="68"/>
        <v>64446000</v>
      </c>
      <c r="AA435" s="47">
        <f t="shared" si="69"/>
        <v>5172</v>
      </c>
      <c r="AB435" s="48">
        <f t="shared" si="70"/>
        <v>1320321700</v>
      </c>
      <c r="AC435" s="12"/>
    </row>
    <row r="436" spans="1:29" ht="16.5">
      <c r="A436" s="49" t="s">
        <v>886</v>
      </c>
      <c r="B436" s="35" t="s">
        <v>888</v>
      </c>
      <c r="C436" s="36" t="s">
        <v>849</v>
      </c>
      <c r="D436" s="37">
        <v>36</v>
      </c>
      <c r="E436" s="38">
        <v>2300500</v>
      </c>
      <c r="F436" s="37">
        <v>1051</v>
      </c>
      <c r="G436" s="40">
        <v>214428700</v>
      </c>
      <c r="H436" s="41">
        <v>0</v>
      </c>
      <c r="I436" s="40">
        <v>0</v>
      </c>
      <c r="J436" s="41">
        <v>0</v>
      </c>
      <c r="K436" s="40">
        <v>0</v>
      </c>
      <c r="L436" s="42">
        <f t="shared" si="71"/>
        <v>0.9643958872941207</v>
      </c>
      <c r="M436" s="40">
        <f t="shared" si="72"/>
        <v>1051</v>
      </c>
      <c r="N436" s="41">
        <f t="shared" si="73"/>
        <v>215535600</v>
      </c>
      <c r="O436" s="41">
        <f t="shared" si="64"/>
        <v>204023.50142721218</v>
      </c>
      <c r="P436" s="39">
        <v>202205.24809160305</v>
      </c>
      <c r="Q436" s="93">
        <f t="shared" si="65"/>
        <v>0.008992117429046275</v>
      </c>
      <c r="R436" s="37">
        <v>13</v>
      </c>
      <c r="S436" s="40">
        <v>4509000</v>
      </c>
      <c r="T436" s="41">
        <v>0</v>
      </c>
      <c r="U436" s="40">
        <v>0</v>
      </c>
      <c r="V436" s="41">
        <v>3</v>
      </c>
      <c r="W436" s="40">
        <v>1106900</v>
      </c>
      <c r="X436" s="42">
        <f t="shared" si="66"/>
        <v>0.004978297250535317</v>
      </c>
      <c r="Y436" s="51">
        <f t="shared" si="67"/>
        <v>16</v>
      </c>
      <c r="Z436" s="52">
        <f t="shared" si="68"/>
        <v>5615900</v>
      </c>
      <c r="AA436" s="47">
        <f t="shared" si="69"/>
        <v>1103</v>
      </c>
      <c r="AB436" s="48">
        <f t="shared" si="70"/>
        <v>222345100</v>
      </c>
      <c r="AC436" s="12"/>
    </row>
    <row r="437" spans="1:29" ht="16.5">
      <c r="A437" s="49" t="s">
        <v>887</v>
      </c>
      <c r="B437" s="35" t="s">
        <v>890</v>
      </c>
      <c r="C437" s="36" t="s">
        <v>849</v>
      </c>
      <c r="D437" s="37">
        <v>22</v>
      </c>
      <c r="E437" s="38">
        <v>2516300</v>
      </c>
      <c r="F437" s="37">
        <v>892</v>
      </c>
      <c r="G437" s="40">
        <v>240915600</v>
      </c>
      <c r="H437" s="41">
        <v>0</v>
      </c>
      <c r="I437" s="40">
        <v>0</v>
      </c>
      <c r="J437" s="41">
        <v>0</v>
      </c>
      <c r="K437" s="40">
        <v>0</v>
      </c>
      <c r="L437" s="42">
        <f t="shared" si="71"/>
        <v>0.9617412257274868</v>
      </c>
      <c r="M437" s="40">
        <f t="shared" si="72"/>
        <v>892</v>
      </c>
      <c r="N437" s="41">
        <f t="shared" si="73"/>
        <v>240915600</v>
      </c>
      <c r="O437" s="41">
        <f t="shared" si="64"/>
        <v>270084.7533632287</v>
      </c>
      <c r="P437" s="39">
        <v>269382.2272215973</v>
      </c>
      <c r="Q437" s="93">
        <f t="shared" si="65"/>
        <v>0.0026079157072731083</v>
      </c>
      <c r="R437" s="37">
        <v>18</v>
      </c>
      <c r="S437" s="40">
        <v>7067500</v>
      </c>
      <c r="T437" s="41">
        <v>0</v>
      </c>
      <c r="U437" s="40">
        <v>0</v>
      </c>
      <c r="V437" s="41">
        <v>0</v>
      </c>
      <c r="W437" s="40">
        <v>0</v>
      </c>
      <c r="X437" s="42">
        <f t="shared" si="66"/>
        <v>0</v>
      </c>
      <c r="Y437" s="51">
        <f t="shared" si="67"/>
        <v>18</v>
      </c>
      <c r="Z437" s="52">
        <f t="shared" si="68"/>
        <v>7067500</v>
      </c>
      <c r="AA437" s="47">
        <f t="shared" si="69"/>
        <v>932</v>
      </c>
      <c r="AB437" s="48">
        <f t="shared" si="70"/>
        <v>250499400</v>
      </c>
      <c r="AC437" s="12"/>
    </row>
    <row r="438" spans="1:29" ht="16.5">
      <c r="A438" s="49" t="s">
        <v>889</v>
      </c>
      <c r="B438" s="35" t="s">
        <v>892</v>
      </c>
      <c r="C438" s="36" t="s">
        <v>849</v>
      </c>
      <c r="D438" s="37">
        <v>455</v>
      </c>
      <c r="E438" s="38">
        <v>25149500</v>
      </c>
      <c r="F438" s="37">
        <v>2418</v>
      </c>
      <c r="G438" s="40">
        <v>673775800</v>
      </c>
      <c r="H438" s="41">
        <v>102</v>
      </c>
      <c r="I438" s="40">
        <v>36116400</v>
      </c>
      <c r="J438" s="41">
        <v>138</v>
      </c>
      <c r="K438" s="40">
        <v>1738900</v>
      </c>
      <c r="L438" s="42">
        <f t="shared" si="71"/>
        <v>0.8947336049199167</v>
      </c>
      <c r="M438" s="40">
        <f t="shared" si="72"/>
        <v>2520</v>
      </c>
      <c r="N438" s="41">
        <f t="shared" si="73"/>
        <v>712855400</v>
      </c>
      <c r="O438" s="41">
        <f t="shared" si="64"/>
        <v>281703.25396825396</v>
      </c>
      <c r="P438" s="39">
        <v>281500.8719778042</v>
      </c>
      <c r="Q438" s="93">
        <f t="shared" si="65"/>
        <v>0.0007189391245143045</v>
      </c>
      <c r="R438" s="37">
        <v>98</v>
      </c>
      <c r="S438" s="40">
        <v>42762800</v>
      </c>
      <c r="T438" s="41">
        <v>9</v>
      </c>
      <c r="U438" s="40">
        <v>10905200</v>
      </c>
      <c r="V438" s="41">
        <v>8</v>
      </c>
      <c r="W438" s="40">
        <v>2963200</v>
      </c>
      <c r="X438" s="42">
        <f t="shared" si="66"/>
        <v>0.0037347566547409556</v>
      </c>
      <c r="Y438" s="51">
        <f t="shared" si="67"/>
        <v>115</v>
      </c>
      <c r="Z438" s="52">
        <f t="shared" si="68"/>
        <v>56631200</v>
      </c>
      <c r="AA438" s="47">
        <f t="shared" si="69"/>
        <v>3228</v>
      </c>
      <c r="AB438" s="48">
        <f t="shared" si="70"/>
        <v>793411800</v>
      </c>
      <c r="AC438" s="12"/>
    </row>
    <row r="439" spans="1:29" ht="16.5">
      <c r="A439" s="49" t="s">
        <v>891</v>
      </c>
      <c r="B439" s="35" t="s">
        <v>894</v>
      </c>
      <c r="C439" s="36" t="s">
        <v>849</v>
      </c>
      <c r="D439" s="37">
        <v>141</v>
      </c>
      <c r="E439" s="38">
        <v>24076000</v>
      </c>
      <c r="F439" s="37">
        <v>7723</v>
      </c>
      <c r="G439" s="40">
        <v>3008806700</v>
      </c>
      <c r="H439" s="41">
        <v>0</v>
      </c>
      <c r="I439" s="40">
        <v>0</v>
      </c>
      <c r="J439" s="41">
        <v>0</v>
      </c>
      <c r="K439" s="40">
        <v>0</v>
      </c>
      <c r="L439" s="42">
        <f t="shared" si="71"/>
        <v>0.9124189255059884</v>
      </c>
      <c r="M439" s="40">
        <f t="shared" si="72"/>
        <v>7723</v>
      </c>
      <c r="N439" s="41">
        <f t="shared" si="73"/>
        <v>3032645100</v>
      </c>
      <c r="O439" s="41">
        <f t="shared" si="64"/>
        <v>389590.40528292116</v>
      </c>
      <c r="P439" s="39">
        <v>387706.28075628076</v>
      </c>
      <c r="Q439" s="93">
        <f t="shared" si="65"/>
        <v>0.004859669858752676</v>
      </c>
      <c r="R439" s="37">
        <v>312</v>
      </c>
      <c r="S439" s="40">
        <v>240894300</v>
      </c>
      <c r="T439" s="41">
        <v>0</v>
      </c>
      <c r="U439" s="40">
        <v>0</v>
      </c>
      <c r="V439" s="41">
        <v>13</v>
      </c>
      <c r="W439" s="40">
        <v>23838400</v>
      </c>
      <c r="X439" s="42">
        <f t="shared" si="66"/>
        <v>0.007228981281443555</v>
      </c>
      <c r="Y439" s="51">
        <f t="shared" si="67"/>
        <v>325</v>
      </c>
      <c r="Z439" s="52">
        <f t="shared" si="68"/>
        <v>264732700</v>
      </c>
      <c r="AA439" s="47">
        <f t="shared" si="69"/>
        <v>8189</v>
      </c>
      <c r="AB439" s="48">
        <f t="shared" si="70"/>
        <v>3297615400</v>
      </c>
      <c r="AC439" s="12"/>
    </row>
    <row r="440" spans="1:29" ht="16.5">
      <c r="A440" s="49" t="s">
        <v>893</v>
      </c>
      <c r="B440" s="35" t="s">
        <v>896</v>
      </c>
      <c r="C440" s="36" t="s">
        <v>849</v>
      </c>
      <c r="D440" s="37">
        <v>189</v>
      </c>
      <c r="E440" s="38">
        <v>69916600</v>
      </c>
      <c r="F440" s="37">
        <v>2880</v>
      </c>
      <c r="G440" s="40">
        <v>1616690000</v>
      </c>
      <c r="H440" s="41">
        <v>0</v>
      </c>
      <c r="I440" s="40">
        <v>0</v>
      </c>
      <c r="J440" s="41">
        <v>0</v>
      </c>
      <c r="K440" s="40">
        <v>0</v>
      </c>
      <c r="L440" s="42">
        <f t="shared" si="71"/>
        <v>0.7959972126385267</v>
      </c>
      <c r="M440" s="40">
        <f t="shared" si="72"/>
        <v>2880</v>
      </c>
      <c r="N440" s="41">
        <f t="shared" si="73"/>
        <v>1629400100</v>
      </c>
      <c r="O440" s="41">
        <f t="shared" si="64"/>
        <v>561350.6944444445</v>
      </c>
      <c r="P440" s="39">
        <v>557685.5896720168</v>
      </c>
      <c r="Q440" s="93">
        <f t="shared" si="65"/>
        <v>0.00657199117263045</v>
      </c>
      <c r="R440" s="37">
        <v>253</v>
      </c>
      <c r="S440" s="40">
        <v>331708000</v>
      </c>
      <c r="T440" s="41">
        <v>0</v>
      </c>
      <c r="U440" s="40">
        <v>0</v>
      </c>
      <c r="V440" s="41">
        <v>5</v>
      </c>
      <c r="W440" s="40">
        <v>12710100</v>
      </c>
      <c r="X440" s="42">
        <f t="shared" si="66"/>
        <v>0.0062579741152335566</v>
      </c>
      <c r="Y440" s="51">
        <f t="shared" si="67"/>
        <v>258</v>
      </c>
      <c r="Z440" s="52">
        <f t="shared" si="68"/>
        <v>344418100</v>
      </c>
      <c r="AA440" s="47">
        <f t="shared" si="69"/>
        <v>3327</v>
      </c>
      <c r="AB440" s="48">
        <f t="shared" si="70"/>
        <v>2031024700</v>
      </c>
      <c r="AC440" s="12"/>
    </row>
    <row r="441" spans="1:29" ht="16.5">
      <c r="A441" s="49" t="s">
        <v>895</v>
      </c>
      <c r="B441" s="35" t="s">
        <v>898</v>
      </c>
      <c r="C441" s="36" t="s">
        <v>849</v>
      </c>
      <c r="D441" s="37">
        <v>96</v>
      </c>
      <c r="E441" s="38">
        <v>19582800</v>
      </c>
      <c r="F441" s="37">
        <v>1790</v>
      </c>
      <c r="G441" s="40">
        <v>410297000</v>
      </c>
      <c r="H441" s="41">
        <v>0</v>
      </c>
      <c r="I441" s="40">
        <v>0</v>
      </c>
      <c r="J441" s="41">
        <v>0</v>
      </c>
      <c r="K441" s="40">
        <v>0</v>
      </c>
      <c r="L441" s="42">
        <f t="shared" si="71"/>
        <v>0.6348841610330537</v>
      </c>
      <c r="M441" s="40">
        <f t="shared" si="72"/>
        <v>1790</v>
      </c>
      <c r="N441" s="41">
        <f t="shared" si="73"/>
        <v>439127100</v>
      </c>
      <c r="O441" s="41">
        <f t="shared" si="64"/>
        <v>229216.20111731844</v>
      </c>
      <c r="P441" s="39">
        <v>226337.8302417088</v>
      </c>
      <c r="Q441" s="93">
        <f t="shared" si="65"/>
        <v>0.012717144423165077</v>
      </c>
      <c r="R441" s="37">
        <v>156</v>
      </c>
      <c r="S441" s="40">
        <v>187545000</v>
      </c>
      <c r="T441" s="41">
        <v>0</v>
      </c>
      <c r="U441" s="40">
        <v>0</v>
      </c>
      <c r="V441" s="41">
        <v>59</v>
      </c>
      <c r="W441" s="40">
        <v>28830100</v>
      </c>
      <c r="X441" s="42">
        <f t="shared" si="66"/>
        <v>0.044611035057529155</v>
      </c>
      <c r="Y441" s="51">
        <f t="shared" si="67"/>
        <v>215</v>
      </c>
      <c r="Z441" s="52">
        <f t="shared" si="68"/>
        <v>216375100</v>
      </c>
      <c r="AA441" s="47">
        <f t="shared" si="69"/>
        <v>2101</v>
      </c>
      <c r="AB441" s="48">
        <f t="shared" si="70"/>
        <v>646254900</v>
      </c>
      <c r="AC441" s="12"/>
    </row>
    <row r="442" spans="1:29" ht="16.5">
      <c r="A442" s="49" t="s">
        <v>897</v>
      </c>
      <c r="B442" s="35" t="s">
        <v>900</v>
      </c>
      <c r="C442" s="36" t="s">
        <v>849</v>
      </c>
      <c r="D442" s="37">
        <v>50</v>
      </c>
      <c r="E442" s="38">
        <v>23404400</v>
      </c>
      <c r="F442" s="37">
        <v>1926</v>
      </c>
      <c r="G442" s="40">
        <v>1083413800</v>
      </c>
      <c r="H442" s="41">
        <v>0</v>
      </c>
      <c r="I442" s="40">
        <v>0</v>
      </c>
      <c r="J442" s="41">
        <v>0</v>
      </c>
      <c r="K442" s="40">
        <v>0</v>
      </c>
      <c r="L442" s="42">
        <f t="shared" si="71"/>
        <v>0.9414080448783675</v>
      </c>
      <c r="M442" s="40">
        <f t="shared" si="72"/>
        <v>1926</v>
      </c>
      <c r="N442" s="41">
        <f t="shared" si="73"/>
        <v>1091447900</v>
      </c>
      <c r="O442" s="41">
        <f t="shared" si="64"/>
        <v>562520.1453790239</v>
      </c>
      <c r="P442" s="39">
        <v>554195.0259067358</v>
      </c>
      <c r="Q442" s="93">
        <f t="shared" si="65"/>
        <v>0.015022003235534409</v>
      </c>
      <c r="R442" s="37">
        <v>49</v>
      </c>
      <c r="S442" s="40">
        <v>35991700</v>
      </c>
      <c r="T442" s="41">
        <v>0</v>
      </c>
      <c r="U442" s="40">
        <v>0</v>
      </c>
      <c r="V442" s="41">
        <v>13</v>
      </c>
      <c r="W442" s="40">
        <v>8034100</v>
      </c>
      <c r="X442" s="42">
        <f t="shared" si="66"/>
        <v>0.006981050429076399</v>
      </c>
      <c r="Y442" s="51">
        <f t="shared" si="67"/>
        <v>62</v>
      </c>
      <c r="Z442" s="52">
        <f t="shared" si="68"/>
        <v>44025800</v>
      </c>
      <c r="AA442" s="47">
        <f t="shared" si="69"/>
        <v>2038</v>
      </c>
      <c r="AB442" s="48">
        <f t="shared" si="70"/>
        <v>1150844000</v>
      </c>
      <c r="AC442" s="12"/>
    </row>
    <row r="443" spans="1:29" ht="16.5">
      <c r="A443" s="49" t="s">
        <v>899</v>
      </c>
      <c r="B443" s="35" t="s">
        <v>902</v>
      </c>
      <c r="C443" s="36" t="s">
        <v>849</v>
      </c>
      <c r="D443" s="37">
        <v>63</v>
      </c>
      <c r="E443" s="38">
        <v>22933400</v>
      </c>
      <c r="F443" s="37">
        <v>1886</v>
      </c>
      <c r="G443" s="40">
        <v>1220973300</v>
      </c>
      <c r="H443" s="41">
        <v>0</v>
      </c>
      <c r="I443" s="40">
        <v>0</v>
      </c>
      <c r="J443" s="41">
        <v>0</v>
      </c>
      <c r="K443" s="40">
        <v>0</v>
      </c>
      <c r="L443" s="42">
        <f t="shared" si="71"/>
        <v>0.8862000563787982</v>
      </c>
      <c r="M443" s="40">
        <f t="shared" si="72"/>
        <v>1886</v>
      </c>
      <c r="N443" s="41">
        <f t="shared" si="73"/>
        <v>1224122700</v>
      </c>
      <c r="O443" s="41">
        <f t="shared" si="64"/>
        <v>647387.7518557794</v>
      </c>
      <c r="P443" s="39">
        <v>635181.914893617</v>
      </c>
      <c r="Q443" s="93">
        <f t="shared" si="65"/>
        <v>0.019216285407317818</v>
      </c>
      <c r="R443" s="37">
        <v>138</v>
      </c>
      <c r="S443" s="40">
        <v>130706507</v>
      </c>
      <c r="T443" s="41">
        <v>0</v>
      </c>
      <c r="U443" s="40">
        <v>0</v>
      </c>
      <c r="V443" s="41">
        <v>3</v>
      </c>
      <c r="W443" s="40">
        <v>3149400</v>
      </c>
      <c r="X443" s="42">
        <f t="shared" si="66"/>
        <v>0.0022858800086450596</v>
      </c>
      <c r="Y443" s="51">
        <f t="shared" si="67"/>
        <v>141</v>
      </c>
      <c r="Z443" s="52">
        <f t="shared" si="68"/>
        <v>133855907</v>
      </c>
      <c r="AA443" s="47">
        <f t="shared" si="69"/>
        <v>2090</v>
      </c>
      <c r="AB443" s="48">
        <f t="shared" si="70"/>
        <v>1377762607</v>
      </c>
      <c r="AC443" s="12"/>
    </row>
    <row r="444" spans="1:29" ht="16.5">
      <c r="A444" s="49" t="s">
        <v>901</v>
      </c>
      <c r="B444" s="35" t="s">
        <v>904</v>
      </c>
      <c r="C444" s="36" t="s">
        <v>849</v>
      </c>
      <c r="D444" s="37">
        <v>50</v>
      </c>
      <c r="E444" s="38">
        <v>3267400</v>
      </c>
      <c r="F444" s="37">
        <v>1120</v>
      </c>
      <c r="G444" s="40">
        <v>186106400</v>
      </c>
      <c r="H444" s="41">
        <v>0</v>
      </c>
      <c r="I444" s="40">
        <v>0</v>
      </c>
      <c r="J444" s="41">
        <v>0</v>
      </c>
      <c r="K444" s="40">
        <v>0</v>
      </c>
      <c r="L444" s="42">
        <f t="shared" si="71"/>
        <v>0.8219499462504737</v>
      </c>
      <c r="M444" s="40">
        <f t="shared" si="72"/>
        <v>1120</v>
      </c>
      <c r="N444" s="41">
        <f t="shared" si="73"/>
        <v>186106400</v>
      </c>
      <c r="O444" s="41">
        <f t="shared" si="64"/>
        <v>166166.42857142858</v>
      </c>
      <c r="P444" s="39">
        <v>165850.5798394291</v>
      </c>
      <c r="Q444" s="93">
        <f t="shared" si="65"/>
        <v>0.001904417411776813</v>
      </c>
      <c r="R444" s="37">
        <v>58</v>
      </c>
      <c r="S444" s="40">
        <v>36772200</v>
      </c>
      <c r="T444" s="41">
        <v>1</v>
      </c>
      <c r="U444" s="40">
        <v>274600</v>
      </c>
      <c r="V444" s="41">
        <v>0</v>
      </c>
      <c r="W444" s="40">
        <v>0</v>
      </c>
      <c r="X444" s="42">
        <f t="shared" si="66"/>
        <v>0</v>
      </c>
      <c r="Y444" s="51">
        <f t="shared" si="67"/>
        <v>59</v>
      </c>
      <c r="Z444" s="52">
        <f t="shared" si="68"/>
        <v>37046800</v>
      </c>
      <c r="AA444" s="47">
        <f t="shared" si="69"/>
        <v>1229</v>
      </c>
      <c r="AB444" s="48">
        <f t="shared" si="70"/>
        <v>226420600</v>
      </c>
      <c r="AC444" s="12"/>
    </row>
    <row r="445" spans="1:29" ht="16.5">
      <c r="A445" s="49" t="s">
        <v>903</v>
      </c>
      <c r="B445" s="35" t="s">
        <v>906</v>
      </c>
      <c r="C445" s="36" t="s">
        <v>849</v>
      </c>
      <c r="D445" s="37">
        <v>1360</v>
      </c>
      <c r="E445" s="38">
        <v>65127900</v>
      </c>
      <c r="F445" s="37">
        <v>12866</v>
      </c>
      <c r="G445" s="40">
        <v>3646224400</v>
      </c>
      <c r="H445" s="41">
        <v>3</v>
      </c>
      <c r="I445" s="40">
        <v>753700</v>
      </c>
      <c r="J445" s="41">
        <v>20</v>
      </c>
      <c r="K445" s="40">
        <v>74200</v>
      </c>
      <c r="L445" s="42">
        <f t="shared" si="71"/>
        <v>0.8561648701260286</v>
      </c>
      <c r="M445" s="40">
        <f t="shared" si="72"/>
        <v>12869</v>
      </c>
      <c r="N445" s="41">
        <f t="shared" si="73"/>
        <v>3659299200</v>
      </c>
      <c r="O445" s="41">
        <f t="shared" si="64"/>
        <v>283392.50135985704</v>
      </c>
      <c r="P445" s="39">
        <v>280683.9128056879</v>
      </c>
      <c r="Q445" s="93">
        <f t="shared" si="65"/>
        <v>0.009649960081767184</v>
      </c>
      <c r="R445" s="37">
        <v>435</v>
      </c>
      <c r="S445" s="40">
        <v>534695300</v>
      </c>
      <c r="T445" s="41">
        <v>1</v>
      </c>
      <c r="U445" s="40">
        <v>471400</v>
      </c>
      <c r="V445" s="41">
        <v>7</v>
      </c>
      <c r="W445" s="40">
        <v>12321100</v>
      </c>
      <c r="X445" s="42">
        <f t="shared" si="66"/>
        <v>0.0028925024203764237</v>
      </c>
      <c r="Y445" s="51">
        <f t="shared" si="67"/>
        <v>443</v>
      </c>
      <c r="Z445" s="52">
        <f t="shared" si="68"/>
        <v>547487800</v>
      </c>
      <c r="AA445" s="47">
        <f t="shared" si="69"/>
        <v>14692</v>
      </c>
      <c r="AB445" s="48">
        <f t="shared" si="70"/>
        <v>4259668000</v>
      </c>
      <c r="AC445" s="12"/>
    </row>
    <row r="446" spans="1:29" ht="16.5">
      <c r="A446" s="49" t="s">
        <v>905</v>
      </c>
      <c r="B446" s="35" t="s">
        <v>908</v>
      </c>
      <c r="C446" s="36" t="s">
        <v>849</v>
      </c>
      <c r="D446" s="37">
        <v>52</v>
      </c>
      <c r="E446" s="38">
        <v>26852000</v>
      </c>
      <c r="F446" s="37">
        <v>2134</v>
      </c>
      <c r="G446" s="40">
        <v>1836211100</v>
      </c>
      <c r="H446" s="41">
        <v>0</v>
      </c>
      <c r="I446" s="40">
        <v>0</v>
      </c>
      <c r="J446" s="41">
        <v>0</v>
      </c>
      <c r="K446" s="40">
        <v>0</v>
      </c>
      <c r="L446" s="42">
        <f t="shared" si="71"/>
        <v>0.9437616151311796</v>
      </c>
      <c r="M446" s="40">
        <f t="shared" si="72"/>
        <v>2134</v>
      </c>
      <c r="N446" s="41">
        <f t="shared" si="73"/>
        <v>1836211100</v>
      </c>
      <c r="O446" s="41">
        <f t="shared" si="64"/>
        <v>860455.0609184629</v>
      </c>
      <c r="P446" s="39">
        <v>851947.4256022674</v>
      </c>
      <c r="Q446" s="93">
        <f t="shared" si="65"/>
        <v>0.00998610367321815</v>
      </c>
      <c r="R446" s="37">
        <v>89</v>
      </c>
      <c r="S446" s="40">
        <v>82567100</v>
      </c>
      <c r="T446" s="41">
        <v>0</v>
      </c>
      <c r="U446" s="40">
        <v>0</v>
      </c>
      <c r="V446" s="41">
        <v>0</v>
      </c>
      <c r="W446" s="40">
        <v>0</v>
      </c>
      <c r="X446" s="42">
        <f t="shared" si="66"/>
        <v>0</v>
      </c>
      <c r="Y446" s="51">
        <f t="shared" si="67"/>
        <v>89</v>
      </c>
      <c r="Z446" s="52">
        <f t="shared" si="68"/>
        <v>82567100</v>
      </c>
      <c r="AA446" s="47">
        <f t="shared" si="69"/>
        <v>2275</v>
      </c>
      <c r="AB446" s="48">
        <f t="shared" si="70"/>
        <v>1945630200</v>
      </c>
      <c r="AC446" s="12"/>
    </row>
    <row r="447" spans="1:29" ht="16.5">
      <c r="A447" s="49" t="s">
        <v>907</v>
      </c>
      <c r="B447" s="35" t="s">
        <v>910</v>
      </c>
      <c r="C447" s="36" t="s">
        <v>849</v>
      </c>
      <c r="D447" s="37">
        <v>240</v>
      </c>
      <c r="E447" s="38">
        <v>13379000</v>
      </c>
      <c r="F447" s="37">
        <v>1558</v>
      </c>
      <c r="G447" s="40">
        <v>335700300</v>
      </c>
      <c r="H447" s="41">
        <v>0</v>
      </c>
      <c r="I447" s="40">
        <v>0</v>
      </c>
      <c r="J447" s="41">
        <v>1</v>
      </c>
      <c r="K447" s="40">
        <v>3000</v>
      </c>
      <c r="L447" s="42">
        <f t="shared" si="71"/>
        <v>0.8018008378178331</v>
      </c>
      <c r="M447" s="40">
        <f t="shared" si="72"/>
        <v>1558</v>
      </c>
      <c r="N447" s="41">
        <f t="shared" si="73"/>
        <v>366008800</v>
      </c>
      <c r="O447" s="41">
        <f t="shared" si="64"/>
        <v>215468.74197689345</v>
      </c>
      <c r="P447" s="39">
        <v>214195.12353706112</v>
      </c>
      <c r="Q447" s="93">
        <f t="shared" si="65"/>
        <v>0.005946066459407308</v>
      </c>
      <c r="R447" s="37">
        <v>101</v>
      </c>
      <c r="S447" s="40">
        <v>39292100</v>
      </c>
      <c r="T447" s="41">
        <v>0</v>
      </c>
      <c r="U447" s="40">
        <v>0</v>
      </c>
      <c r="V447" s="41">
        <v>3</v>
      </c>
      <c r="W447" s="40">
        <v>30308500</v>
      </c>
      <c r="X447" s="42">
        <f t="shared" si="66"/>
        <v>0.07239010716702306</v>
      </c>
      <c r="Y447" s="51">
        <f t="shared" si="67"/>
        <v>104</v>
      </c>
      <c r="Z447" s="52">
        <f t="shared" si="68"/>
        <v>69600600</v>
      </c>
      <c r="AA447" s="47">
        <f t="shared" si="69"/>
        <v>1903</v>
      </c>
      <c r="AB447" s="48">
        <f t="shared" si="70"/>
        <v>418682900</v>
      </c>
      <c r="AC447" s="12"/>
    </row>
    <row r="448" spans="1:29" ht="16.5">
      <c r="A448" s="49" t="s">
        <v>909</v>
      </c>
      <c r="B448" s="35" t="s">
        <v>911</v>
      </c>
      <c r="C448" s="36" t="s">
        <v>849</v>
      </c>
      <c r="D448" s="37">
        <v>2945</v>
      </c>
      <c r="E448" s="38">
        <v>81492000</v>
      </c>
      <c r="F448" s="37">
        <v>9049</v>
      </c>
      <c r="G448" s="40">
        <v>2182216100</v>
      </c>
      <c r="H448" s="41">
        <v>19</v>
      </c>
      <c r="I448" s="40">
        <v>4941400</v>
      </c>
      <c r="J448" s="41">
        <v>36</v>
      </c>
      <c r="K448" s="40">
        <v>313200</v>
      </c>
      <c r="L448" s="42">
        <f t="shared" si="71"/>
        <v>0.8919623099450632</v>
      </c>
      <c r="M448" s="40">
        <f t="shared" si="72"/>
        <v>9068</v>
      </c>
      <c r="N448" s="41">
        <f t="shared" si="73"/>
        <v>2219616600</v>
      </c>
      <c r="O448" s="41">
        <f t="shared" si="64"/>
        <v>241195.13674459638</v>
      </c>
      <c r="P448" s="39">
        <v>240026.84987048092</v>
      </c>
      <c r="Q448" s="93">
        <f t="shared" si="65"/>
        <v>0.0048673174469684435</v>
      </c>
      <c r="R448" s="37">
        <v>220</v>
      </c>
      <c r="S448" s="40">
        <v>147818800</v>
      </c>
      <c r="T448" s="41">
        <v>7</v>
      </c>
      <c r="U448" s="40">
        <v>2833300</v>
      </c>
      <c r="V448" s="41">
        <v>2</v>
      </c>
      <c r="W448" s="40">
        <v>32459100</v>
      </c>
      <c r="X448" s="42">
        <f t="shared" si="66"/>
        <v>0.013237406915019975</v>
      </c>
      <c r="Y448" s="51">
        <f t="shared" si="67"/>
        <v>229</v>
      </c>
      <c r="Z448" s="52">
        <f t="shared" si="68"/>
        <v>183111200</v>
      </c>
      <c r="AA448" s="47">
        <f t="shared" si="69"/>
        <v>12278</v>
      </c>
      <c r="AB448" s="48">
        <f t="shared" si="70"/>
        <v>2452073900</v>
      </c>
      <c r="AC448" s="12"/>
    </row>
    <row r="449" spans="1:29" ht="16.5">
      <c r="A449" s="49" t="s">
        <v>912</v>
      </c>
      <c r="B449" s="35" t="s">
        <v>913</v>
      </c>
      <c r="C449" s="36" t="s">
        <v>914</v>
      </c>
      <c r="D449" s="37">
        <v>78</v>
      </c>
      <c r="E449" s="38">
        <v>24112200</v>
      </c>
      <c r="F449" s="37">
        <v>2451</v>
      </c>
      <c r="G449" s="40">
        <v>626270600</v>
      </c>
      <c r="H449" s="41">
        <v>6</v>
      </c>
      <c r="I449" s="40">
        <v>1676800</v>
      </c>
      <c r="J449" s="41">
        <v>16</v>
      </c>
      <c r="K449" s="40">
        <v>94800</v>
      </c>
      <c r="L449" s="42">
        <f t="shared" si="71"/>
        <v>0.8570059898545466</v>
      </c>
      <c r="M449" s="40">
        <f t="shared" si="72"/>
        <v>2457</v>
      </c>
      <c r="N449" s="41">
        <f t="shared" si="73"/>
        <v>650007700</v>
      </c>
      <c r="O449" s="41">
        <f t="shared" si="64"/>
        <v>255574.84737484736</v>
      </c>
      <c r="P449" s="39">
        <v>255238.93409275834</v>
      </c>
      <c r="Q449" s="93">
        <f t="shared" si="65"/>
        <v>0.0013160738320860791</v>
      </c>
      <c r="R449" s="37">
        <v>106</v>
      </c>
      <c r="S449" s="40">
        <v>53307500</v>
      </c>
      <c r="T449" s="41">
        <v>3</v>
      </c>
      <c r="U449" s="40">
        <v>5200100</v>
      </c>
      <c r="V449" s="41">
        <v>7</v>
      </c>
      <c r="W449" s="40">
        <v>22060300</v>
      </c>
      <c r="X449" s="42">
        <f t="shared" si="66"/>
        <v>0.03010731350745023</v>
      </c>
      <c r="Y449" s="51">
        <f t="shared" si="67"/>
        <v>116</v>
      </c>
      <c r="Z449" s="52">
        <f t="shared" si="68"/>
        <v>80567900</v>
      </c>
      <c r="AA449" s="47">
        <f t="shared" si="69"/>
        <v>2667</v>
      </c>
      <c r="AB449" s="48">
        <f t="shared" si="70"/>
        <v>732722300</v>
      </c>
      <c r="AC449" s="12"/>
    </row>
    <row r="450" spans="1:29" ht="16.5">
      <c r="A450" s="49" t="s">
        <v>915</v>
      </c>
      <c r="B450" s="35" t="s">
        <v>916</v>
      </c>
      <c r="C450" s="36" t="s">
        <v>914</v>
      </c>
      <c r="D450" s="37">
        <v>194</v>
      </c>
      <c r="E450" s="38">
        <v>45108800</v>
      </c>
      <c r="F450" s="37">
        <v>21368</v>
      </c>
      <c r="G450" s="40">
        <v>3816479900</v>
      </c>
      <c r="H450" s="41">
        <v>1</v>
      </c>
      <c r="I450" s="40">
        <v>298500</v>
      </c>
      <c r="J450" s="41">
        <v>1</v>
      </c>
      <c r="K450" s="40">
        <v>12400</v>
      </c>
      <c r="L450" s="42">
        <f t="shared" si="71"/>
        <v>0.7164364704792547</v>
      </c>
      <c r="M450" s="40">
        <f t="shared" si="72"/>
        <v>21369</v>
      </c>
      <c r="N450" s="41">
        <f t="shared" si="73"/>
        <v>3957866400</v>
      </c>
      <c r="O450" s="41">
        <f t="shared" si="64"/>
        <v>178612.86910945762</v>
      </c>
      <c r="P450" s="39">
        <v>178257.59928895542</v>
      </c>
      <c r="Q450" s="93">
        <f t="shared" si="65"/>
        <v>0.001993013604577443</v>
      </c>
      <c r="R450" s="37">
        <v>1097</v>
      </c>
      <c r="S450" s="40">
        <v>797234300</v>
      </c>
      <c r="T450" s="41">
        <v>427</v>
      </c>
      <c r="U450" s="40">
        <v>527226600</v>
      </c>
      <c r="V450" s="41">
        <v>120</v>
      </c>
      <c r="W450" s="40">
        <v>141088000</v>
      </c>
      <c r="X450" s="42">
        <f t="shared" si="66"/>
        <v>0.026483221752401736</v>
      </c>
      <c r="Y450" s="51">
        <f t="shared" si="67"/>
        <v>1644</v>
      </c>
      <c r="Z450" s="52">
        <f t="shared" si="68"/>
        <v>1465548900</v>
      </c>
      <c r="AA450" s="47">
        <f t="shared" si="69"/>
        <v>23208</v>
      </c>
      <c r="AB450" s="48">
        <f t="shared" si="70"/>
        <v>5327448500</v>
      </c>
      <c r="AC450" s="12"/>
    </row>
    <row r="451" spans="1:29" ht="16.5">
      <c r="A451" s="49" t="s">
        <v>917</v>
      </c>
      <c r="B451" s="35" t="s">
        <v>918</v>
      </c>
      <c r="C451" s="36" t="s">
        <v>914</v>
      </c>
      <c r="D451" s="37">
        <v>96</v>
      </c>
      <c r="E451" s="38">
        <v>5256000</v>
      </c>
      <c r="F451" s="37">
        <v>1692</v>
      </c>
      <c r="G451" s="40">
        <v>390749600</v>
      </c>
      <c r="H451" s="41">
        <v>0</v>
      </c>
      <c r="I451" s="40">
        <v>0</v>
      </c>
      <c r="J451" s="41">
        <v>0</v>
      </c>
      <c r="K451" s="40">
        <v>0</v>
      </c>
      <c r="L451" s="42">
        <f t="shared" si="71"/>
        <v>0.7692348276026346</v>
      </c>
      <c r="M451" s="40">
        <f t="shared" si="72"/>
        <v>1692</v>
      </c>
      <c r="N451" s="41">
        <f t="shared" si="73"/>
        <v>412356900</v>
      </c>
      <c r="O451" s="41">
        <f t="shared" si="64"/>
        <v>230939.47990543736</v>
      </c>
      <c r="P451" s="39">
        <v>230400.768321513</v>
      </c>
      <c r="Q451" s="93">
        <f t="shared" si="65"/>
        <v>0.002338150119241867</v>
      </c>
      <c r="R451" s="37">
        <v>143</v>
      </c>
      <c r="S451" s="40">
        <v>68961200</v>
      </c>
      <c r="T451" s="41">
        <v>24</v>
      </c>
      <c r="U451" s="40">
        <v>21397700</v>
      </c>
      <c r="V451" s="41">
        <v>11</v>
      </c>
      <c r="W451" s="40">
        <v>21607300</v>
      </c>
      <c r="X451" s="42">
        <f t="shared" si="66"/>
        <v>0.04253641639161859</v>
      </c>
      <c r="Y451" s="51">
        <f t="shared" si="67"/>
        <v>178</v>
      </c>
      <c r="Z451" s="52">
        <f t="shared" si="68"/>
        <v>111966200</v>
      </c>
      <c r="AA451" s="47">
        <f t="shared" si="69"/>
        <v>1966</v>
      </c>
      <c r="AB451" s="48">
        <f t="shared" si="70"/>
        <v>507971800</v>
      </c>
      <c r="AC451" s="12"/>
    </row>
    <row r="452" spans="1:29" ht="16.5">
      <c r="A452" s="49" t="s">
        <v>919</v>
      </c>
      <c r="B452" s="35" t="s">
        <v>920</v>
      </c>
      <c r="C452" s="36" t="s">
        <v>914</v>
      </c>
      <c r="D452" s="37">
        <v>115</v>
      </c>
      <c r="E452" s="38">
        <v>13415700</v>
      </c>
      <c r="F452" s="37">
        <v>5431</v>
      </c>
      <c r="G452" s="40">
        <v>2066979100</v>
      </c>
      <c r="H452" s="41">
        <v>0</v>
      </c>
      <c r="I452" s="40">
        <v>0</v>
      </c>
      <c r="J452" s="41">
        <v>0</v>
      </c>
      <c r="K452" s="40">
        <v>0</v>
      </c>
      <c r="L452" s="42">
        <f t="shared" si="71"/>
        <v>0.7885664491455145</v>
      </c>
      <c r="M452" s="40">
        <f t="shared" si="72"/>
        <v>5431</v>
      </c>
      <c r="N452" s="41">
        <f t="shared" si="73"/>
        <v>2165995600</v>
      </c>
      <c r="O452" s="41">
        <f aca="true" t="shared" si="74" ref="O452:O515">(I452+G452)/(H452+F452)</f>
        <v>380589.0443748849</v>
      </c>
      <c r="P452" s="39">
        <v>182114.3616046895</v>
      </c>
      <c r="Q452" s="93">
        <f aca="true" t="shared" si="75" ref="Q452:Q515">(O452-P452)/P452</f>
        <v>1.089835425505973</v>
      </c>
      <c r="R452" s="37">
        <v>308</v>
      </c>
      <c r="S452" s="40">
        <v>262905200</v>
      </c>
      <c r="T452" s="41">
        <v>116</v>
      </c>
      <c r="U452" s="40">
        <v>178869200</v>
      </c>
      <c r="V452" s="41">
        <v>20</v>
      </c>
      <c r="W452" s="40">
        <v>99016500</v>
      </c>
      <c r="X452" s="42">
        <f aca="true" t="shared" si="76" ref="X452:X515">W452/AB452</f>
        <v>0.037775461692775146</v>
      </c>
      <c r="Y452" s="51">
        <f aca="true" t="shared" si="77" ref="Y452:Y515">R452+T452+V452</f>
        <v>444</v>
      </c>
      <c r="Z452" s="52">
        <f aca="true" t="shared" si="78" ref="Z452:Z515">S452+U452+W452</f>
        <v>540790900</v>
      </c>
      <c r="AA452" s="47">
        <f aca="true" t="shared" si="79" ref="AA452:AA515">V452+T452+R452+J452+H452+F452+D452</f>
        <v>5990</v>
      </c>
      <c r="AB452" s="48">
        <f aca="true" t="shared" si="80" ref="AB452:AB515">W452+U452+S452+K452+I452+G452+E452</f>
        <v>2621185700</v>
      </c>
      <c r="AC452" s="12"/>
    </row>
    <row r="453" spans="1:29" ht="16.5">
      <c r="A453" s="49" t="s">
        <v>921</v>
      </c>
      <c r="B453" s="35" t="s">
        <v>922</v>
      </c>
      <c r="C453" s="36" t="s">
        <v>914</v>
      </c>
      <c r="D453" s="37">
        <v>161</v>
      </c>
      <c r="E453" s="38">
        <v>26087900</v>
      </c>
      <c r="F453" s="37">
        <v>3522</v>
      </c>
      <c r="G453" s="40">
        <v>1092644600</v>
      </c>
      <c r="H453" s="41">
        <v>0</v>
      </c>
      <c r="I453" s="40">
        <v>0</v>
      </c>
      <c r="J453" s="41">
        <v>0</v>
      </c>
      <c r="K453" s="40">
        <v>0</v>
      </c>
      <c r="L453" s="42">
        <f t="shared" si="71"/>
        <v>0.7265267659927275</v>
      </c>
      <c r="M453" s="40">
        <f t="shared" si="72"/>
        <v>3522</v>
      </c>
      <c r="N453" s="41">
        <f t="shared" si="73"/>
        <v>1198630200</v>
      </c>
      <c r="O453" s="41">
        <f t="shared" si="74"/>
        <v>310234.1283361726</v>
      </c>
      <c r="P453" s="39">
        <v>309360.0920069005</v>
      </c>
      <c r="Q453" s="93">
        <f t="shared" si="75"/>
        <v>0.002825304077206541</v>
      </c>
      <c r="R453" s="37">
        <v>195</v>
      </c>
      <c r="S453" s="40">
        <v>233815500</v>
      </c>
      <c r="T453" s="41">
        <v>36</v>
      </c>
      <c r="U453" s="40">
        <v>45395300</v>
      </c>
      <c r="V453" s="41">
        <v>10</v>
      </c>
      <c r="W453" s="40">
        <v>105985600</v>
      </c>
      <c r="X453" s="42">
        <f t="shared" si="76"/>
        <v>0.07047248044771265</v>
      </c>
      <c r="Y453" s="51">
        <f t="shared" si="77"/>
        <v>241</v>
      </c>
      <c r="Z453" s="52">
        <f t="shared" si="78"/>
        <v>385196400</v>
      </c>
      <c r="AA453" s="47">
        <f t="shared" si="79"/>
        <v>3924</v>
      </c>
      <c r="AB453" s="48">
        <f t="shared" si="80"/>
        <v>1503928900</v>
      </c>
      <c r="AC453" s="12"/>
    </row>
    <row r="454" spans="1:29" ht="16.5">
      <c r="A454" s="49" t="s">
        <v>923</v>
      </c>
      <c r="B454" s="35" t="s">
        <v>924</v>
      </c>
      <c r="C454" s="36" t="s">
        <v>914</v>
      </c>
      <c r="D454" s="37">
        <v>51</v>
      </c>
      <c r="E454" s="38">
        <v>8256500</v>
      </c>
      <c r="F454" s="37">
        <v>2934</v>
      </c>
      <c r="G454" s="40">
        <v>1114039100</v>
      </c>
      <c r="H454" s="41">
        <v>1</v>
      </c>
      <c r="I454" s="40">
        <v>571100</v>
      </c>
      <c r="J454" s="41">
        <v>1</v>
      </c>
      <c r="K454" s="40">
        <v>11100</v>
      </c>
      <c r="L454" s="42">
        <f t="shared" si="71"/>
        <v>0.9393121106021882</v>
      </c>
      <c r="M454" s="40">
        <f t="shared" si="72"/>
        <v>2935</v>
      </c>
      <c r="N454" s="41">
        <f t="shared" si="73"/>
        <v>1114610200</v>
      </c>
      <c r="O454" s="41">
        <f t="shared" si="74"/>
        <v>379764.9744463373</v>
      </c>
      <c r="P454" s="39">
        <v>379153.7989778535</v>
      </c>
      <c r="Q454" s="93">
        <f t="shared" si="75"/>
        <v>0.0016119460496808113</v>
      </c>
      <c r="R454" s="37">
        <v>88</v>
      </c>
      <c r="S454" s="40">
        <v>59161500</v>
      </c>
      <c r="T454" s="41">
        <v>4</v>
      </c>
      <c r="U454" s="40">
        <v>4584600</v>
      </c>
      <c r="V454" s="41">
        <v>0</v>
      </c>
      <c r="W454" s="40">
        <v>0</v>
      </c>
      <c r="X454" s="42">
        <f t="shared" si="76"/>
        <v>0</v>
      </c>
      <c r="Y454" s="51">
        <f t="shared" si="77"/>
        <v>92</v>
      </c>
      <c r="Z454" s="52">
        <f t="shared" si="78"/>
        <v>63746100</v>
      </c>
      <c r="AA454" s="47">
        <f t="shared" si="79"/>
        <v>3079</v>
      </c>
      <c r="AB454" s="48">
        <f t="shared" si="80"/>
        <v>1186623900</v>
      </c>
      <c r="AC454" s="12"/>
    </row>
    <row r="455" spans="1:29" ht="16.5">
      <c r="A455" s="49" t="s">
        <v>925</v>
      </c>
      <c r="B455" s="35" t="s">
        <v>926</v>
      </c>
      <c r="C455" s="36" t="s">
        <v>914</v>
      </c>
      <c r="D455" s="37">
        <v>184</v>
      </c>
      <c r="E455" s="38">
        <v>12383100</v>
      </c>
      <c r="F455" s="37">
        <v>6336</v>
      </c>
      <c r="G455" s="40">
        <v>1728211400</v>
      </c>
      <c r="H455" s="41">
        <v>0</v>
      </c>
      <c r="I455" s="40">
        <v>0</v>
      </c>
      <c r="J455" s="41">
        <v>0</v>
      </c>
      <c r="K455" s="40">
        <v>0</v>
      </c>
      <c r="L455" s="42">
        <f t="shared" si="71"/>
        <v>0.5868486662014785</v>
      </c>
      <c r="M455" s="40">
        <f t="shared" si="72"/>
        <v>6336</v>
      </c>
      <c r="N455" s="41">
        <f t="shared" si="73"/>
        <v>2113638300</v>
      </c>
      <c r="O455" s="41">
        <f t="shared" si="74"/>
        <v>272760.6376262626</v>
      </c>
      <c r="P455" s="39">
        <v>272234.7393364929</v>
      </c>
      <c r="Q455" s="93">
        <f t="shared" si="75"/>
        <v>0.0019317824427972149</v>
      </c>
      <c r="R455" s="37">
        <v>1171</v>
      </c>
      <c r="S455" s="40">
        <v>649051900</v>
      </c>
      <c r="T455" s="41">
        <v>119</v>
      </c>
      <c r="U455" s="40">
        <v>169828000</v>
      </c>
      <c r="V455" s="41">
        <v>430</v>
      </c>
      <c r="W455" s="40">
        <v>385426900</v>
      </c>
      <c r="X455" s="42">
        <f t="shared" si="76"/>
        <v>0.1308793948374433</v>
      </c>
      <c r="Y455" s="51">
        <f t="shared" si="77"/>
        <v>1720</v>
      </c>
      <c r="Z455" s="52">
        <f t="shared" si="78"/>
        <v>1204306800</v>
      </c>
      <c r="AA455" s="47">
        <f t="shared" si="79"/>
        <v>8240</v>
      </c>
      <c r="AB455" s="48">
        <f t="shared" si="80"/>
        <v>2944901300</v>
      </c>
      <c r="AC455" s="12"/>
    </row>
    <row r="456" spans="1:29" ht="16.5">
      <c r="A456" s="49" t="s">
        <v>927</v>
      </c>
      <c r="B456" s="35" t="s">
        <v>928</v>
      </c>
      <c r="C456" s="36" t="s">
        <v>914</v>
      </c>
      <c r="D456" s="37">
        <v>967</v>
      </c>
      <c r="E456" s="38">
        <v>49141800</v>
      </c>
      <c r="F456" s="37">
        <v>18344</v>
      </c>
      <c r="G456" s="40">
        <v>3622984600</v>
      </c>
      <c r="H456" s="41">
        <v>0</v>
      </c>
      <c r="I456" s="40">
        <v>0</v>
      </c>
      <c r="J456" s="41">
        <v>0</v>
      </c>
      <c r="K456" s="40">
        <v>0</v>
      </c>
      <c r="L456" s="42">
        <f t="shared" si="71"/>
        <v>0.5694396130849637</v>
      </c>
      <c r="M456" s="40">
        <f t="shared" si="72"/>
        <v>18344</v>
      </c>
      <c r="N456" s="41">
        <f t="shared" si="73"/>
        <v>4124910900</v>
      </c>
      <c r="O456" s="41">
        <f t="shared" si="74"/>
        <v>197502.4313126908</v>
      </c>
      <c r="P456" s="39">
        <v>192409.1561344445</v>
      </c>
      <c r="Q456" s="93">
        <f t="shared" si="75"/>
        <v>0.02647106447827996</v>
      </c>
      <c r="R456" s="37">
        <v>3612</v>
      </c>
      <c r="S456" s="40">
        <v>1702139500</v>
      </c>
      <c r="T456" s="41">
        <v>489</v>
      </c>
      <c r="U456" s="40">
        <v>486176200</v>
      </c>
      <c r="V456" s="41">
        <v>542</v>
      </c>
      <c r="W456" s="40">
        <v>501926300</v>
      </c>
      <c r="X456" s="42">
        <f t="shared" si="76"/>
        <v>0.07888985177280838</v>
      </c>
      <c r="Y456" s="51">
        <f t="shared" si="77"/>
        <v>4643</v>
      </c>
      <c r="Z456" s="52">
        <f t="shared" si="78"/>
        <v>2690242000</v>
      </c>
      <c r="AA456" s="47">
        <f t="shared" si="79"/>
        <v>23954</v>
      </c>
      <c r="AB456" s="48">
        <f t="shared" si="80"/>
        <v>6362368400</v>
      </c>
      <c r="AC456" s="12"/>
    </row>
    <row r="457" spans="1:29" ht="16.5">
      <c r="A457" s="49" t="s">
        <v>929</v>
      </c>
      <c r="B457" s="35" t="s">
        <v>930</v>
      </c>
      <c r="C457" s="36" t="s">
        <v>914</v>
      </c>
      <c r="D457" s="37">
        <v>48</v>
      </c>
      <c r="E457" s="38">
        <v>4220300</v>
      </c>
      <c r="F457" s="37">
        <v>3661</v>
      </c>
      <c r="G457" s="40">
        <v>1019610500</v>
      </c>
      <c r="H457" s="41">
        <v>0</v>
      </c>
      <c r="I457" s="40">
        <v>0</v>
      </c>
      <c r="J457" s="41">
        <v>0</v>
      </c>
      <c r="K457" s="40">
        <v>0</v>
      </c>
      <c r="L457" s="42">
        <f t="shared" si="71"/>
        <v>0.8507629753368056</v>
      </c>
      <c r="M457" s="40">
        <f t="shared" si="72"/>
        <v>3661</v>
      </c>
      <c r="N457" s="41">
        <f t="shared" si="73"/>
        <v>1045588700</v>
      </c>
      <c r="O457" s="41">
        <f t="shared" si="74"/>
        <v>278506.00928708</v>
      </c>
      <c r="P457" s="39">
        <v>278662.94679399725</v>
      </c>
      <c r="Q457" s="93">
        <f t="shared" si="75"/>
        <v>-0.0005631803895091962</v>
      </c>
      <c r="R457" s="37">
        <v>162</v>
      </c>
      <c r="S457" s="40">
        <v>111238900</v>
      </c>
      <c r="T457" s="41">
        <v>10</v>
      </c>
      <c r="U457" s="40">
        <v>37418100</v>
      </c>
      <c r="V457" s="41">
        <v>8</v>
      </c>
      <c r="W457" s="40">
        <v>25978200</v>
      </c>
      <c r="X457" s="42">
        <f t="shared" si="76"/>
        <v>0.021676209421043233</v>
      </c>
      <c r="Y457" s="51">
        <f t="shared" si="77"/>
        <v>180</v>
      </c>
      <c r="Z457" s="52">
        <f t="shared" si="78"/>
        <v>174635200</v>
      </c>
      <c r="AA457" s="47">
        <f t="shared" si="79"/>
        <v>3889</v>
      </c>
      <c r="AB457" s="48">
        <f t="shared" si="80"/>
        <v>1198466000</v>
      </c>
      <c r="AC457" s="12"/>
    </row>
    <row r="458" spans="1:29" ht="16.5">
      <c r="A458" s="49" t="s">
        <v>931</v>
      </c>
      <c r="B458" s="35" t="s">
        <v>932</v>
      </c>
      <c r="C458" s="36" t="s">
        <v>914</v>
      </c>
      <c r="D458" s="37">
        <v>21</v>
      </c>
      <c r="E458" s="38">
        <v>7005600</v>
      </c>
      <c r="F458" s="37">
        <v>1077</v>
      </c>
      <c r="G458" s="40">
        <v>228430200</v>
      </c>
      <c r="H458" s="41">
        <v>0</v>
      </c>
      <c r="I458" s="40">
        <v>0</v>
      </c>
      <c r="J458" s="41">
        <v>0</v>
      </c>
      <c r="K458" s="40">
        <v>0</v>
      </c>
      <c r="L458" s="42">
        <f aca="true" t="shared" si="81" ref="L458:L521">(G458+I458)/AB458</f>
        <v>0.8700124200324726</v>
      </c>
      <c r="M458" s="40">
        <f aca="true" t="shared" si="82" ref="M458:M521">F458+H458</f>
        <v>1077</v>
      </c>
      <c r="N458" s="41">
        <f aca="true" t="shared" si="83" ref="N458:N521">W458+I458+G458</f>
        <v>228430200</v>
      </c>
      <c r="O458" s="41">
        <f t="shared" si="74"/>
        <v>212098.60724233984</v>
      </c>
      <c r="P458" s="39">
        <v>211538.14814814815</v>
      </c>
      <c r="Q458" s="93">
        <f t="shared" si="75"/>
        <v>0.002649446915830931</v>
      </c>
      <c r="R458" s="37">
        <v>62</v>
      </c>
      <c r="S458" s="40">
        <v>21777000</v>
      </c>
      <c r="T458" s="41">
        <v>1</v>
      </c>
      <c r="U458" s="40">
        <v>5346900</v>
      </c>
      <c r="V458" s="41">
        <v>0</v>
      </c>
      <c r="W458" s="40">
        <v>0</v>
      </c>
      <c r="X458" s="42">
        <f t="shared" si="76"/>
        <v>0</v>
      </c>
      <c r="Y458" s="51">
        <f t="shared" si="77"/>
        <v>63</v>
      </c>
      <c r="Z458" s="52">
        <f t="shared" si="78"/>
        <v>27123900</v>
      </c>
      <c r="AA458" s="47">
        <f t="shared" si="79"/>
        <v>1161</v>
      </c>
      <c r="AB458" s="48">
        <f t="shared" si="80"/>
        <v>262559700</v>
      </c>
      <c r="AC458" s="12"/>
    </row>
    <row r="459" spans="1:29" ht="16.5">
      <c r="A459" s="49" t="s">
        <v>933</v>
      </c>
      <c r="B459" s="35" t="s">
        <v>934</v>
      </c>
      <c r="C459" s="36" t="s">
        <v>914</v>
      </c>
      <c r="D459" s="37">
        <v>226</v>
      </c>
      <c r="E459" s="38">
        <v>54543400</v>
      </c>
      <c r="F459" s="37">
        <v>4317</v>
      </c>
      <c r="G459" s="40">
        <v>1306855100</v>
      </c>
      <c r="H459" s="41">
        <v>8</v>
      </c>
      <c r="I459" s="40">
        <v>3919600</v>
      </c>
      <c r="J459" s="41">
        <v>31</v>
      </c>
      <c r="K459" s="40">
        <v>69100</v>
      </c>
      <c r="L459" s="42">
        <f t="shared" si="81"/>
        <v>0.9006883307417773</v>
      </c>
      <c r="M459" s="40">
        <f t="shared" si="82"/>
        <v>4325</v>
      </c>
      <c r="N459" s="41">
        <f t="shared" si="83"/>
        <v>1310774700</v>
      </c>
      <c r="O459" s="41">
        <f t="shared" si="74"/>
        <v>303069.29479768785</v>
      </c>
      <c r="P459" s="39">
        <v>302680.71676300577</v>
      </c>
      <c r="Q459" s="93">
        <f t="shared" si="75"/>
        <v>0.0012837885374321135</v>
      </c>
      <c r="R459" s="37">
        <v>58</v>
      </c>
      <c r="S459" s="40">
        <v>69423800</v>
      </c>
      <c r="T459" s="41">
        <v>25</v>
      </c>
      <c r="U459" s="40">
        <v>20492300</v>
      </c>
      <c r="V459" s="41">
        <v>0</v>
      </c>
      <c r="W459" s="40">
        <v>0</v>
      </c>
      <c r="X459" s="42">
        <f t="shared" si="76"/>
        <v>0</v>
      </c>
      <c r="Y459" s="51">
        <f t="shared" si="77"/>
        <v>83</v>
      </c>
      <c r="Z459" s="52">
        <f t="shared" si="78"/>
        <v>89916100</v>
      </c>
      <c r="AA459" s="47">
        <f t="shared" si="79"/>
        <v>4665</v>
      </c>
      <c r="AB459" s="48">
        <f t="shared" si="80"/>
        <v>1455303300</v>
      </c>
      <c r="AC459" s="12"/>
    </row>
    <row r="460" spans="1:29" ht="16.5">
      <c r="A460" s="49" t="s">
        <v>935</v>
      </c>
      <c r="B460" s="35" t="s">
        <v>936</v>
      </c>
      <c r="C460" s="36" t="s">
        <v>914</v>
      </c>
      <c r="D460" s="37">
        <v>76</v>
      </c>
      <c r="E460" s="38">
        <v>64653500</v>
      </c>
      <c r="F460" s="37">
        <v>3430</v>
      </c>
      <c r="G460" s="40">
        <v>1368634500</v>
      </c>
      <c r="H460" s="41">
        <v>1</v>
      </c>
      <c r="I460" s="40">
        <v>900400</v>
      </c>
      <c r="J460" s="41">
        <v>1</v>
      </c>
      <c r="K460" s="40">
        <v>2400</v>
      </c>
      <c r="L460" s="42">
        <f t="shared" si="81"/>
        <v>0.5714857930666581</v>
      </c>
      <c r="M460" s="40">
        <f t="shared" si="82"/>
        <v>3431</v>
      </c>
      <c r="N460" s="41">
        <f t="shared" si="83"/>
        <v>1375777300</v>
      </c>
      <c r="O460" s="41">
        <f t="shared" si="74"/>
        <v>399164.93733605364</v>
      </c>
      <c r="P460" s="39">
        <v>398371.2165308498</v>
      </c>
      <c r="Q460" s="93">
        <f t="shared" si="75"/>
        <v>0.0019924150447309425</v>
      </c>
      <c r="R460" s="37">
        <v>236</v>
      </c>
      <c r="S460" s="40">
        <v>589859500</v>
      </c>
      <c r="T460" s="41">
        <v>78</v>
      </c>
      <c r="U460" s="40">
        <v>366153400</v>
      </c>
      <c r="V460" s="41">
        <v>2</v>
      </c>
      <c r="W460" s="40">
        <v>6242400</v>
      </c>
      <c r="X460" s="42">
        <f t="shared" si="76"/>
        <v>0.0026048572509100036</v>
      </c>
      <c r="Y460" s="51">
        <f t="shared" si="77"/>
        <v>316</v>
      </c>
      <c r="Z460" s="52">
        <f t="shared" si="78"/>
        <v>962255300</v>
      </c>
      <c r="AA460" s="47">
        <f t="shared" si="79"/>
        <v>3824</v>
      </c>
      <c r="AB460" s="48">
        <f t="shared" si="80"/>
        <v>2396446100</v>
      </c>
      <c r="AC460" s="12"/>
    </row>
    <row r="461" spans="1:29" ht="16.5">
      <c r="A461" s="49" t="s">
        <v>937</v>
      </c>
      <c r="B461" s="35" t="s">
        <v>938</v>
      </c>
      <c r="C461" s="36" t="s">
        <v>914</v>
      </c>
      <c r="D461" s="37">
        <v>227</v>
      </c>
      <c r="E461" s="38">
        <v>28532100</v>
      </c>
      <c r="F461" s="37">
        <v>4309</v>
      </c>
      <c r="G461" s="40">
        <v>989127300</v>
      </c>
      <c r="H461" s="41">
        <v>1</v>
      </c>
      <c r="I461" s="40">
        <v>805300</v>
      </c>
      <c r="J461" s="41">
        <v>4</v>
      </c>
      <c r="K461" s="40">
        <v>7700</v>
      </c>
      <c r="L461" s="42">
        <f t="shared" si="81"/>
        <v>0.888764852361618</v>
      </c>
      <c r="M461" s="40">
        <f t="shared" si="82"/>
        <v>4310</v>
      </c>
      <c r="N461" s="41">
        <f t="shared" si="83"/>
        <v>995968500</v>
      </c>
      <c r="O461" s="41">
        <f t="shared" si="74"/>
        <v>229682.73781902553</v>
      </c>
      <c r="P461" s="39">
        <v>229999.37398562484</v>
      </c>
      <c r="Q461" s="93">
        <f t="shared" si="75"/>
        <v>-0.0013766827322717289</v>
      </c>
      <c r="R461" s="37">
        <v>105</v>
      </c>
      <c r="S461" s="40">
        <v>70159900</v>
      </c>
      <c r="T461" s="41">
        <v>18</v>
      </c>
      <c r="U461" s="40">
        <v>19161400</v>
      </c>
      <c r="V461" s="41">
        <v>4</v>
      </c>
      <c r="W461" s="40">
        <v>6035900</v>
      </c>
      <c r="X461" s="42">
        <f t="shared" si="76"/>
        <v>0.005419051531760334</v>
      </c>
      <c r="Y461" s="51">
        <f t="shared" si="77"/>
        <v>127</v>
      </c>
      <c r="Z461" s="52">
        <f t="shared" si="78"/>
        <v>95357200</v>
      </c>
      <c r="AA461" s="47">
        <f t="shared" si="79"/>
        <v>4668</v>
      </c>
      <c r="AB461" s="48">
        <f t="shared" si="80"/>
        <v>1113829600</v>
      </c>
      <c r="AC461" s="12"/>
    </row>
    <row r="462" spans="1:29" ht="16.5">
      <c r="A462" s="49" t="s">
        <v>939</v>
      </c>
      <c r="B462" s="35" t="s">
        <v>940</v>
      </c>
      <c r="C462" s="36" t="s">
        <v>914</v>
      </c>
      <c r="D462" s="37">
        <v>431</v>
      </c>
      <c r="E462" s="38">
        <v>51887800</v>
      </c>
      <c r="F462" s="37">
        <v>16461</v>
      </c>
      <c r="G462" s="40">
        <v>3781102200</v>
      </c>
      <c r="H462" s="41">
        <v>6</v>
      </c>
      <c r="I462" s="40">
        <v>1405200</v>
      </c>
      <c r="J462" s="41">
        <v>10</v>
      </c>
      <c r="K462" s="40">
        <v>94200</v>
      </c>
      <c r="L462" s="42">
        <f t="shared" si="81"/>
        <v>0.7222278538594034</v>
      </c>
      <c r="M462" s="40">
        <f t="shared" si="82"/>
        <v>16467</v>
      </c>
      <c r="N462" s="41">
        <f t="shared" si="83"/>
        <v>3870193000</v>
      </c>
      <c r="O462" s="41">
        <f t="shared" si="74"/>
        <v>229702.2772818364</v>
      </c>
      <c r="P462" s="39">
        <v>229951.0775207916</v>
      </c>
      <c r="Q462" s="93">
        <f t="shared" si="75"/>
        <v>-0.0010819703114141224</v>
      </c>
      <c r="R462" s="37">
        <v>603</v>
      </c>
      <c r="S462" s="40">
        <v>1098407100</v>
      </c>
      <c r="T462" s="41">
        <v>88</v>
      </c>
      <c r="U462" s="40">
        <v>216695000</v>
      </c>
      <c r="V462" s="41">
        <v>9</v>
      </c>
      <c r="W462" s="40">
        <v>87685600</v>
      </c>
      <c r="X462" s="42">
        <f t="shared" si="76"/>
        <v>0.016742593207451254</v>
      </c>
      <c r="Y462" s="51">
        <f t="shared" si="77"/>
        <v>700</v>
      </c>
      <c r="Z462" s="52">
        <f t="shared" si="78"/>
        <v>1402787700</v>
      </c>
      <c r="AA462" s="47">
        <f t="shared" si="79"/>
        <v>17608</v>
      </c>
      <c r="AB462" s="48">
        <f t="shared" si="80"/>
        <v>5237277100</v>
      </c>
      <c r="AC462" s="12"/>
    </row>
    <row r="463" spans="1:29" ht="16.5">
      <c r="A463" s="49" t="s">
        <v>941</v>
      </c>
      <c r="B463" s="35" t="s">
        <v>942</v>
      </c>
      <c r="C463" s="36" t="s">
        <v>914</v>
      </c>
      <c r="D463" s="37">
        <v>1080</v>
      </c>
      <c r="E463" s="38">
        <v>67939100</v>
      </c>
      <c r="F463" s="37">
        <v>9852</v>
      </c>
      <c r="G463" s="40">
        <v>2387463500</v>
      </c>
      <c r="H463" s="41">
        <v>120</v>
      </c>
      <c r="I463" s="40">
        <v>48468800</v>
      </c>
      <c r="J463" s="41">
        <v>232</v>
      </c>
      <c r="K463" s="40">
        <v>594000</v>
      </c>
      <c r="L463" s="42">
        <f t="shared" si="81"/>
        <v>0.8881025657179528</v>
      </c>
      <c r="M463" s="40">
        <f t="shared" si="82"/>
        <v>9972</v>
      </c>
      <c r="N463" s="41">
        <f t="shared" si="83"/>
        <v>2437475900</v>
      </c>
      <c r="O463" s="41">
        <f t="shared" si="74"/>
        <v>244277.20617729644</v>
      </c>
      <c r="P463" s="39">
        <v>244431.8856569709</v>
      </c>
      <c r="Q463" s="93">
        <f t="shared" si="75"/>
        <v>-0.0006328122014798767</v>
      </c>
      <c r="R463" s="37">
        <v>300</v>
      </c>
      <c r="S463" s="40">
        <v>194950000</v>
      </c>
      <c r="T463" s="41">
        <v>29</v>
      </c>
      <c r="U463" s="40">
        <v>41891200</v>
      </c>
      <c r="V463" s="41">
        <v>2</v>
      </c>
      <c r="W463" s="40">
        <v>1543600</v>
      </c>
      <c r="X463" s="42">
        <f t="shared" si="76"/>
        <v>0.000562772257850611</v>
      </c>
      <c r="Y463" s="51">
        <f t="shared" si="77"/>
        <v>331</v>
      </c>
      <c r="Z463" s="52">
        <f t="shared" si="78"/>
        <v>238384800</v>
      </c>
      <c r="AA463" s="47">
        <f t="shared" si="79"/>
        <v>11615</v>
      </c>
      <c r="AB463" s="48">
        <f t="shared" si="80"/>
        <v>2742850200</v>
      </c>
      <c r="AC463" s="12"/>
    </row>
    <row r="464" spans="1:29" ht="16.5">
      <c r="A464" s="49" t="s">
        <v>943</v>
      </c>
      <c r="B464" s="35" t="s">
        <v>1149</v>
      </c>
      <c r="C464" s="36" t="s">
        <v>914</v>
      </c>
      <c r="D464" s="37">
        <v>63</v>
      </c>
      <c r="E464" s="38">
        <v>15187300</v>
      </c>
      <c r="F464" s="37">
        <v>3646</v>
      </c>
      <c r="G464" s="40">
        <v>1260144500</v>
      </c>
      <c r="H464" s="41">
        <v>0</v>
      </c>
      <c r="I464" s="40">
        <v>0</v>
      </c>
      <c r="J464" s="41">
        <v>1</v>
      </c>
      <c r="K464" s="40">
        <v>1800</v>
      </c>
      <c r="L464" s="42">
        <f t="shared" si="81"/>
        <v>0.748782951287866</v>
      </c>
      <c r="M464" s="40">
        <f t="shared" si="82"/>
        <v>3646</v>
      </c>
      <c r="N464" s="41">
        <f t="shared" si="83"/>
        <v>1324068100</v>
      </c>
      <c r="O464" s="41">
        <f t="shared" si="74"/>
        <v>345623.8343390016</v>
      </c>
      <c r="P464" s="39">
        <v>345495.8573388203</v>
      </c>
      <c r="Q464" s="93">
        <f t="shared" si="75"/>
        <v>0.00037041544048334595</v>
      </c>
      <c r="R464" s="37">
        <v>225</v>
      </c>
      <c r="S464" s="40">
        <v>289189000</v>
      </c>
      <c r="T464" s="41">
        <v>29</v>
      </c>
      <c r="U464" s="40">
        <v>54477400</v>
      </c>
      <c r="V464" s="41">
        <v>8</v>
      </c>
      <c r="W464" s="40">
        <v>63923600</v>
      </c>
      <c r="X464" s="42">
        <f t="shared" si="76"/>
        <v>0.03798366129038775</v>
      </c>
      <c r="Y464" s="51">
        <f t="shared" si="77"/>
        <v>262</v>
      </c>
      <c r="Z464" s="52">
        <f t="shared" si="78"/>
        <v>407590000</v>
      </c>
      <c r="AA464" s="47">
        <f t="shared" si="79"/>
        <v>3972</v>
      </c>
      <c r="AB464" s="48">
        <f t="shared" si="80"/>
        <v>1682923600</v>
      </c>
      <c r="AC464" s="12"/>
    </row>
    <row r="465" spans="1:29" ht="16.5">
      <c r="A465" s="49" t="s">
        <v>944</v>
      </c>
      <c r="B465" s="35" t="s">
        <v>945</v>
      </c>
      <c r="C465" s="36" t="s">
        <v>946</v>
      </c>
      <c r="D465" s="37">
        <v>294</v>
      </c>
      <c r="E465" s="38">
        <v>6507000</v>
      </c>
      <c r="F465" s="37">
        <v>1095</v>
      </c>
      <c r="G465" s="40">
        <v>211902300</v>
      </c>
      <c r="H465" s="41">
        <v>221</v>
      </c>
      <c r="I465" s="40">
        <v>46686400</v>
      </c>
      <c r="J465" s="41">
        <v>492</v>
      </c>
      <c r="K465" s="40">
        <v>6031000</v>
      </c>
      <c r="L465" s="42">
        <f t="shared" si="81"/>
        <v>0.914559568688158</v>
      </c>
      <c r="M465" s="40">
        <f t="shared" si="82"/>
        <v>1316</v>
      </c>
      <c r="N465" s="41">
        <f t="shared" si="83"/>
        <v>258588700</v>
      </c>
      <c r="O465" s="41">
        <f t="shared" si="74"/>
        <v>196495.9726443769</v>
      </c>
      <c r="P465" s="39">
        <v>195966.106870229</v>
      </c>
      <c r="Q465" s="93">
        <f t="shared" si="75"/>
        <v>0.0027038643702748306</v>
      </c>
      <c r="R465" s="37">
        <v>34</v>
      </c>
      <c r="S465" s="40">
        <v>11620000</v>
      </c>
      <c r="T465" s="41">
        <v>0</v>
      </c>
      <c r="U465" s="40">
        <v>0</v>
      </c>
      <c r="V465" s="41">
        <v>0</v>
      </c>
      <c r="W465" s="40">
        <v>0</v>
      </c>
      <c r="X465" s="42">
        <f t="shared" si="76"/>
        <v>0</v>
      </c>
      <c r="Y465" s="51">
        <f t="shared" si="77"/>
        <v>34</v>
      </c>
      <c r="Z465" s="52">
        <f t="shared" si="78"/>
        <v>11620000</v>
      </c>
      <c r="AA465" s="47">
        <f t="shared" si="79"/>
        <v>2136</v>
      </c>
      <c r="AB465" s="48">
        <f t="shared" si="80"/>
        <v>282746700</v>
      </c>
      <c r="AC465" s="12"/>
    </row>
    <row r="466" spans="1:29" ht="16.5">
      <c r="A466" s="49" t="s">
        <v>948</v>
      </c>
      <c r="B466" s="35" t="s">
        <v>949</v>
      </c>
      <c r="C466" s="36" t="s">
        <v>946</v>
      </c>
      <c r="D466" s="37">
        <v>51</v>
      </c>
      <c r="E466" s="38">
        <v>1133800</v>
      </c>
      <c r="F466" s="37">
        <v>476</v>
      </c>
      <c r="G466" s="40">
        <v>79113900</v>
      </c>
      <c r="H466" s="41">
        <v>4</v>
      </c>
      <c r="I466" s="40">
        <v>709000</v>
      </c>
      <c r="J466" s="41">
        <v>14</v>
      </c>
      <c r="K466" s="40">
        <v>77800</v>
      </c>
      <c r="L466" s="42">
        <f t="shared" si="81"/>
        <v>0.7615090343630154</v>
      </c>
      <c r="M466" s="40">
        <f t="shared" si="82"/>
        <v>480</v>
      </c>
      <c r="N466" s="41">
        <f t="shared" si="83"/>
        <v>79822900</v>
      </c>
      <c r="O466" s="41">
        <f t="shared" si="74"/>
        <v>166297.70833333334</v>
      </c>
      <c r="P466" s="39">
        <v>167651.35699373696</v>
      </c>
      <c r="Q466" s="93">
        <f t="shared" si="75"/>
        <v>-0.008074188510470494</v>
      </c>
      <c r="R466" s="37">
        <v>68</v>
      </c>
      <c r="S466" s="40">
        <v>23787500</v>
      </c>
      <c r="T466" s="41">
        <v>0</v>
      </c>
      <c r="U466" s="40">
        <v>0</v>
      </c>
      <c r="V466" s="41">
        <v>0</v>
      </c>
      <c r="W466" s="40">
        <v>0</v>
      </c>
      <c r="X466" s="42">
        <f t="shared" si="76"/>
        <v>0</v>
      </c>
      <c r="Y466" s="51">
        <f t="shared" si="77"/>
        <v>68</v>
      </c>
      <c r="Z466" s="52">
        <f t="shared" si="78"/>
        <v>23787500</v>
      </c>
      <c r="AA466" s="47">
        <f t="shared" si="79"/>
        <v>613</v>
      </c>
      <c r="AB466" s="48">
        <f t="shared" si="80"/>
        <v>104822000</v>
      </c>
      <c r="AC466" s="12"/>
    </row>
    <row r="467" spans="1:29" ht="16.5">
      <c r="A467" s="49" t="s">
        <v>947</v>
      </c>
      <c r="B467" s="35" t="s">
        <v>951</v>
      </c>
      <c r="C467" s="36" t="s">
        <v>946</v>
      </c>
      <c r="D467" s="37">
        <v>130</v>
      </c>
      <c r="E467" s="38">
        <v>3828500</v>
      </c>
      <c r="F467" s="37">
        <v>537</v>
      </c>
      <c r="G467" s="40">
        <v>95970400</v>
      </c>
      <c r="H467" s="41">
        <v>42</v>
      </c>
      <c r="I467" s="40">
        <v>10770800</v>
      </c>
      <c r="J467" s="41">
        <v>87</v>
      </c>
      <c r="K467" s="40">
        <v>1386100</v>
      </c>
      <c r="L467" s="42">
        <f t="shared" si="81"/>
        <v>0.9250480328000977</v>
      </c>
      <c r="M467" s="40">
        <f t="shared" si="82"/>
        <v>579</v>
      </c>
      <c r="N467" s="41">
        <f t="shared" si="83"/>
        <v>106741200</v>
      </c>
      <c r="O467" s="41">
        <f t="shared" si="74"/>
        <v>184354.40414507771</v>
      </c>
      <c r="P467" s="39">
        <v>185200</v>
      </c>
      <c r="Q467" s="93">
        <f t="shared" si="75"/>
        <v>-0.004565852348392468</v>
      </c>
      <c r="R467" s="37">
        <v>8</v>
      </c>
      <c r="S467" s="40">
        <v>3434100</v>
      </c>
      <c r="T467" s="41">
        <v>0</v>
      </c>
      <c r="U467" s="40">
        <v>0</v>
      </c>
      <c r="V467" s="41">
        <v>0</v>
      </c>
      <c r="W467" s="40">
        <v>0</v>
      </c>
      <c r="X467" s="42">
        <f t="shared" si="76"/>
        <v>0</v>
      </c>
      <c r="Y467" s="51">
        <f t="shared" si="77"/>
        <v>8</v>
      </c>
      <c r="Z467" s="52">
        <f t="shared" si="78"/>
        <v>3434100</v>
      </c>
      <c r="AA467" s="47">
        <f t="shared" si="79"/>
        <v>804</v>
      </c>
      <c r="AB467" s="48">
        <f t="shared" si="80"/>
        <v>115389900</v>
      </c>
      <c r="AC467" s="12"/>
    </row>
    <row r="468" spans="1:29" ht="16.5">
      <c r="A468" s="49" t="s">
        <v>950</v>
      </c>
      <c r="B468" s="35" t="s">
        <v>953</v>
      </c>
      <c r="C468" s="36" t="s">
        <v>946</v>
      </c>
      <c r="D468" s="37">
        <v>225</v>
      </c>
      <c r="E468" s="38">
        <v>2973000</v>
      </c>
      <c r="F468" s="37">
        <v>557</v>
      </c>
      <c r="G468" s="40">
        <v>71257000</v>
      </c>
      <c r="H468" s="41">
        <v>139</v>
      </c>
      <c r="I468" s="40">
        <v>20874100</v>
      </c>
      <c r="J468" s="41">
        <v>224</v>
      </c>
      <c r="K468" s="40">
        <v>3805200</v>
      </c>
      <c r="L468" s="42">
        <f t="shared" si="81"/>
        <v>0.43073472752017483</v>
      </c>
      <c r="M468" s="40">
        <f t="shared" si="82"/>
        <v>696</v>
      </c>
      <c r="N468" s="41">
        <f t="shared" si="83"/>
        <v>92131100</v>
      </c>
      <c r="O468" s="41">
        <f t="shared" si="74"/>
        <v>132372.27011494254</v>
      </c>
      <c r="P468" s="39">
        <v>131088.66571018653</v>
      </c>
      <c r="Q468" s="93">
        <f t="shared" si="75"/>
        <v>0.009791879395537004</v>
      </c>
      <c r="R468" s="37">
        <v>9</v>
      </c>
      <c r="S468" s="40">
        <v>1485000</v>
      </c>
      <c r="T468" s="41">
        <v>1</v>
      </c>
      <c r="U468" s="40">
        <v>113498600</v>
      </c>
      <c r="V468" s="41">
        <v>0</v>
      </c>
      <c r="W468" s="40">
        <v>0</v>
      </c>
      <c r="X468" s="42">
        <f t="shared" si="76"/>
        <v>0</v>
      </c>
      <c r="Y468" s="51">
        <f t="shared" si="77"/>
        <v>10</v>
      </c>
      <c r="Z468" s="52">
        <f t="shared" si="78"/>
        <v>114983600</v>
      </c>
      <c r="AA468" s="47">
        <f t="shared" si="79"/>
        <v>1155</v>
      </c>
      <c r="AB468" s="48">
        <f t="shared" si="80"/>
        <v>213892900</v>
      </c>
      <c r="AC468" s="12"/>
    </row>
    <row r="469" spans="1:29" ht="16.5">
      <c r="A469" s="49" t="s">
        <v>952</v>
      </c>
      <c r="B469" s="35" t="s">
        <v>955</v>
      </c>
      <c r="C469" s="36" t="s">
        <v>946</v>
      </c>
      <c r="D469" s="37">
        <v>220</v>
      </c>
      <c r="E469" s="38">
        <v>4324600</v>
      </c>
      <c r="F469" s="37">
        <v>417</v>
      </c>
      <c r="G469" s="40">
        <v>71844800</v>
      </c>
      <c r="H469" s="41">
        <v>179</v>
      </c>
      <c r="I469" s="40">
        <v>46477400</v>
      </c>
      <c r="J469" s="41">
        <v>378</v>
      </c>
      <c r="K469" s="40">
        <v>7487600</v>
      </c>
      <c r="L469" s="42">
        <f t="shared" si="81"/>
        <v>0.6531833262488477</v>
      </c>
      <c r="M469" s="40">
        <f t="shared" si="82"/>
        <v>596</v>
      </c>
      <c r="N469" s="41">
        <f t="shared" si="83"/>
        <v>118322200</v>
      </c>
      <c r="O469" s="41">
        <f t="shared" si="74"/>
        <v>198527.1812080537</v>
      </c>
      <c r="P469" s="39">
        <v>199195.2861952862</v>
      </c>
      <c r="Q469" s="93">
        <f t="shared" si="75"/>
        <v>-0.003354020067410207</v>
      </c>
      <c r="R469" s="37">
        <v>39</v>
      </c>
      <c r="S469" s="40">
        <v>20682700</v>
      </c>
      <c r="T469" s="41">
        <v>4</v>
      </c>
      <c r="U469" s="40">
        <v>30329900</v>
      </c>
      <c r="V469" s="41">
        <v>0</v>
      </c>
      <c r="W469" s="40">
        <v>0</v>
      </c>
      <c r="X469" s="42">
        <f t="shared" si="76"/>
        <v>0</v>
      </c>
      <c r="Y469" s="51">
        <f t="shared" si="77"/>
        <v>43</v>
      </c>
      <c r="Z469" s="52">
        <f t="shared" si="78"/>
        <v>51012600</v>
      </c>
      <c r="AA469" s="47">
        <f t="shared" si="79"/>
        <v>1237</v>
      </c>
      <c r="AB469" s="48">
        <f t="shared" si="80"/>
        <v>181147000</v>
      </c>
      <c r="AC469" s="12"/>
    </row>
    <row r="470" spans="1:29" ht="16.5">
      <c r="A470" s="49" t="s">
        <v>954</v>
      </c>
      <c r="B470" s="35" t="s">
        <v>957</v>
      </c>
      <c r="C470" s="36" t="s">
        <v>946</v>
      </c>
      <c r="D470" s="37">
        <v>195</v>
      </c>
      <c r="E470" s="38">
        <v>17036500</v>
      </c>
      <c r="F470" s="37">
        <v>639</v>
      </c>
      <c r="G470" s="40">
        <v>123441500</v>
      </c>
      <c r="H470" s="41">
        <v>98</v>
      </c>
      <c r="I470" s="40">
        <v>21138900</v>
      </c>
      <c r="J470" s="41">
        <v>314</v>
      </c>
      <c r="K470" s="40">
        <v>3049000</v>
      </c>
      <c r="L470" s="42">
        <f t="shared" si="81"/>
        <v>0.5653316358051241</v>
      </c>
      <c r="M470" s="40">
        <f t="shared" si="82"/>
        <v>737</v>
      </c>
      <c r="N470" s="41">
        <f t="shared" si="83"/>
        <v>144580400</v>
      </c>
      <c r="O470" s="41">
        <f t="shared" si="74"/>
        <v>196174.2198100407</v>
      </c>
      <c r="P470" s="39">
        <v>195448.57142857142</v>
      </c>
      <c r="Q470" s="93">
        <f t="shared" si="75"/>
        <v>0.0037127331050074816</v>
      </c>
      <c r="R470" s="37">
        <v>31</v>
      </c>
      <c r="S470" s="40">
        <v>10823300</v>
      </c>
      <c r="T470" s="41">
        <v>16</v>
      </c>
      <c r="U470" s="40">
        <v>80255200</v>
      </c>
      <c r="V470" s="41">
        <v>0</v>
      </c>
      <c r="W470" s="40">
        <v>0</v>
      </c>
      <c r="X470" s="42">
        <f t="shared" si="76"/>
        <v>0</v>
      </c>
      <c r="Y470" s="51">
        <f t="shared" si="77"/>
        <v>47</v>
      </c>
      <c r="Z470" s="52">
        <f t="shared" si="78"/>
        <v>91078500</v>
      </c>
      <c r="AA470" s="47">
        <f t="shared" si="79"/>
        <v>1293</v>
      </c>
      <c r="AB470" s="48">
        <f t="shared" si="80"/>
        <v>255744400</v>
      </c>
      <c r="AC470" s="12"/>
    </row>
    <row r="471" spans="1:29" ht="16.5">
      <c r="A471" s="49" t="s">
        <v>956</v>
      </c>
      <c r="B471" s="35" t="s">
        <v>959</v>
      </c>
      <c r="C471" s="36" t="s">
        <v>946</v>
      </c>
      <c r="D471" s="37">
        <v>296</v>
      </c>
      <c r="E471" s="38">
        <v>2705400</v>
      </c>
      <c r="F471" s="37">
        <v>1207</v>
      </c>
      <c r="G471" s="40">
        <v>105077000</v>
      </c>
      <c r="H471" s="41">
        <v>0</v>
      </c>
      <c r="I471" s="40">
        <v>0</v>
      </c>
      <c r="J471" s="41">
        <v>0</v>
      </c>
      <c r="K471" s="40">
        <v>0</v>
      </c>
      <c r="L471" s="42">
        <f t="shared" si="81"/>
        <v>0.7684561255190591</v>
      </c>
      <c r="M471" s="40">
        <f t="shared" si="82"/>
        <v>1207</v>
      </c>
      <c r="N471" s="41">
        <f t="shared" si="83"/>
        <v>108177700</v>
      </c>
      <c r="O471" s="41">
        <f t="shared" si="74"/>
        <v>87056.33802816902</v>
      </c>
      <c r="P471" s="39">
        <v>87567.97004991681</v>
      </c>
      <c r="Q471" s="93">
        <f t="shared" si="75"/>
        <v>-0.005842684505032414</v>
      </c>
      <c r="R471" s="37">
        <v>106</v>
      </c>
      <c r="S471" s="40">
        <v>25854700</v>
      </c>
      <c r="T471" s="41">
        <v>0</v>
      </c>
      <c r="U471" s="40">
        <v>0</v>
      </c>
      <c r="V471" s="41">
        <v>7</v>
      </c>
      <c r="W471" s="40">
        <v>3100700</v>
      </c>
      <c r="X471" s="42">
        <f t="shared" si="76"/>
        <v>0.022676246070947464</v>
      </c>
      <c r="Y471" s="51">
        <f t="shared" si="77"/>
        <v>113</v>
      </c>
      <c r="Z471" s="52">
        <f t="shared" si="78"/>
        <v>28955400</v>
      </c>
      <c r="AA471" s="47">
        <f t="shared" si="79"/>
        <v>1616</v>
      </c>
      <c r="AB471" s="48">
        <f t="shared" si="80"/>
        <v>136737800</v>
      </c>
      <c r="AC471" s="12"/>
    </row>
    <row r="472" spans="1:29" ht="16.5">
      <c r="A472" s="49" t="s">
        <v>958</v>
      </c>
      <c r="B472" s="35" t="s">
        <v>961</v>
      </c>
      <c r="C472" s="36" t="s">
        <v>946</v>
      </c>
      <c r="D472" s="37">
        <v>666</v>
      </c>
      <c r="E472" s="38">
        <v>20379832</v>
      </c>
      <c r="F472" s="37">
        <v>4632</v>
      </c>
      <c r="G472" s="40">
        <v>711130043</v>
      </c>
      <c r="H472" s="41">
        <v>53</v>
      </c>
      <c r="I472" s="40">
        <v>10551600</v>
      </c>
      <c r="J472" s="41">
        <v>165</v>
      </c>
      <c r="K472" s="40">
        <v>1556200</v>
      </c>
      <c r="L472" s="42">
        <f t="shared" si="81"/>
        <v>0.7241924798841191</v>
      </c>
      <c r="M472" s="40">
        <f t="shared" si="82"/>
        <v>4685</v>
      </c>
      <c r="N472" s="41">
        <f t="shared" si="83"/>
        <v>751379943</v>
      </c>
      <c r="O472" s="41">
        <f t="shared" si="74"/>
        <v>154040.90565635005</v>
      </c>
      <c r="P472" s="39">
        <v>154514.2918445773</v>
      </c>
      <c r="Q472" s="93">
        <f t="shared" si="75"/>
        <v>-0.0030637048688247947</v>
      </c>
      <c r="R472" s="37">
        <v>202</v>
      </c>
      <c r="S472" s="40">
        <v>106102440</v>
      </c>
      <c r="T472" s="41">
        <v>3</v>
      </c>
      <c r="U472" s="40">
        <v>117114500</v>
      </c>
      <c r="V472" s="41">
        <v>16</v>
      </c>
      <c r="W472" s="40">
        <v>29698300</v>
      </c>
      <c r="X472" s="42">
        <f t="shared" si="76"/>
        <v>0.02980162476620253</v>
      </c>
      <c r="Y472" s="51">
        <f t="shared" si="77"/>
        <v>221</v>
      </c>
      <c r="Z472" s="52">
        <f t="shared" si="78"/>
        <v>252915240</v>
      </c>
      <c r="AA472" s="47">
        <f t="shared" si="79"/>
        <v>5737</v>
      </c>
      <c r="AB472" s="48">
        <f t="shared" si="80"/>
        <v>996532915</v>
      </c>
      <c r="AC472" s="12"/>
    </row>
    <row r="473" spans="1:29" ht="16.5">
      <c r="A473" s="49" t="s">
        <v>960</v>
      </c>
      <c r="B473" s="35" t="s">
        <v>963</v>
      </c>
      <c r="C473" s="36" t="s">
        <v>946</v>
      </c>
      <c r="D473" s="37">
        <v>183</v>
      </c>
      <c r="E473" s="38">
        <v>7435200</v>
      </c>
      <c r="F473" s="37">
        <v>1219</v>
      </c>
      <c r="G473" s="40">
        <v>331725400</v>
      </c>
      <c r="H473" s="41">
        <v>220</v>
      </c>
      <c r="I473" s="40">
        <v>64235200</v>
      </c>
      <c r="J473" s="41">
        <v>437</v>
      </c>
      <c r="K473" s="40">
        <v>9561300</v>
      </c>
      <c r="L473" s="42">
        <f t="shared" si="81"/>
        <v>0.8436301609043763</v>
      </c>
      <c r="M473" s="40">
        <f t="shared" si="82"/>
        <v>1439</v>
      </c>
      <c r="N473" s="41">
        <f t="shared" si="83"/>
        <v>403426900</v>
      </c>
      <c r="O473" s="41">
        <f t="shared" si="74"/>
        <v>275163.7248088951</v>
      </c>
      <c r="P473" s="39">
        <v>275143.8718662953</v>
      </c>
      <c r="Q473" s="93">
        <f t="shared" si="75"/>
        <v>7.21547693035518E-05</v>
      </c>
      <c r="R473" s="37">
        <v>73</v>
      </c>
      <c r="S473" s="40">
        <v>48929900</v>
      </c>
      <c r="T473" s="41">
        <v>0</v>
      </c>
      <c r="U473" s="40">
        <v>0</v>
      </c>
      <c r="V473" s="41">
        <v>4</v>
      </c>
      <c r="W473" s="40">
        <v>7466300</v>
      </c>
      <c r="X473" s="42">
        <f t="shared" si="76"/>
        <v>0.015907632906810285</v>
      </c>
      <c r="Y473" s="51">
        <f t="shared" si="77"/>
        <v>77</v>
      </c>
      <c r="Z473" s="52">
        <f t="shared" si="78"/>
        <v>56396200</v>
      </c>
      <c r="AA473" s="47">
        <f t="shared" si="79"/>
        <v>2136</v>
      </c>
      <c r="AB473" s="48">
        <f t="shared" si="80"/>
        <v>469353300</v>
      </c>
      <c r="AC473" s="12"/>
    </row>
    <row r="474" spans="1:29" ht="16.5">
      <c r="A474" s="49" t="s">
        <v>962</v>
      </c>
      <c r="B474" s="35" t="s">
        <v>965</v>
      </c>
      <c r="C474" s="36" t="s">
        <v>946</v>
      </c>
      <c r="D474" s="37">
        <v>400</v>
      </c>
      <c r="E474" s="38">
        <v>11506100</v>
      </c>
      <c r="F474" s="37">
        <v>2574</v>
      </c>
      <c r="G474" s="40">
        <v>482461800</v>
      </c>
      <c r="H474" s="41">
        <v>277</v>
      </c>
      <c r="I474" s="40">
        <v>50794800</v>
      </c>
      <c r="J474" s="41">
        <v>625</v>
      </c>
      <c r="K474" s="40">
        <v>5501900</v>
      </c>
      <c r="L474" s="42">
        <f t="shared" si="81"/>
        <v>0.8877337441024494</v>
      </c>
      <c r="M474" s="40">
        <f t="shared" si="82"/>
        <v>2851</v>
      </c>
      <c r="N474" s="41">
        <f t="shared" si="83"/>
        <v>533256600</v>
      </c>
      <c r="O474" s="41">
        <f t="shared" si="74"/>
        <v>187041.95019291478</v>
      </c>
      <c r="P474" s="39">
        <v>186956.1711079944</v>
      </c>
      <c r="Q474" s="93">
        <f t="shared" si="75"/>
        <v>0.00045881922170324356</v>
      </c>
      <c r="R474" s="37">
        <v>85</v>
      </c>
      <c r="S474" s="40">
        <v>50429700</v>
      </c>
      <c r="T474" s="41">
        <v>0</v>
      </c>
      <c r="U474" s="40">
        <v>0</v>
      </c>
      <c r="V474" s="41">
        <v>0</v>
      </c>
      <c r="W474" s="40">
        <v>0</v>
      </c>
      <c r="X474" s="42">
        <f t="shared" si="76"/>
        <v>0</v>
      </c>
      <c r="Y474" s="51">
        <f t="shared" si="77"/>
        <v>85</v>
      </c>
      <c r="Z474" s="52">
        <f t="shared" si="78"/>
        <v>50429700</v>
      </c>
      <c r="AA474" s="47">
        <f t="shared" si="79"/>
        <v>3961</v>
      </c>
      <c r="AB474" s="48">
        <f t="shared" si="80"/>
        <v>600694300</v>
      </c>
      <c r="AC474" s="12"/>
    </row>
    <row r="475" spans="1:29" ht="16.5">
      <c r="A475" s="49" t="s">
        <v>964</v>
      </c>
      <c r="B475" s="35" t="s">
        <v>967</v>
      </c>
      <c r="C475" s="36" t="s">
        <v>946</v>
      </c>
      <c r="D475" s="37">
        <v>324</v>
      </c>
      <c r="E475" s="38">
        <v>4221500</v>
      </c>
      <c r="F475" s="37">
        <v>881</v>
      </c>
      <c r="G475" s="40">
        <v>131886600</v>
      </c>
      <c r="H475" s="41">
        <v>112</v>
      </c>
      <c r="I475" s="40">
        <v>20475000</v>
      </c>
      <c r="J475" s="41">
        <v>283</v>
      </c>
      <c r="K475" s="40">
        <v>3114700</v>
      </c>
      <c r="L475" s="42">
        <f t="shared" si="81"/>
        <v>0.8447680211311767</v>
      </c>
      <c r="M475" s="40">
        <f t="shared" si="82"/>
        <v>993</v>
      </c>
      <c r="N475" s="41">
        <f t="shared" si="83"/>
        <v>152823000</v>
      </c>
      <c r="O475" s="41">
        <f t="shared" si="74"/>
        <v>153435.6495468278</v>
      </c>
      <c r="P475" s="39">
        <v>164253.05305305307</v>
      </c>
      <c r="Q475" s="93">
        <f t="shared" si="75"/>
        <v>-0.0658581579164394</v>
      </c>
      <c r="R475" s="37">
        <v>51</v>
      </c>
      <c r="S475" s="40">
        <v>20199900</v>
      </c>
      <c r="T475" s="41">
        <v>0</v>
      </c>
      <c r="U475" s="40">
        <v>0</v>
      </c>
      <c r="V475" s="41">
        <v>1</v>
      </c>
      <c r="W475" s="40">
        <v>461400</v>
      </c>
      <c r="X475" s="42">
        <f t="shared" si="76"/>
        <v>0.0025582296651513563</v>
      </c>
      <c r="Y475" s="51">
        <f t="shared" si="77"/>
        <v>52</v>
      </c>
      <c r="Z475" s="52">
        <f t="shared" si="78"/>
        <v>20661300</v>
      </c>
      <c r="AA475" s="47">
        <f t="shared" si="79"/>
        <v>1652</v>
      </c>
      <c r="AB475" s="48">
        <f t="shared" si="80"/>
        <v>180359100</v>
      </c>
      <c r="AC475" s="12"/>
    </row>
    <row r="476" spans="1:29" ht="16.5">
      <c r="A476" s="49" t="s">
        <v>966</v>
      </c>
      <c r="B476" s="35" t="s">
        <v>969</v>
      </c>
      <c r="C476" s="36" t="s">
        <v>946</v>
      </c>
      <c r="D476" s="37">
        <v>197</v>
      </c>
      <c r="E476" s="38">
        <v>2275500</v>
      </c>
      <c r="F476" s="37">
        <v>1496</v>
      </c>
      <c r="G476" s="40">
        <v>68430720</v>
      </c>
      <c r="H476" s="41">
        <v>2</v>
      </c>
      <c r="I476" s="40">
        <v>153500</v>
      </c>
      <c r="J476" s="41">
        <v>10</v>
      </c>
      <c r="K476" s="40">
        <v>126500</v>
      </c>
      <c r="L476" s="42">
        <f t="shared" si="81"/>
        <v>0.5584246586719203</v>
      </c>
      <c r="M476" s="40">
        <f t="shared" si="82"/>
        <v>1498</v>
      </c>
      <c r="N476" s="41">
        <f t="shared" si="83"/>
        <v>74471620</v>
      </c>
      <c r="O476" s="41">
        <f t="shared" si="74"/>
        <v>45783.85847797063</v>
      </c>
      <c r="P476" s="39">
        <v>45726.508875739644</v>
      </c>
      <c r="Q476" s="93">
        <f t="shared" si="75"/>
        <v>0.0012541872021507338</v>
      </c>
      <c r="R476" s="37">
        <v>118</v>
      </c>
      <c r="S476" s="40">
        <v>33031200</v>
      </c>
      <c r="T476" s="41">
        <v>11</v>
      </c>
      <c r="U476" s="40">
        <v>12912500</v>
      </c>
      <c r="V476" s="41">
        <v>12</v>
      </c>
      <c r="W476" s="40">
        <v>5887400</v>
      </c>
      <c r="X476" s="42">
        <f t="shared" si="76"/>
        <v>0.04793623570356363</v>
      </c>
      <c r="Y476" s="51">
        <f t="shared" si="77"/>
        <v>141</v>
      </c>
      <c r="Z476" s="52">
        <f t="shared" si="78"/>
        <v>51831100</v>
      </c>
      <c r="AA476" s="47">
        <f t="shared" si="79"/>
        <v>1846</v>
      </c>
      <c r="AB476" s="48">
        <f t="shared" si="80"/>
        <v>122817320</v>
      </c>
      <c r="AC476" s="12"/>
    </row>
    <row r="477" spans="1:29" ht="16.5">
      <c r="A477" s="49" t="s">
        <v>968</v>
      </c>
      <c r="B477" s="35" t="s">
        <v>970</v>
      </c>
      <c r="C477" s="36" t="s">
        <v>946</v>
      </c>
      <c r="D477" s="37">
        <v>393</v>
      </c>
      <c r="E477" s="38">
        <v>17728500</v>
      </c>
      <c r="F477" s="37">
        <v>2619</v>
      </c>
      <c r="G477" s="40">
        <v>378215600</v>
      </c>
      <c r="H477" s="41">
        <v>73</v>
      </c>
      <c r="I477" s="40">
        <v>12008500</v>
      </c>
      <c r="J477" s="41">
        <v>148</v>
      </c>
      <c r="K477" s="40">
        <v>2002900</v>
      </c>
      <c r="L477" s="42">
        <f t="shared" si="81"/>
        <v>0.6066247351427314</v>
      </c>
      <c r="M477" s="40">
        <f t="shared" si="82"/>
        <v>2692</v>
      </c>
      <c r="N477" s="41">
        <f t="shared" si="83"/>
        <v>417515200</v>
      </c>
      <c r="O477" s="41">
        <f t="shared" si="74"/>
        <v>144956.94650817238</v>
      </c>
      <c r="P477" s="39">
        <v>143101.4301844185</v>
      </c>
      <c r="Q477" s="93">
        <f t="shared" si="75"/>
        <v>0.0129664415049005</v>
      </c>
      <c r="R477" s="37">
        <v>158</v>
      </c>
      <c r="S477" s="40">
        <v>105557100</v>
      </c>
      <c r="T477" s="41">
        <v>10</v>
      </c>
      <c r="U477" s="40">
        <v>100467300</v>
      </c>
      <c r="V477" s="41">
        <v>6</v>
      </c>
      <c r="W477" s="40">
        <v>27291100</v>
      </c>
      <c r="X477" s="42">
        <f t="shared" si="76"/>
        <v>0.042425509621916734</v>
      </c>
      <c r="Y477" s="51">
        <f t="shared" si="77"/>
        <v>174</v>
      </c>
      <c r="Z477" s="52">
        <f t="shared" si="78"/>
        <v>233315500</v>
      </c>
      <c r="AA477" s="47">
        <f t="shared" si="79"/>
        <v>3407</v>
      </c>
      <c r="AB477" s="48">
        <f t="shared" si="80"/>
        <v>643271000</v>
      </c>
      <c r="AC477" s="12"/>
    </row>
    <row r="478" spans="1:29" ht="16.5">
      <c r="A478" s="49" t="s">
        <v>971</v>
      </c>
      <c r="B478" s="35" t="s">
        <v>972</v>
      </c>
      <c r="C478" s="36" t="s">
        <v>946</v>
      </c>
      <c r="D478" s="37">
        <v>139</v>
      </c>
      <c r="E478" s="38">
        <v>5752300</v>
      </c>
      <c r="F478" s="37">
        <v>894</v>
      </c>
      <c r="G478" s="40">
        <v>208405000</v>
      </c>
      <c r="H478" s="41">
        <v>321</v>
      </c>
      <c r="I478" s="40">
        <v>87009800</v>
      </c>
      <c r="J478" s="41">
        <v>708</v>
      </c>
      <c r="K478" s="40">
        <v>10772200</v>
      </c>
      <c r="L478" s="42">
        <f t="shared" si="81"/>
        <v>0.8648169177115527</v>
      </c>
      <c r="M478" s="40">
        <f t="shared" si="82"/>
        <v>1215</v>
      </c>
      <c r="N478" s="41">
        <f t="shared" si="83"/>
        <v>295414800</v>
      </c>
      <c r="O478" s="41">
        <f t="shared" si="74"/>
        <v>243139.75308641975</v>
      </c>
      <c r="P478" s="39">
        <v>241706.23355263157</v>
      </c>
      <c r="Q478" s="93">
        <f t="shared" si="75"/>
        <v>0.005930833941343201</v>
      </c>
      <c r="R478" s="37">
        <v>73</v>
      </c>
      <c r="S478" s="40">
        <v>28159900</v>
      </c>
      <c r="T478" s="41">
        <v>2</v>
      </c>
      <c r="U478" s="40">
        <v>1493100</v>
      </c>
      <c r="V478" s="41">
        <v>0</v>
      </c>
      <c r="W478" s="40">
        <v>0</v>
      </c>
      <c r="X478" s="42">
        <f t="shared" si="76"/>
        <v>0</v>
      </c>
      <c r="Y478" s="51">
        <f t="shared" si="77"/>
        <v>75</v>
      </c>
      <c r="Z478" s="52">
        <f t="shared" si="78"/>
        <v>29653000</v>
      </c>
      <c r="AA478" s="47">
        <f t="shared" si="79"/>
        <v>2137</v>
      </c>
      <c r="AB478" s="48">
        <f t="shared" si="80"/>
        <v>341592300</v>
      </c>
      <c r="AC478" s="12"/>
    </row>
    <row r="479" spans="1:29" ht="16.5">
      <c r="A479" s="49" t="s">
        <v>973</v>
      </c>
      <c r="B479" s="35" t="s">
        <v>974</v>
      </c>
      <c r="C479" s="36" t="s">
        <v>946</v>
      </c>
      <c r="D479" s="37">
        <v>64</v>
      </c>
      <c r="E479" s="38">
        <v>2397000</v>
      </c>
      <c r="F479" s="37">
        <v>1099</v>
      </c>
      <c r="G479" s="40">
        <v>225466900</v>
      </c>
      <c r="H479" s="41">
        <v>1</v>
      </c>
      <c r="I479" s="40">
        <v>75000</v>
      </c>
      <c r="J479" s="41">
        <v>7</v>
      </c>
      <c r="K479" s="40">
        <v>30700</v>
      </c>
      <c r="L479" s="42">
        <f t="shared" si="81"/>
        <v>0.8183133902720432</v>
      </c>
      <c r="M479" s="40">
        <f t="shared" si="82"/>
        <v>1100</v>
      </c>
      <c r="N479" s="41">
        <f t="shared" si="83"/>
        <v>235606300</v>
      </c>
      <c r="O479" s="41">
        <f t="shared" si="74"/>
        <v>205038.0909090909</v>
      </c>
      <c r="P479" s="39">
        <v>206859.4913714805</v>
      </c>
      <c r="Q479" s="93">
        <f t="shared" si="75"/>
        <v>-0.008805012766461288</v>
      </c>
      <c r="R479" s="37">
        <v>88</v>
      </c>
      <c r="S479" s="40">
        <v>37584000</v>
      </c>
      <c r="T479" s="41">
        <v>0</v>
      </c>
      <c r="U479" s="40">
        <v>0</v>
      </c>
      <c r="V479" s="41">
        <v>11</v>
      </c>
      <c r="W479" s="40">
        <v>10064400</v>
      </c>
      <c r="X479" s="42">
        <f t="shared" si="76"/>
        <v>0.036515757316285584</v>
      </c>
      <c r="Y479" s="51">
        <f t="shared" si="77"/>
        <v>99</v>
      </c>
      <c r="Z479" s="52">
        <f t="shared" si="78"/>
        <v>47648400</v>
      </c>
      <c r="AA479" s="47">
        <f t="shared" si="79"/>
        <v>1270</v>
      </c>
      <c r="AB479" s="48">
        <f t="shared" si="80"/>
        <v>275618000</v>
      </c>
      <c r="AC479" s="12"/>
    </row>
    <row r="480" spans="1:29" ht="16.5">
      <c r="A480" s="49" t="s">
        <v>975</v>
      </c>
      <c r="B480" s="35" t="s">
        <v>976</v>
      </c>
      <c r="C480" s="36" t="s">
        <v>977</v>
      </c>
      <c r="D480" s="37">
        <v>82</v>
      </c>
      <c r="E480" s="38">
        <v>8256400</v>
      </c>
      <c r="F480" s="37">
        <v>4045</v>
      </c>
      <c r="G480" s="40">
        <v>1560416200</v>
      </c>
      <c r="H480" s="41">
        <v>232</v>
      </c>
      <c r="I480" s="40">
        <v>396678700</v>
      </c>
      <c r="J480" s="41">
        <v>320</v>
      </c>
      <c r="K480" s="40">
        <v>3886420</v>
      </c>
      <c r="L480" s="42">
        <f t="shared" si="81"/>
        <v>0.8002361763941186</v>
      </c>
      <c r="M480" s="40">
        <f t="shared" si="82"/>
        <v>4277</v>
      </c>
      <c r="N480" s="41">
        <f t="shared" si="83"/>
        <v>1957094900</v>
      </c>
      <c r="O480" s="41">
        <f t="shared" si="74"/>
        <v>457585.9013327098</v>
      </c>
      <c r="P480" s="39">
        <v>458589.26817862986</v>
      </c>
      <c r="Q480" s="93">
        <f t="shared" si="75"/>
        <v>-0.002187942273278863</v>
      </c>
      <c r="R480" s="37">
        <v>128</v>
      </c>
      <c r="S480" s="40">
        <v>475553900</v>
      </c>
      <c r="T480" s="41">
        <v>2</v>
      </c>
      <c r="U480" s="40">
        <v>855000</v>
      </c>
      <c r="V480" s="41">
        <v>0</v>
      </c>
      <c r="W480" s="40">
        <v>0</v>
      </c>
      <c r="X480" s="42">
        <f t="shared" si="76"/>
        <v>0</v>
      </c>
      <c r="Y480" s="51">
        <f t="shared" si="77"/>
        <v>130</v>
      </c>
      <c r="Z480" s="52">
        <f t="shared" si="78"/>
        <v>476408900</v>
      </c>
      <c r="AA480" s="47">
        <f t="shared" si="79"/>
        <v>4809</v>
      </c>
      <c r="AB480" s="48">
        <f t="shared" si="80"/>
        <v>2445646620</v>
      </c>
      <c r="AC480" s="12"/>
    </row>
    <row r="481" spans="1:29" ht="16.5">
      <c r="A481" s="49" t="s">
        <v>978</v>
      </c>
      <c r="B481" s="35" t="s">
        <v>979</v>
      </c>
      <c r="C481" s="36" t="s">
        <v>977</v>
      </c>
      <c r="D481" s="37">
        <v>248</v>
      </c>
      <c r="E481" s="38">
        <v>12255400</v>
      </c>
      <c r="F481" s="37">
        <v>9566</v>
      </c>
      <c r="G481" s="40">
        <v>5853177400</v>
      </c>
      <c r="H481" s="41">
        <v>33</v>
      </c>
      <c r="I481" s="40">
        <v>28439600</v>
      </c>
      <c r="J481" s="41">
        <v>52</v>
      </c>
      <c r="K481" s="40">
        <v>278300</v>
      </c>
      <c r="L481" s="42">
        <f t="shared" si="81"/>
        <v>0.8779824911546684</v>
      </c>
      <c r="M481" s="40">
        <f t="shared" si="82"/>
        <v>9599</v>
      </c>
      <c r="N481" s="41">
        <f t="shared" si="83"/>
        <v>5890361000</v>
      </c>
      <c r="O481" s="41">
        <f t="shared" si="74"/>
        <v>612732.2637774769</v>
      </c>
      <c r="P481" s="39">
        <v>626089.83845753</v>
      </c>
      <c r="Q481" s="93">
        <f t="shared" si="75"/>
        <v>-0.02133491690739085</v>
      </c>
      <c r="R481" s="37">
        <v>155</v>
      </c>
      <c r="S481" s="40">
        <v>793945900</v>
      </c>
      <c r="T481" s="41">
        <v>8</v>
      </c>
      <c r="U481" s="40">
        <v>2173400</v>
      </c>
      <c r="V481" s="41">
        <v>2</v>
      </c>
      <c r="W481" s="40">
        <v>8744000</v>
      </c>
      <c r="X481" s="42">
        <f t="shared" si="76"/>
        <v>0.0013052667153703515</v>
      </c>
      <c r="Y481" s="51">
        <f t="shared" si="77"/>
        <v>165</v>
      </c>
      <c r="Z481" s="52">
        <f t="shared" si="78"/>
        <v>804863300</v>
      </c>
      <c r="AA481" s="47">
        <f t="shared" si="79"/>
        <v>10064</v>
      </c>
      <c r="AB481" s="48">
        <f t="shared" si="80"/>
        <v>6699014000</v>
      </c>
      <c r="AC481" s="12"/>
    </row>
    <row r="482" spans="1:29" ht="16.5">
      <c r="A482" s="49" t="s">
        <v>980</v>
      </c>
      <c r="B482" s="35" t="s">
        <v>981</v>
      </c>
      <c r="C482" s="36" t="s">
        <v>977</v>
      </c>
      <c r="D482" s="37">
        <v>126</v>
      </c>
      <c r="E482" s="38">
        <v>19388900</v>
      </c>
      <c r="F482" s="37">
        <v>2528</v>
      </c>
      <c r="G482" s="40">
        <v>1826760400</v>
      </c>
      <c r="H482" s="41">
        <v>89</v>
      </c>
      <c r="I482" s="40">
        <v>141868400</v>
      </c>
      <c r="J482" s="41">
        <v>148</v>
      </c>
      <c r="K482" s="40">
        <v>404600</v>
      </c>
      <c r="L482" s="42">
        <f t="shared" si="81"/>
        <v>0.9001403413761795</v>
      </c>
      <c r="M482" s="40">
        <f t="shared" si="82"/>
        <v>2617</v>
      </c>
      <c r="N482" s="41">
        <f t="shared" si="83"/>
        <v>1976852500</v>
      </c>
      <c r="O482" s="41">
        <f t="shared" si="74"/>
        <v>752246.3889950325</v>
      </c>
      <c r="P482" s="39">
        <v>769258.3651642476</v>
      </c>
      <c r="Q482" s="93">
        <f t="shared" si="75"/>
        <v>-0.022114775658738206</v>
      </c>
      <c r="R482" s="37">
        <v>164</v>
      </c>
      <c r="S482" s="40">
        <v>171206800</v>
      </c>
      <c r="T482" s="41">
        <v>26</v>
      </c>
      <c r="U482" s="40">
        <v>19171500</v>
      </c>
      <c r="V482" s="41">
        <v>5</v>
      </c>
      <c r="W482" s="40">
        <v>8223700</v>
      </c>
      <c r="X482" s="42">
        <f t="shared" si="76"/>
        <v>0.003760223423214822</v>
      </c>
      <c r="Y482" s="51">
        <f t="shared" si="77"/>
        <v>195</v>
      </c>
      <c r="Z482" s="52">
        <f t="shared" si="78"/>
        <v>198602000</v>
      </c>
      <c r="AA482" s="47">
        <f t="shared" si="79"/>
        <v>3086</v>
      </c>
      <c r="AB482" s="48">
        <f t="shared" si="80"/>
        <v>2187024300</v>
      </c>
      <c r="AC482" s="12"/>
    </row>
    <row r="483" spans="1:29" ht="16.5">
      <c r="A483" s="49" t="s">
        <v>982</v>
      </c>
      <c r="B483" s="35" t="s">
        <v>983</v>
      </c>
      <c r="C483" s="36" t="s">
        <v>977</v>
      </c>
      <c r="D483" s="37">
        <v>62</v>
      </c>
      <c r="E483" s="38">
        <v>17160900</v>
      </c>
      <c r="F483" s="37">
        <v>2286</v>
      </c>
      <c r="G483" s="40">
        <v>612804900</v>
      </c>
      <c r="H483" s="41">
        <v>0</v>
      </c>
      <c r="I483" s="40">
        <v>0</v>
      </c>
      <c r="J483" s="41">
        <v>0</v>
      </c>
      <c r="K483" s="40">
        <v>0</v>
      </c>
      <c r="L483" s="42">
        <f t="shared" si="81"/>
        <v>0.7414746224837798</v>
      </c>
      <c r="M483" s="40">
        <f t="shared" si="82"/>
        <v>2286</v>
      </c>
      <c r="N483" s="41">
        <f t="shared" si="83"/>
        <v>663707800</v>
      </c>
      <c r="O483" s="41">
        <f t="shared" si="74"/>
        <v>268068.6351706037</v>
      </c>
      <c r="P483" s="39">
        <v>252749.82486865149</v>
      </c>
      <c r="Q483" s="93">
        <f t="shared" si="75"/>
        <v>0.06060858918463369</v>
      </c>
      <c r="R483" s="37">
        <v>222</v>
      </c>
      <c r="S483" s="40">
        <v>143734100</v>
      </c>
      <c r="T483" s="41">
        <v>1</v>
      </c>
      <c r="U483" s="40">
        <v>1865000</v>
      </c>
      <c r="V483" s="41">
        <v>26</v>
      </c>
      <c r="W483" s="40">
        <v>50902900</v>
      </c>
      <c r="X483" s="42">
        <f t="shared" si="76"/>
        <v>0.0615909052960079</v>
      </c>
      <c r="Y483" s="51">
        <f t="shared" si="77"/>
        <v>249</v>
      </c>
      <c r="Z483" s="52">
        <f t="shared" si="78"/>
        <v>196502000</v>
      </c>
      <c r="AA483" s="47">
        <f t="shared" si="79"/>
        <v>2597</v>
      </c>
      <c r="AB483" s="48">
        <f t="shared" si="80"/>
        <v>826467800</v>
      </c>
      <c r="AC483" s="12"/>
    </row>
    <row r="484" spans="1:29" ht="16.5">
      <c r="A484" s="49" t="s">
        <v>984</v>
      </c>
      <c r="B484" s="35" t="s">
        <v>985</v>
      </c>
      <c r="C484" s="36" t="s">
        <v>977</v>
      </c>
      <c r="D484" s="37">
        <v>108</v>
      </c>
      <c r="E484" s="38">
        <v>4428300</v>
      </c>
      <c r="F484" s="37">
        <v>4923</v>
      </c>
      <c r="G484" s="40">
        <v>2231354500</v>
      </c>
      <c r="H484" s="41">
        <v>48</v>
      </c>
      <c r="I484" s="40">
        <v>30879100</v>
      </c>
      <c r="J484" s="41">
        <v>82</v>
      </c>
      <c r="K484" s="40">
        <v>1233900</v>
      </c>
      <c r="L484" s="42">
        <f t="shared" si="81"/>
        <v>0.6960463052526624</v>
      </c>
      <c r="M484" s="40">
        <f t="shared" si="82"/>
        <v>4971</v>
      </c>
      <c r="N484" s="41">
        <f t="shared" si="83"/>
        <v>2296153600</v>
      </c>
      <c r="O484" s="41">
        <f t="shared" si="74"/>
        <v>455086.2200764434</v>
      </c>
      <c r="P484" s="39">
        <v>446441.0854271357</v>
      </c>
      <c r="Q484" s="93">
        <f t="shared" si="75"/>
        <v>0.019364558799592573</v>
      </c>
      <c r="R484" s="37">
        <v>143</v>
      </c>
      <c r="S484" s="40">
        <v>278969200</v>
      </c>
      <c r="T484" s="41">
        <v>192</v>
      </c>
      <c r="U484" s="40">
        <v>669334400</v>
      </c>
      <c r="V484" s="41">
        <v>1</v>
      </c>
      <c r="W484" s="40">
        <v>33920000</v>
      </c>
      <c r="X484" s="42">
        <f t="shared" si="76"/>
        <v>0.010436539654512385</v>
      </c>
      <c r="Y484" s="51">
        <f t="shared" si="77"/>
        <v>336</v>
      </c>
      <c r="Z484" s="52">
        <f t="shared" si="78"/>
        <v>982223600</v>
      </c>
      <c r="AA484" s="47">
        <f t="shared" si="79"/>
        <v>5497</v>
      </c>
      <c r="AB484" s="48">
        <f t="shared" si="80"/>
        <v>3250119400</v>
      </c>
      <c r="AC484" s="12"/>
    </row>
    <row r="485" spans="1:29" ht="16.5">
      <c r="A485" s="49" t="s">
        <v>986</v>
      </c>
      <c r="B485" s="35" t="s">
        <v>987</v>
      </c>
      <c r="C485" s="36" t="s">
        <v>977</v>
      </c>
      <c r="D485" s="37">
        <v>439</v>
      </c>
      <c r="E485" s="38">
        <v>94182500</v>
      </c>
      <c r="F485" s="37">
        <v>14881</v>
      </c>
      <c r="G485" s="40">
        <v>6680686700</v>
      </c>
      <c r="H485" s="41">
        <v>7</v>
      </c>
      <c r="I485" s="40">
        <v>4091700</v>
      </c>
      <c r="J485" s="41">
        <v>27</v>
      </c>
      <c r="K485" s="40">
        <v>80200</v>
      </c>
      <c r="L485" s="42">
        <f t="shared" si="81"/>
        <v>0.7246730933045423</v>
      </c>
      <c r="M485" s="40">
        <f t="shared" si="82"/>
        <v>14888</v>
      </c>
      <c r="N485" s="41">
        <f t="shared" si="83"/>
        <v>6771660400</v>
      </c>
      <c r="O485" s="41">
        <f t="shared" si="74"/>
        <v>449004.45996775926</v>
      </c>
      <c r="P485" s="39">
        <v>444250.2822960075</v>
      </c>
      <c r="Q485" s="93">
        <f t="shared" si="75"/>
        <v>0.010701574903184907</v>
      </c>
      <c r="R485" s="37">
        <v>420</v>
      </c>
      <c r="S485" s="40">
        <v>1876065800</v>
      </c>
      <c r="T485" s="41">
        <v>47</v>
      </c>
      <c r="U485" s="40">
        <v>482554500</v>
      </c>
      <c r="V485" s="41">
        <v>24</v>
      </c>
      <c r="W485" s="40">
        <v>86882000</v>
      </c>
      <c r="X485" s="42">
        <f t="shared" si="76"/>
        <v>0.00941856916191646</v>
      </c>
      <c r="Y485" s="51">
        <f t="shared" si="77"/>
        <v>491</v>
      </c>
      <c r="Z485" s="52">
        <f t="shared" si="78"/>
        <v>2445502300</v>
      </c>
      <c r="AA485" s="47">
        <f t="shared" si="79"/>
        <v>15845</v>
      </c>
      <c r="AB485" s="48">
        <f t="shared" si="80"/>
        <v>9224543400</v>
      </c>
      <c r="AC485" s="12"/>
    </row>
    <row r="486" spans="1:29" ht="16.5">
      <c r="A486" s="49" t="s">
        <v>988</v>
      </c>
      <c r="B486" s="35" t="s">
        <v>989</v>
      </c>
      <c r="C486" s="36" t="s">
        <v>977</v>
      </c>
      <c r="D486" s="37">
        <v>13</v>
      </c>
      <c r="E486" s="38">
        <v>2531200</v>
      </c>
      <c r="F486" s="37">
        <v>292</v>
      </c>
      <c r="G486" s="40">
        <v>253782600</v>
      </c>
      <c r="H486" s="41">
        <v>64</v>
      </c>
      <c r="I486" s="40">
        <v>130899100</v>
      </c>
      <c r="J486" s="41">
        <v>76</v>
      </c>
      <c r="K486" s="40">
        <v>478320</v>
      </c>
      <c r="L486" s="42">
        <f t="shared" si="81"/>
        <v>0.9174765585155129</v>
      </c>
      <c r="M486" s="40">
        <f t="shared" si="82"/>
        <v>356</v>
      </c>
      <c r="N486" s="41">
        <f t="shared" si="83"/>
        <v>387339500</v>
      </c>
      <c r="O486" s="41">
        <f t="shared" si="74"/>
        <v>1080566.573033708</v>
      </c>
      <c r="P486" s="39">
        <v>1116680.6722689075</v>
      </c>
      <c r="Q486" s="93">
        <f t="shared" si="75"/>
        <v>-0.03234057876350796</v>
      </c>
      <c r="R486" s="37">
        <v>31</v>
      </c>
      <c r="S486" s="40">
        <v>28933300</v>
      </c>
      <c r="T486" s="41">
        <v>0</v>
      </c>
      <c r="U486" s="40">
        <v>0</v>
      </c>
      <c r="V486" s="41">
        <v>2</v>
      </c>
      <c r="W486" s="40">
        <v>2657800</v>
      </c>
      <c r="X486" s="42">
        <f t="shared" si="76"/>
        <v>0.006338926954992999</v>
      </c>
      <c r="Y486" s="51">
        <f t="shared" si="77"/>
        <v>33</v>
      </c>
      <c r="Z486" s="52">
        <f t="shared" si="78"/>
        <v>31591100</v>
      </c>
      <c r="AA486" s="47">
        <f t="shared" si="79"/>
        <v>478</v>
      </c>
      <c r="AB486" s="48">
        <f t="shared" si="80"/>
        <v>419282320</v>
      </c>
      <c r="AC486" s="12"/>
    </row>
    <row r="487" spans="1:29" ht="16.5">
      <c r="A487" s="49" t="s">
        <v>990</v>
      </c>
      <c r="B487" s="35" t="s">
        <v>477</v>
      </c>
      <c r="C487" s="36" t="s">
        <v>977</v>
      </c>
      <c r="D487" s="37">
        <v>801</v>
      </c>
      <c r="E487" s="38">
        <v>161988450</v>
      </c>
      <c r="F487" s="37">
        <v>20199</v>
      </c>
      <c r="G487" s="40">
        <v>6957200600</v>
      </c>
      <c r="H487" s="41">
        <v>110</v>
      </c>
      <c r="I487" s="40">
        <v>51575100</v>
      </c>
      <c r="J487" s="41">
        <v>204</v>
      </c>
      <c r="K487" s="40">
        <v>2029100</v>
      </c>
      <c r="L487" s="42">
        <f t="shared" si="81"/>
        <v>0.6648126882950242</v>
      </c>
      <c r="M487" s="40">
        <f t="shared" si="82"/>
        <v>20309</v>
      </c>
      <c r="N487" s="41">
        <f t="shared" si="83"/>
        <v>7693760700</v>
      </c>
      <c r="O487" s="41">
        <f t="shared" si="74"/>
        <v>345106.8836476439</v>
      </c>
      <c r="P487" s="39">
        <v>337175.9566894097</v>
      </c>
      <c r="Q487" s="93">
        <f t="shared" si="75"/>
        <v>0.023521626619242647</v>
      </c>
      <c r="R487" s="37">
        <v>538</v>
      </c>
      <c r="S487" s="40">
        <v>1649645200</v>
      </c>
      <c r="T487" s="41">
        <v>164</v>
      </c>
      <c r="U487" s="40">
        <v>1035058400</v>
      </c>
      <c r="V487" s="41">
        <v>30</v>
      </c>
      <c r="W487" s="40">
        <v>684985000</v>
      </c>
      <c r="X487" s="42">
        <f t="shared" si="76"/>
        <v>0.06497378982919473</v>
      </c>
      <c r="Y487" s="51">
        <f t="shared" si="77"/>
        <v>732</v>
      </c>
      <c r="Z487" s="52">
        <f t="shared" si="78"/>
        <v>3369688600</v>
      </c>
      <c r="AA487" s="47">
        <f t="shared" si="79"/>
        <v>22046</v>
      </c>
      <c r="AB487" s="48">
        <f t="shared" si="80"/>
        <v>10542481850</v>
      </c>
      <c r="AC487" s="12"/>
    </row>
    <row r="488" spans="1:29" ht="16.5">
      <c r="A488" s="49" t="s">
        <v>991</v>
      </c>
      <c r="B488" s="35" t="s">
        <v>992</v>
      </c>
      <c r="C488" s="36" t="s">
        <v>977</v>
      </c>
      <c r="D488" s="37">
        <v>139</v>
      </c>
      <c r="E488" s="38">
        <v>16164500</v>
      </c>
      <c r="F488" s="37">
        <v>2352</v>
      </c>
      <c r="G488" s="40">
        <v>1102725800</v>
      </c>
      <c r="H488" s="41">
        <v>1</v>
      </c>
      <c r="I488" s="40">
        <v>80000</v>
      </c>
      <c r="J488" s="41">
        <v>4</v>
      </c>
      <c r="K488" s="40">
        <v>20712</v>
      </c>
      <c r="L488" s="42">
        <f t="shared" si="81"/>
        <v>0.8007218005830822</v>
      </c>
      <c r="M488" s="40">
        <f t="shared" si="82"/>
        <v>2353</v>
      </c>
      <c r="N488" s="41">
        <f t="shared" si="83"/>
        <v>1111650800</v>
      </c>
      <c r="O488" s="41">
        <f t="shared" si="74"/>
        <v>468680.74798130046</v>
      </c>
      <c r="P488" s="39">
        <v>467739.13412563666</v>
      </c>
      <c r="Q488" s="93">
        <f t="shared" si="75"/>
        <v>0.0020131175413064368</v>
      </c>
      <c r="R488" s="37">
        <v>176</v>
      </c>
      <c r="S488" s="40">
        <v>236979500</v>
      </c>
      <c r="T488" s="41">
        <v>8</v>
      </c>
      <c r="U488" s="40">
        <v>12449100</v>
      </c>
      <c r="V488" s="41">
        <v>10</v>
      </c>
      <c r="W488" s="40">
        <v>8845000</v>
      </c>
      <c r="X488" s="42">
        <f t="shared" si="76"/>
        <v>0.006422150052309629</v>
      </c>
      <c r="Y488" s="51">
        <f t="shared" si="77"/>
        <v>194</v>
      </c>
      <c r="Z488" s="52">
        <f t="shared" si="78"/>
        <v>258273600</v>
      </c>
      <c r="AA488" s="47">
        <f t="shared" si="79"/>
        <v>2690</v>
      </c>
      <c r="AB488" s="48">
        <f t="shared" si="80"/>
        <v>1377264612</v>
      </c>
      <c r="AC488" s="12"/>
    </row>
    <row r="489" spans="1:29" ht="16.5">
      <c r="A489" s="49" t="s">
        <v>993</v>
      </c>
      <c r="B489" s="35" t="s">
        <v>994</v>
      </c>
      <c r="C489" s="36" t="s">
        <v>977</v>
      </c>
      <c r="D489" s="37">
        <v>679</v>
      </c>
      <c r="E489" s="38">
        <v>71551400</v>
      </c>
      <c r="F489" s="37">
        <v>13007</v>
      </c>
      <c r="G489" s="40">
        <v>5388809700</v>
      </c>
      <c r="H489" s="41">
        <v>144</v>
      </c>
      <c r="I489" s="40">
        <v>75309400</v>
      </c>
      <c r="J489" s="41">
        <v>257</v>
      </c>
      <c r="K489" s="40">
        <v>3628300</v>
      </c>
      <c r="L489" s="42">
        <f t="shared" si="81"/>
        <v>0.8618039889740703</v>
      </c>
      <c r="M489" s="40">
        <f t="shared" si="82"/>
        <v>13151</v>
      </c>
      <c r="N489" s="41">
        <f t="shared" si="83"/>
        <v>5627766400</v>
      </c>
      <c r="O489" s="41">
        <f t="shared" si="74"/>
        <v>415490.76876283175</v>
      </c>
      <c r="P489" s="39">
        <v>403771.7379699535</v>
      </c>
      <c r="Q489" s="93">
        <f t="shared" si="75"/>
        <v>0.029023900612257087</v>
      </c>
      <c r="R489" s="37">
        <v>358</v>
      </c>
      <c r="S489" s="40">
        <v>437773500</v>
      </c>
      <c r="T489" s="41">
        <v>122</v>
      </c>
      <c r="U489" s="40">
        <v>199607400</v>
      </c>
      <c r="V489" s="41">
        <v>33</v>
      </c>
      <c r="W489" s="40">
        <v>163647300</v>
      </c>
      <c r="X489" s="42">
        <f t="shared" si="76"/>
        <v>0.02581054573368219</v>
      </c>
      <c r="Y489" s="51">
        <f t="shared" si="77"/>
        <v>513</v>
      </c>
      <c r="Z489" s="52">
        <f t="shared" si="78"/>
        <v>801028200</v>
      </c>
      <c r="AA489" s="47">
        <f t="shared" si="79"/>
        <v>14600</v>
      </c>
      <c r="AB489" s="48">
        <f t="shared" si="80"/>
        <v>6340327000</v>
      </c>
      <c r="AC489" s="12"/>
    </row>
    <row r="490" spans="1:29" ht="16.5">
      <c r="A490" s="49" t="s">
        <v>995</v>
      </c>
      <c r="B490" s="35" t="s">
        <v>996</v>
      </c>
      <c r="C490" s="36" t="s">
        <v>977</v>
      </c>
      <c r="D490" s="37">
        <v>94</v>
      </c>
      <c r="E490" s="38">
        <v>8535000</v>
      </c>
      <c r="F490" s="37">
        <v>3171</v>
      </c>
      <c r="G490" s="40">
        <v>772302300</v>
      </c>
      <c r="H490" s="41">
        <v>0</v>
      </c>
      <c r="I490" s="40">
        <v>0</v>
      </c>
      <c r="J490" s="41">
        <v>0</v>
      </c>
      <c r="K490" s="40">
        <v>0</v>
      </c>
      <c r="L490" s="42">
        <f t="shared" si="81"/>
        <v>0.842755386148975</v>
      </c>
      <c r="M490" s="40">
        <f t="shared" si="82"/>
        <v>3171</v>
      </c>
      <c r="N490" s="41">
        <f t="shared" si="83"/>
        <v>784261700</v>
      </c>
      <c r="O490" s="41">
        <f t="shared" si="74"/>
        <v>243551.65562913907</v>
      </c>
      <c r="P490" s="39">
        <v>232856.59098076317</v>
      </c>
      <c r="Q490" s="93">
        <f t="shared" si="75"/>
        <v>0.045929834338506864</v>
      </c>
      <c r="R490" s="37">
        <v>135</v>
      </c>
      <c r="S490" s="40">
        <v>89459600</v>
      </c>
      <c r="T490" s="41">
        <v>29</v>
      </c>
      <c r="U490" s="40">
        <v>34145200</v>
      </c>
      <c r="V490" s="41">
        <v>20</v>
      </c>
      <c r="W490" s="40">
        <v>11959400</v>
      </c>
      <c r="X490" s="42">
        <f t="shared" si="76"/>
        <v>0.013050393304681409</v>
      </c>
      <c r="Y490" s="51">
        <f t="shared" si="77"/>
        <v>184</v>
      </c>
      <c r="Z490" s="52">
        <f t="shared" si="78"/>
        <v>135564200</v>
      </c>
      <c r="AA490" s="47">
        <f t="shared" si="79"/>
        <v>3449</v>
      </c>
      <c r="AB490" s="48">
        <f t="shared" si="80"/>
        <v>916401500</v>
      </c>
      <c r="AC490" s="12"/>
    </row>
    <row r="491" spans="1:29" ht="16.5">
      <c r="A491" s="49" t="s">
        <v>997</v>
      </c>
      <c r="B491" s="35" t="s">
        <v>998</v>
      </c>
      <c r="C491" s="36" t="s">
        <v>977</v>
      </c>
      <c r="D491" s="37">
        <v>11</v>
      </c>
      <c r="E491" s="38">
        <v>322600</v>
      </c>
      <c r="F491" s="37">
        <v>153</v>
      </c>
      <c r="G491" s="40">
        <v>50687400</v>
      </c>
      <c r="H491" s="41">
        <v>0</v>
      </c>
      <c r="I491" s="40">
        <v>0</v>
      </c>
      <c r="J491" s="41">
        <v>4</v>
      </c>
      <c r="K491" s="40">
        <v>33100</v>
      </c>
      <c r="L491" s="42">
        <f t="shared" si="81"/>
        <v>0.9222799624445949</v>
      </c>
      <c r="M491" s="40">
        <f t="shared" si="82"/>
        <v>153</v>
      </c>
      <c r="N491" s="41">
        <f t="shared" si="83"/>
        <v>50687400</v>
      </c>
      <c r="O491" s="41">
        <f t="shared" si="74"/>
        <v>331290.1960784314</v>
      </c>
      <c r="P491" s="39">
        <v>318905.9210526316</v>
      </c>
      <c r="Q491" s="93">
        <f t="shared" si="75"/>
        <v>0.03883363151402867</v>
      </c>
      <c r="R491" s="37">
        <v>10</v>
      </c>
      <c r="S491" s="40">
        <v>3915700</v>
      </c>
      <c r="T491" s="41">
        <v>0</v>
      </c>
      <c r="U491" s="40">
        <v>0</v>
      </c>
      <c r="V491" s="41">
        <v>0</v>
      </c>
      <c r="W491" s="40">
        <v>0</v>
      </c>
      <c r="X491" s="42">
        <f t="shared" si="76"/>
        <v>0</v>
      </c>
      <c r="Y491" s="51">
        <f t="shared" si="77"/>
        <v>10</v>
      </c>
      <c r="Z491" s="52">
        <f t="shared" si="78"/>
        <v>3915700</v>
      </c>
      <c r="AA491" s="47">
        <f t="shared" si="79"/>
        <v>178</v>
      </c>
      <c r="AB491" s="48">
        <f t="shared" si="80"/>
        <v>54958800</v>
      </c>
      <c r="AC491" s="12"/>
    </row>
    <row r="492" spans="1:29" ht="16.5">
      <c r="A492" s="49" t="s">
        <v>999</v>
      </c>
      <c r="B492" s="35" t="s">
        <v>1000</v>
      </c>
      <c r="C492" s="36" t="s">
        <v>977</v>
      </c>
      <c r="D492" s="37">
        <v>519</v>
      </c>
      <c r="E492" s="38">
        <v>61362600</v>
      </c>
      <c r="F492" s="37">
        <v>6825</v>
      </c>
      <c r="G492" s="40">
        <v>3417308133</v>
      </c>
      <c r="H492" s="41">
        <v>109</v>
      </c>
      <c r="I492" s="40">
        <v>64641200</v>
      </c>
      <c r="J492" s="41">
        <v>184</v>
      </c>
      <c r="K492" s="40">
        <v>1905000</v>
      </c>
      <c r="L492" s="42">
        <f t="shared" si="81"/>
        <v>0.8886755824620015</v>
      </c>
      <c r="M492" s="40">
        <f t="shared" si="82"/>
        <v>6934</v>
      </c>
      <c r="N492" s="41">
        <f t="shared" si="83"/>
        <v>3582054133</v>
      </c>
      <c r="O492" s="41">
        <f t="shared" si="74"/>
        <v>502155.94649552926</v>
      </c>
      <c r="P492" s="39">
        <v>500806.09137129574</v>
      </c>
      <c r="Q492" s="93">
        <f t="shared" si="75"/>
        <v>0.0026953648278066687</v>
      </c>
      <c r="R492" s="37">
        <v>154</v>
      </c>
      <c r="S492" s="40">
        <v>269698600</v>
      </c>
      <c r="T492" s="41">
        <v>1</v>
      </c>
      <c r="U492" s="40">
        <v>3112900</v>
      </c>
      <c r="V492" s="41">
        <v>16</v>
      </c>
      <c r="W492" s="40">
        <v>100104800</v>
      </c>
      <c r="X492" s="42">
        <f t="shared" si="76"/>
        <v>0.025549105670241</v>
      </c>
      <c r="Y492" s="51">
        <f t="shared" si="77"/>
        <v>171</v>
      </c>
      <c r="Z492" s="52">
        <f t="shared" si="78"/>
        <v>372916300</v>
      </c>
      <c r="AA492" s="47">
        <f t="shared" si="79"/>
        <v>7808</v>
      </c>
      <c r="AB492" s="48">
        <f t="shared" si="80"/>
        <v>3918133233</v>
      </c>
      <c r="AC492" s="12"/>
    </row>
    <row r="493" spans="1:29" ht="16.5">
      <c r="A493" s="49" t="s">
        <v>1001</v>
      </c>
      <c r="B493" s="35" t="s">
        <v>1002</v>
      </c>
      <c r="C493" s="36" t="s">
        <v>977</v>
      </c>
      <c r="D493" s="37">
        <v>79</v>
      </c>
      <c r="E493" s="38">
        <v>7648200</v>
      </c>
      <c r="F493" s="37">
        <v>4963</v>
      </c>
      <c r="G493" s="40">
        <v>1109502900</v>
      </c>
      <c r="H493" s="41">
        <v>0</v>
      </c>
      <c r="I493" s="40">
        <v>0</v>
      </c>
      <c r="J493" s="41">
        <v>0</v>
      </c>
      <c r="K493" s="40">
        <v>0</v>
      </c>
      <c r="L493" s="42">
        <f t="shared" si="81"/>
        <v>0.7138167278572314</v>
      </c>
      <c r="M493" s="40">
        <f t="shared" si="82"/>
        <v>4963</v>
      </c>
      <c r="N493" s="41">
        <f t="shared" si="83"/>
        <v>1313279600</v>
      </c>
      <c r="O493" s="41">
        <f t="shared" si="74"/>
        <v>223554.88615756598</v>
      </c>
      <c r="P493" s="39">
        <v>223011.7694478033</v>
      </c>
      <c r="Q493" s="93">
        <f t="shared" si="75"/>
        <v>0.002435372407059475</v>
      </c>
      <c r="R493" s="37">
        <v>264</v>
      </c>
      <c r="S493" s="40">
        <v>232276800</v>
      </c>
      <c r="T493" s="41">
        <v>2</v>
      </c>
      <c r="U493" s="40">
        <v>1120000</v>
      </c>
      <c r="V493" s="41">
        <v>31</v>
      </c>
      <c r="W493" s="40">
        <v>203776700</v>
      </c>
      <c r="X493" s="42">
        <f t="shared" si="76"/>
        <v>0.1311030527342873</v>
      </c>
      <c r="Y493" s="51">
        <f t="shared" si="77"/>
        <v>297</v>
      </c>
      <c r="Z493" s="52">
        <f t="shared" si="78"/>
        <v>437173500</v>
      </c>
      <c r="AA493" s="47">
        <f t="shared" si="79"/>
        <v>5339</v>
      </c>
      <c r="AB493" s="48">
        <f t="shared" si="80"/>
        <v>1554324600</v>
      </c>
      <c r="AC493" s="12"/>
    </row>
    <row r="494" spans="1:29" ht="16.5">
      <c r="A494" s="49" t="s">
        <v>1003</v>
      </c>
      <c r="B494" s="35" t="s">
        <v>1004</v>
      </c>
      <c r="C494" s="36" t="s">
        <v>977</v>
      </c>
      <c r="D494" s="37">
        <v>33</v>
      </c>
      <c r="E494" s="38">
        <v>8775100</v>
      </c>
      <c r="F494" s="37">
        <v>748</v>
      </c>
      <c r="G494" s="40">
        <v>504589900</v>
      </c>
      <c r="H494" s="41">
        <v>52</v>
      </c>
      <c r="I494" s="40">
        <v>87783900</v>
      </c>
      <c r="J494" s="41">
        <v>103</v>
      </c>
      <c r="K494" s="40">
        <v>534770</v>
      </c>
      <c r="L494" s="42">
        <f t="shared" si="81"/>
        <v>0.8033956549915122</v>
      </c>
      <c r="M494" s="40">
        <f t="shared" si="82"/>
        <v>800</v>
      </c>
      <c r="N494" s="41">
        <f t="shared" si="83"/>
        <v>599292200</v>
      </c>
      <c r="O494" s="41">
        <f t="shared" si="74"/>
        <v>740467.25</v>
      </c>
      <c r="P494" s="39">
        <v>748636.6834170854</v>
      </c>
      <c r="Q494" s="93">
        <f t="shared" si="75"/>
        <v>-0.010912413989382395</v>
      </c>
      <c r="R494" s="37">
        <v>39</v>
      </c>
      <c r="S494" s="40">
        <v>122495500</v>
      </c>
      <c r="T494" s="41">
        <v>1</v>
      </c>
      <c r="U494" s="40">
        <v>6240000</v>
      </c>
      <c r="V494" s="41">
        <v>10</v>
      </c>
      <c r="W494" s="40">
        <v>6918400</v>
      </c>
      <c r="X494" s="42">
        <f t="shared" si="76"/>
        <v>0.009382947894544422</v>
      </c>
      <c r="Y494" s="51">
        <f t="shared" si="77"/>
        <v>50</v>
      </c>
      <c r="Z494" s="52">
        <f t="shared" si="78"/>
        <v>135653900</v>
      </c>
      <c r="AA494" s="47">
        <f t="shared" si="79"/>
        <v>986</v>
      </c>
      <c r="AB494" s="48">
        <f t="shared" si="80"/>
        <v>737337570</v>
      </c>
      <c r="AC494" s="12"/>
    </row>
    <row r="495" spans="1:29" ht="16.5">
      <c r="A495" s="49" t="s">
        <v>1005</v>
      </c>
      <c r="B495" s="35" t="s">
        <v>1006</v>
      </c>
      <c r="C495" s="36" t="s">
        <v>977</v>
      </c>
      <c r="D495" s="37">
        <v>36</v>
      </c>
      <c r="E495" s="38">
        <v>19451700</v>
      </c>
      <c r="F495" s="37">
        <v>1897</v>
      </c>
      <c r="G495" s="40">
        <v>608074634</v>
      </c>
      <c r="H495" s="41">
        <v>0</v>
      </c>
      <c r="I495" s="40">
        <v>0</v>
      </c>
      <c r="J495" s="41">
        <v>0</v>
      </c>
      <c r="K495" s="40">
        <v>0</v>
      </c>
      <c r="L495" s="42">
        <f t="shared" si="81"/>
        <v>0.5054567987595006</v>
      </c>
      <c r="M495" s="40">
        <f t="shared" si="82"/>
        <v>1897</v>
      </c>
      <c r="N495" s="41">
        <f t="shared" si="83"/>
        <v>719705134</v>
      </c>
      <c r="O495" s="41">
        <f t="shared" si="74"/>
        <v>320545.40537691093</v>
      </c>
      <c r="P495" s="39">
        <v>320651.78575197887</v>
      </c>
      <c r="Q495" s="93">
        <f t="shared" si="75"/>
        <v>-0.00033176292724663157</v>
      </c>
      <c r="R495" s="37">
        <v>168</v>
      </c>
      <c r="S495" s="40">
        <v>191855458</v>
      </c>
      <c r="T495" s="41">
        <v>12</v>
      </c>
      <c r="U495" s="40">
        <v>272007700</v>
      </c>
      <c r="V495" s="41">
        <v>7</v>
      </c>
      <c r="W495" s="40">
        <v>111630500</v>
      </c>
      <c r="X495" s="42">
        <f t="shared" si="76"/>
        <v>0.09279189102619669</v>
      </c>
      <c r="Y495" s="51">
        <f t="shared" si="77"/>
        <v>187</v>
      </c>
      <c r="Z495" s="52">
        <f t="shared" si="78"/>
        <v>575493658</v>
      </c>
      <c r="AA495" s="47">
        <f t="shared" si="79"/>
        <v>2120</v>
      </c>
      <c r="AB495" s="48">
        <f t="shared" si="80"/>
        <v>1203019992</v>
      </c>
      <c r="AC495" s="12"/>
    </row>
    <row r="496" spans="1:29" ht="16.5">
      <c r="A496" s="49" t="s">
        <v>1007</v>
      </c>
      <c r="B496" s="35" t="s">
        <v>1008</v>
      </c>
      <c r="C496" s="36" t="s">
        <v>977</v>
      </c>
      <c r="D496" s="37">
        <v>9</v>
      </c>
      <c r="E496" s="38">
        <v>1039300</v>
      </c>
      <c r="F496" s="37">
        <v>252</v>
      </c>
      <c r="G496" s="40">
        <v>112867600</v>
      </c>
      <c r="H496" s="41">
        <v>0</v>
      </c>
      <c r="I496" s="40">
        <v>0</v>
      </c>
      <c r="J496" s="41">
        <v>1</v>
      </c>
      <c r="K496" s="40">
        <v>11200</v>
      </c>
      <c r="L496" s="42">
        <f t="shared" si="81"/>
        <v>0.8539829805071043</v>
      </c>
      <c r="M496" s="40">
        <f t="shared" si="82"/>
        <v>252</v>
      </c>
      <c r="N496" s="41">
        <f t="shared" si="83"/>
        <v>113983200</v>
      </c>
      <c r="O496" s="41">
        <f t="shared" si="74"/>
        <v>447887.3015873016</v>
      </c>
      <c r="P496" s="39">
        <v>447520.4</v>
      </c>
      <c r="Q496" s="93">
        <f t="shared" si="75"/>
        <v>0.0008198544408290083</v>
      </c>
      <c r="R496" s="37">
        <v>12</v>
      </c>
      <c r="S496" s="40">
        <v>8492400</v>
      </c>
      <c r="T496" s="41">
        <v>1</v>
      </c>
      <c r="U496" s="40">
        <v>8640000</v>
      </c>
      <c r="V496" s="41">
        <v>2</v>
      </c>
      <c r="W496" s="40">
        <v>1115600</v>
      </c>
      <c r="X496" s="42">
        <f t="shared" si="76"/>
        <v>0.008440893693617349</v>
      </c>
      <c r="Y496" s="51">
        <f t="shared" si="77"/>
        <v>15</v>
      </c>
      <c r="Z496" s="52">
        <f t="shared" si="78"/>
        <v>18248000</v>
      </c>
      <c r="AA496" s="47">
        <f t="shared" si="79"/>
        <v>277</v>
      </c>
      <c r="AB496" s="48">
        <f t="shared" si="80"/>
        <v>132166100</v>
      </c>
      <c r="AC496" s="12"/>
    </row>
    <row r="497" spans="1:29" ht="16.5">
      <c r="A497" s="49" t="s">
        <v>1009</v>
      </c>
      <c r="B497" s="35" t="s">
        <v>1010</v>
      </c>
      <c r="C497" s="36" t="s">
        <v>977</v>
      </c>
      <c r="D497" s="37">
        <v>89</v>
      </c>
      <c r="E497" s="38">
        <v>48015500</v>
      </c>
      <c r="F497" s="37">
        <v>2659</v>
      </c>
      <c r="G497" s="40">
        <v>725954450</v>
      </c>
      <c r="H497" s="41">
        <v>0</v>
      </c>
      <c r="I497" s="40">
        <v>0</v>
      </c>
      <c r="J497" s="41">
        <v>0</v>
      </c>
      <c r="K497" s="40">
        <v>0</v>
      </c>
      <c r="L497" s="42">
        <f t="shared" si="81"/>
        <v>0.6223297346672999</v>
      </c>
      <c r="M497" s="40">
        <f t="shared" si="82"/>
        <v>2659</v>
      </c>
      <c r="N497" s="41">
        <f t="shared" si="83"/>
        <v>803311850</v>
      </c>
      <c r="O497" s="41">
        <f t="shared" si="74"/>
        <v>273017.84505453176</v>
      </c>
      <c r="P497" s="39">
        <v>272176.656626506</v>
      </c>
      <c r="Q497" s="93">
        <f t="shared" si="75"/>
        <v>0.003090597255664252</v>
      </c>
      <c r="R497" s="37">
        <v>385</v>
      </c>
      <c r="S497" s="40">
        <v>298901200</v>
      </c>
      <c r="T497" s="41">
        <v>14</v>
      </c>
      <c r="U497" s="40">
        <v>16282400</v>
      </c>
      <c r="V497" s="41">
        <v>30</v>
      </c>
      <c r="W497" s="40">
        <v>77357400</v>
      </c>
      <c r="X497" s="42">
        <f t="shared" si="76"/>
        <v>0.06631519404082747</v>
      </c>
      <c r="Y497" s="51">
        <f t="shared" si="77"/>
        <v>429</v>
      </c>
      <c r="Z497" s="52">
        <f t="shared" si="78"/>
        <v>392541000</v>
      </c>
      <c r="AA497" s="47">
        <f t="shared" si="79"/>
        <v>3177</v>
      </c>
      <c r="AB497" s="48">
        <f t="shared" si="80"/>
        <v>1166510950</v>
      </c>
      <c r="AC497" s="12"/>
    </row>
    <row r="498" spans="1:29" ht="16.5">
      <c r="A498" s="49" t="s">
        <v>1011</v>
      </c>
      <c r="B498" s="35" t="s">
        <v>1012</v>
      </c>
      <c r="C498" s="36" t="s">
        <v>977</v>
      </c>
      <c r="D498" s="37">
        <v>27</v>
      </c>
      <c r="E498" s="38">
        <v>804800</v>
      </c>
      <c r="F498" s="37">
        <v>1132</v>
      </c>
      <c r="G498" s="40">
        <v>273165476</v>
      </c>
      <c r="H498" s="41">
        <v>0</v>
      </c>
      <c r="I498" s="40">
        <v>0</v>
      </c>
      <c r="J498" s="41">
        <v>0</v>
      </c>
      <c r="K498" s="40">
        <v>0</v>
      </c>
      <c r="L498" s="42">
        <f t="shared" si="81"/>
        <v>0.8315725005692365</v>
      </c>
      <c r="M498" s="40">
        <f t="shared" si="82"/>
        <v>1132</v>
      </c>
      <c r="N498" s="41">
        <f t="shared" si="83"/>
        <v>302270076</v>
      </c>
      <c r="O498" s="41">
        <f t="shared" si="74"/>
        <v>241312.25795053004</v>
      </c>
      <c r="P498" s="39">
        <v>240472.48986784142</v>
      </c>
      <c r="Q498" s="93">
        <f t="shared" si="75"/>
        <v>0.003492158637980334</v>
      </c>
      <c r="R498" s="37">
        <v>41</v>
      </c>
      <c r="S498" s="40">
        <v>25030300</v>
      </c>
      <c r="T498" s="41">
        <v>1</v>
      </c>
      <c r="U498" s="40">
        <v>387500</v>
      </c>
      <c r="V498" s="41">
        <v>11</v>
      </c>
      <c r="W498" s="40">
        <v>29104600</v>
      </c>
      <c r="X498" s="42">
        <f t="shared" si="76"/>
        <v>0.08860045330203953</v>
      </c>
      <c r="Y498" s="51">
        <f t="shared" si="77"/>
        <v>53</v>
      </c>
      <c r="Z498" s="52">
        <f t="shared" si="78"/>
        <v>54522400</v>
      </c>
      <c r="AA498" s="47">
        <f t="shared" si="79"/>
        <v>1212</v>
      </c>
      <c r="AB498" s="48">
        <f t="shared" si="80"/>
        <v>328492676</v>
      </c>
      <c r="AC498" s="12"/>
    </row>
    <row r="499" spans="1:29" ht="16.5">
      <c r="A499" s="49" t="s">
        <v>1013</v>
      </c>
      <c r="B499" s="35" t="s">
        <v>1014</v>
      </c>
      <c r="C499" s="36" t="s">
        <v>977</v>
      </c>
      <c r="D499" s="37">
        <v>466</v>
      </c>
      <c r="E499" s="38">
        <v>46034300</v>
      </c>
      <c r="F499" s="37">
        <v>5236</v>
      </c>
      <c r="G499" s="40">
        <v>3856539200</v>
      </c>
      <c r="H499" s="41">
        <v>42</v>
      </c>
      <c r="I499" s="40">
        <v>30021100</v>
      </c>
      <c r="J499" s="41">
        <v>61</v>
      </c>
      <c r="K499" s="40">
        <v>184900</v>
      </c>
      <c r="L499" s="42">
        <f t="shared" si="81"/>
        <v>0.8564452548920247</v>
      </c>
      <c r="M499" s="40">
        <f t="shared" si="82"/>
        <v>5278</v>
      </c>
      <c r="N499" s="41">
        <f t="shared" si="83"/>
        <v>3886560300</v>
      </c>
      <c r="O499" s="41">
        <f t="shared" si="74"/>
        <v>736369.8938992042</v>
      </c>
      <c r="P499" s="39">
        <v>743807.9195903661</v>
      </c>
      <c r="Q499" s="93">
        <f t="shared" si="75"/>
        <v>-0.009999928066453195</v>
      </c>
      <c r="R499" s="37">
        <v>210</v>
      </c>
      <c r="S499" s="40">
        <v>560121700</v>
      </c>
      <c r="T499" s="41">
        <v>11</v>
      </c>
      <c r="U499" s="40">
        <v>45112500</v>
      </c>
      <c r="V499" s="41">
        <v>0</v>
      </c>
      <c r="W499" s="40">
        <v>0</v>
      </c>
      <c r="X499" s="42">
        <f t="shared" si="76"/>
        <v>0</v>
      </c>
      <c r="Y499" s="51">
        <f t="shared" si="77"/>
        <v>221</v>
      </c>
      <c r="Z499" s="52">
        <f t="shared" si="78"/>
        <v>605234200</v>
      </c>
      <c r="AA499" s="47">
        <f t="shared" si="79"/>
        <v>6026</v>
      </c>
      <c r="AB499" s="48">
        <f t="shared" si="80"/>
        <v>4538013700</v>
      </c>
      <c r="AC499" s="12"/>
    </row>
    <row r="500" spans="1:29" ht="16.5">
      <c r="A500" s="49" t="s">
        <v>1015</v>
      </c>
      <c r="B500" s="35" t="s">
        <v>1016</v>
      </c>
      <c r="C500" s="36" t="s">
        <v>977</v>
      </c>
      <c r="D500" s="37">
        <v>179</v>
      </c>
      <c r="E500" s="38">
        <v>27890400</v>
      </c>
      <c r="F500" s="37">
        <v>1962</v>
      </c>
      <c r="G500" s="40">
        <v>1413129200</v>
      </c>
      <c r="H500" s="41">
        <v>2</v>
      </c>
      <c r="I500" s="40">
        <v>365400</v>
      </c>
      <c r="J500" s="41">
        <v>5</v>
      </c>
      <c r="K500" s="40">
        <v>6000</v>
      </c>
      <c r="L500" s="42">
        <f t="shared" si="81"/>
        <v>0.7785675909963643</v>
      </c>
      <c r="M500" s="40">
        <f t="shared" si="82"/>
        <v>1964</v>
      </c>
      <c r="N500" s="41">
        <f t="shared" si="83"/>
        <v>1473394600</v>
      </c>
      <c r="O500" s="41">
        <f t="shared" si="74"/>
        <v>719701.934826884</v>
      </c>
      <c r="P500" s="39">
        <v>714324.581632653</v>
      </c>
      <c r="Q500" s="93">
        <f t="shared" si="75"/>
        <v>0.0075278848474463955</v>
      </c>
      <c r="R500" s="37">
        <v>89</v>
      </c>
      <c r="S500" s="40">
        <v>307515400</v>
      </c>
      <c r="T500" s="41">
        <v>5</v>
      </c>
      <c r="U500" s="40">
        <v>6700200</v>
      </c>
      <c r="V500" s="41">
        <v>1</v>
      </c>
      <c r="W500" s="40">
        <v>59900000</v>
      </c>
      <c r="X500" s="42">
        <f t="shared" si="76"/>
        <v>0.03299354571335626</v>
      </c>
      <c r="Y500" s="51">
        <f t="shared" si="77"/>
        <v>95</v>
      </c>
      <c r="Z500" s="52">
        <f t="shared" si="78"/>
        <v>374115600</v>
      </c>
      <c r="AA500" s="47">
        <f t="shared" si="79"/>
        <v>2243</v>
      </c>
      <c r="AB500" s="48">
        <f t="shared" si="80"/>
        <v>1815506600</v>
      </c>
      <c r="AC500" s="12"/>
    </row>
    <row r="501" spans="1:29" ht="16.5">
      <c r="A501" s="49" t="s">
        <v>1017</v>
      </c>
      <c r="B501" s="35" t="s">
        <v>1018</v>
      </c>
      <c r="C501" s="36" t="s">
        <v>1019</v>
      </c>
      <c r="D501" s="37">
        <v>33</v>
      </c>
      <c r="E501" s="38">
        <v>1080600</v>
      </c>
      <c r="F501" s="37">
        <v>183</v>
      </c>
      <c r="G501" s="40">
        <v>43485900</v>
      </c>
      <c r="H501" s="41">
        <v>2</v>
      </c>
      <c r="I501" s="40">
        <v>478700</v>
      </c>
      <c r="J501" s="41">
        <v>4</v>
      </c>
      <c r="K501" s="40">
        <v>33000</v>
      </c>
      <c r="L501" s="42">
        <f t="shared" si="81"/>
        <v>0.6529932657832277</v>
      </c>
      <c r="M501" s="40">
        <f t="shared" si="82"/>
        <v>185</v>
      </c>
      <c r="N501" s="41">
        <f t="shared" si="83"/>
        <v>45650700</v>
      </c>
      <c r="O501" s="41">
        <f t="shared" si="74"/>
        <v>237646.48648648648</v>
      </c>
      <c r="P501" s="39">
        <v>237542.7027027027</v>
      </c>
      <c r="Q501" s="93">
        <f t="shared" si="75"/>
        <v>0.00043690579673869354</v>
      </c>
      <c r="R501" s="37">
        <v>57</v>
      </c>
      <c r="S501" s="40">
        <v>20307500</v>
      </c>
      <c r="T501" s="41">
        <v>1</v>
      </c>
      <c r="U501" s="40">
        <v>256000</v>
      </c>
      <c r="V501" s="41">
        <v>4</v>
      </c>
      <c r="W501" s="40">
        <v>1686100</v>
      </c>
      <c r="X501" s="42">
        <f t="shared" si="76"/>
        <v>0.02504314711010905</v>
      </c>
      <c r="Y501" s="51">
        <f t="shared" si="77"/>
        <v>62</v>
      </c>
      <c r="Z501" s="52">
        <f t="shared" si="78"/>
        <v>22249600</v>
      </c>
      <c r="AA501" s="47">
        <f t="shared" si="79"/>
        <v>284</v>
      </c>
      <c r="AB501" s="48">
        <f t="shared" si="80"/>
        <v>67327800</v>
      </c>
      <c r="AC501" s="12"/>
    </row>
    <row r="502" spans="1:29" ht="16.5">
      <c r="A502" s="49" t="s">
        <v>1020</v>
      </c>
      <c r="B502" s="35" t="s">
        <v>1021</v>
      </c>
      <c r="C502" s="36" t="s">
        <v>1019</v>
      </c>
      <c r="D502" s="37">
        <v>233</v>
      </c>
      <c r="E502" s="38">
        <v>10635100</v>
      </c>
      <c r="F502" s="37">
        <v>2002</v>
      </c>
      <c r="G502" s="40">
        <v>505823900</v>
      </c>
      <c r="H502" s="41">
        <v>70</v>
      </c>
      <c r="I502" s="40">
        <v>29924400</v>
      </c>
      <c r="J502" s="41">
        <v>153</v>
      </c>
      <c r="K502" s="40">
        <v>1048400</v>
      </c>
      <c r="L502" s="42">
        <f t="shared" si="81"/>
        <v>0.8198761252385989</v>
      </c>
      <c r="M502" s="40">
        <f t="shared" si="82"/>
        <v>2072</v>
      </c>
      <c r="N502" s="41">
        <f t="shared" si="83"/>
        <v>537993000</v>
      </c>
      <c r="O502" s="41">
        <f t="shared" si="74"/>
        <v>258565.78185328186</v>
      </c>
      <c r="P502" s="39">
        <v>258947.63741562198</v>
      </c>
      <c r="Q502" s="93">
        <f t="shared" si="75"/>
        <v>-0.0014746439324612353</v>
      </c>
      <c r="R502" s="37">
        <v>134</v>
      </c>
      <c r="S502" s="40">
        <v>96840400</v>
      </c>
      <c r="T502" s="41">
        <v>12</v>
      </c>
      <c r="U502" s="40">
        <v>6933400</v>
      </c>
      <c r="V502" s="41">
        <v>1</v>
      </c>
      <c r="W502" s="40">
        <v>2244700</v>
      </c>
      <c r="X502" s="42">
        <f t="shared" si="76"/>
        <v>0.0034351503090594647</v>
      </c>
      <c r="Y502" s="51">
        <f t="shared" si="77"/>
        <v>147</v>
      </c>
      <c r="Z502" s="52">
        <f t="shared" si="78"/>
        <v>106018500</v>
      </c>
      <c r="AA502" s="47">
        <f t="shared" si="79"/>
        <v>2605</v>
      </c>
      <c r="AB502" s="48">
        <f t="shared" si="80"/>
        <v>653450300</v>
      </c>
      <c r="AC502" s="12"/>
    </row>
    <row r="503" spans="1:29" ht="16.5">
      <c r="A503" s="49" t="s">
        <v>1022</v>
      </c>
      <c r="B503" s="35" t="s">
        <v>1023</v>
      </c>
      <c r="C503" s="36" t="s">
        <v>1019</v>
      </c>
      <c r="D503" s="37">
        <v>48</v>
      </c>
      <c r="E503" s="38">
        <v>2079800</v>
      </c>
      <c r="F503" s="37">
        <v>276</v>
      </c>
      <c r="G503" s="40">
        <v>70725900</v>
      </c>
      <c r="H503" s="41">
        <v>3</v>
      </c>
      <c r="I503" s="40">
        <v>434000</v>
      </c>
      <c r="J503" s="41">
        <v>4</v>
      </c>
      <c r="K503" s="40">
        <v>6600</v>
      </c>
      <c r="L503" s="42">
        <f t="shared" si="81"/>
        <v>0.5561413613915746</v>
      </c>
      <c r="M503" s="40">
        <f t="shared" si="82"/>
        <v>279</v>
      </c>
      <c r="N503" s="41">
        <f t="shared" si="83"/>
        <v>72547900</v>
      </c>
      <c r="O503" s="41">
        <f t="shared" si="74"/>
        <v>255053.40501792115</v>
      </c>
      <c r="P503" s="39">
        <v>254706.4516129032</v>
      </c>
      <c r="Q503" s="93">
        <f t="shared" si="75"/>
        <v>0.001362169677371294</v>
      </c>
      <c r="R503" s="37">
        <v>54</v>
      </c>
      <c r="S503" s="40">
        <v>53318600</v>
      </c>
      <c r="T503" s="41">
        <v>0</v>
      </c>
      <c r="U503" s="40">
        <v>0</v>
      </c>
      <c r="V503" s="41">
        <v>3</v>
      </c>
      <c r="W503" s="40">
        <v>1388000</v>
      </c>
      <c r="X503" s="42">
        <f t="shared" si="76"/>
        <v>0.010847741629927887</v>
      </c>
      <c r="Y503" s="51">
        <f t="shared" si="77"/>
        <v>57</v>
      </c>
      <c r="Z503" s="52">
        <f t="shared" si="78"/>
        <v>54706600</v>
      </c>
      <c r="AA503" s="47">
        <f t="shared" si="79"/>
        <v>388</v>
      </c>
      <c r="AB503" s="48">
        <f t="shared" si="80"/>
        <v>127952900</v>
      </c>
      <c r="AC503" s="12"/>
    </row>
    <row r="504" spans="1:29" ht="16.5">
      <c r="A504" s="49" t="s">
        <v>1024</v>
      </c>
      <c r="B504" s="35" t="s">
        <v>1025</v>
      </c>
      <c r="C504" s="36" t="s">
        <v>1019</v>
      </c>
      <c r="D504" s="37">
        <v>447</v>
      </c>
      <c r="E504" s="38">
        <v>15071800</v>
      </c>
      <c r="F504" s="37">
        <v>3202</v>
      </c>
      <c r="G504" s="40">
        <v>811597100</v>
      </c>
      <c r="H504" s="41">
        <v>39</v>
      </c>
      <c r="I504" s="40">
        <v>17128900</v>
      </c>
      <c r="J504" s="41">
        <v>121</v>
      </c>
      <c r="K504" s="40">
        <v>658500</v>
      </c>
      <c r="L504" s="42">
        <f t="shared" si="81"/>
        <v>0.8962396426574191</v>
      </c>
      <c r="M504" s="40">
        <f t="shared" si="82"/>
        <v>3241</v>
      </c>
      <c r="N504" s="41">
        <f t="shared" si="83"/>
        <v>829841600</v>
      </c>
      <c r="O504" s="41">
        <f t="shared" si="74"/>
        <v>255700.7096575131</v>
      </c>
      <c r="P504" s="39">
        <v>255587.85824345145</v>
      </c>
      <c r="Q504" s="93">
        <f t="shared" si="75"/>
        <v>0.000441536678765677</v>
      </c>
      <c r="R504" s="37">
        <v>117</v>
      </c>
      <c r="S504" s="40">
        <v>77217100</v>
      </c>
      <c r="T504" s="41">
        <v>3</v>
      </c>
      <c r="U504" s="40">
        <v>1881100</v>
      </c>
      <c r="V504" s="41">
        <v>3</v>
      </c>
      <c r="W504" s="40">
        <v>1115600</v>
      </c>
      <c r="X504" s="42">
        <f t="shared" si="76"/>
        <v>0.0012064843450653373</v>
      </c>
      <c r="Y504" s="51">
        <f t="shared" si="77"/>
        <v>123</v>
      </c>
      <c r="Z504" s="52">
        <f t="shared" si="78"/>
        <v>80213800</v>
      </c>
      <c r="AA504" s="47">
        <f t="shared" si="79"/>
        <v>3932</v>
      </c>
      <c r="AB504" s="48">
        <f t="shared" si="80"/>
        <v>924670100</v>
      </c>
      <c r="AC504" s="12"/>
    </row>
    <row r="505" spans="1:29" ht="16.5">
      <c r="A505" s="49" t="s">
        <v>1026</v>
      </c>
      <c r="B505" s="35" t="s">
        <v>1027</v>
      </c>
      <c r="C505" s="36" t="s">
        <v>1019</v>
      </c>
      <c r="D505" s="37">
        <v>365</v>
      </c>
      <c r="E505" s="38">
        <v>15225500</v>
      </c>
      <c r="F505" s="37">
        <v>2197</v>
      </c>
      <c r="G505" s="40">
        <v>582157000</v>
      </c>
      <c r="H505" s="41">
        <v>223</v>
      </c>
      <c r="I505" s="40">
        <v>68205700</v>
      </c>
      <c r="J505" s="41">
        <v>358</v>
      </c>
      <c r="K505" s="40">
        <v>3131900</v>
      </c>
      <c r="L505" s="42">
        <f t="shared" si="81"/>
        <v>0.8854200234301238</v>
      </c>
      <c r="M505" s="40">
        <f t="shared" si="82"/>
        <v>2420</v>
      </c>
      <c r="N505" s="41">
        <f t="shared" si="83"/>
        <v>651222500</v>
      </c>
      <c r="O505" s="41">
        <f t="shared" si="74"/>
        <v>268744.9173553719</v>
      </c>
      <c r="P505" s="39">
        <v>267754.004954583</v>
      </c>
      <c r="Q505" s="93">
        <f t="shared" si="75"/>
        <v>0.003700831294594234</v>
      </c>
      <c r="R505" s="37">
        <v>98</v>
      </c>
      <c r="S505" s="40">
        <v>59415000</v>
      </c>
      <c r="T505" s="41">
        <v>10</v>
      </c>
      <c r="U505" s="40">
        <v>5529600</v>
      </c>
      <c r="V505" s="41">
        <v>2</v>
      </c>
      <c r="W505" s="40">
        <v>859800</v>
      </c>
      <c r="X505" s="42">
        <f t="shared" si="76"/>
        <v>0.0011705531946177425</v>
      </c>
      <c r="Y505" s="51">
        <f t="shared" si="77"/>
        <v>110</v>
      </c>
      <c r="Z505" s="52">
        <f t="shared" si="78"/>
        <v>65804400</v>
      </c>
      <c r="AA505" s="47">
        <f t="shared" si="79"/>
        <v>3253</v>
      </c>
      <c r="AB505" s="48">
        <f t="shared" si="80"/>
        <v>734524500</v>
      </c>
      <c r="AC505" s="12"/>
    </row>
    <row r="506" spans="1:29" ht="16.5">
      <c r="A506" s="49" t="s">
        <v>1028</v>
      </c>
      <c r="B506" s="35" t="s">
        <v>1029</v>
      </c>
      <c r="C506" s="36" t="s">
        <v>1019</v>
      </c>
      <c r="D506" s="37">
        <v>116</v>
      </c>
      <c r="E506" s="38">
        <v>12639300</v>
      </c>
      <c r="F506" s="37">
        <v>1429</v>
      </c>
      <c r="G506" s="40">
        <v>248772600</v>
      </c>
      <c r="H506" s="41">
        <v>17</v>
      </c>
      <c r="I506" s="40">
        <v>4270500</v>
      </c>
      <c r="J506" s="41">
        <v>30</v>
      </c>
      <c r="K506" s="40">
        <v>178400</v>
      </c>
      <c r="L506" s="42">
        <f t="shared" si="81"/>
        <v>0.6397237167634179</v>
      </c>
      <c r="M506" s="40">
        <f t="shared" si="82"/>
        <v>1446</v>
      </c>
      <c r="N506" s="41">
        <f t="shared" si="83"/>
        <v>263780800</v>
      </c>
      <c r="O506" s="41">
        <f t="shared" si="74"/>
        <v>174995.22821576762</v>
      </c>
      <c r="P506" s="39">
        <v>174572.0221606648</v>
      </c>
      <c r="Q506" s="93">
        <f t="shared" si="75"/>
        <v>0.0024242490283656114</v>
      </c>
      <c r="R506" s="37">
        <v>129</v>
      </c>
      <c r="S506" s="40">
        <v>109576200</v>
      </c>
      <c r="T506" s="41">
        <v>10</v>
      </c>
      <c r="U506" s="40">
        <v>9375900</v>
      </c>
      <c r="V506" s="41">
        <v>16</v>
      </c>
      <c r="W506" s="40">
        <v>10737700</v>
      </c>
      <c r="X506" s="42">
        <f t="shared" si="76"/>
        <v>0.027146210876686824</v>
      </c>
      <c r="Y506" s="51">
        <f t="shared" si="77"/>
        <v>155</v>
      </c>
      <c r="Z506" s="52">
        <f t="shared" si="78"/>
        <v>129689800</v>
      </c>
      <c r="AA506" s="47">
        <f t="shared" si="79"/>
        <v>1747</v>
      </c>
      <c r="AB506" s="48">
        <f t="shared" si="80"/>
        <v>395550600</v>
      </c>
      <c r="AC506" s="12"/>
    </row>
    <row r="507" spans="1:29" ht="16.5">
      <c r="A507" s="49" t="s">
        <v>1030</v>
      </c>
      <c r="B507" s="35" t="s">
        <v>1031</v>
      </c>
      <c r="C507" s="36" t="s">
        <v>1019</v>
      </c>
      <c r="D507" s="37">
        <v>72</v>
      </c>
      <c r="E507" s="38">
        <v>5641800</v>
      </c>
      <c r="F507" s="37">
        <v>1073</v>
      </c>
      <c r="G507" s="40">
        <v>354044900</v>
      </c>
      <c r="H507" s="41">
        <v>133</v>
      </c>
      <c r="I507" s="40">
        <v>52097400</v>
      </c>
      <c r="J507" s="41">
        <v>216</v>
      </c>
      <c r="K507" s="40">
        <v>1699100</v>
      </c>
      <c r="L507" s="42">
        <f t="shared" si="81"/>
        <v>0.9337776649666831</v>
      </c>
      <c r="M507" s="40">
        <f t="shared" si="82"/>
        <v>1206</v>
      </c>
      <c r="N507" s="41">
        <f t="shared" si="83"/>
        <v>406142300</v>
      </c>
      <c r="O507" s="41">
        <f t="shared" si="74"/>
        <v>336768.0762852405</v>
      </c>
      <c r="P507" s="39">
        <v>337413.0398671096</v>
      </c>
      <c r="Q507" s="93">
        <f t="shared" si="75"/>
        <v>-0.0019114957208623746</v>
      </c>
      <c r="R507" s="37">
        <v>36</v>
      </c>
      <c r="S507" s="40">
        <v>16225900</v>
      </c>
      <c r="T507" s="41">
        <v>5</v>
      </c>
      <c r="U507" s="40">
        <v>5236300</v>
      </c>
      <c r="V507" s="41">
        <v>0</v>
      </c>
      <c r="W507" s="40">
        <v>0</v>
      </c>
      <c r="X507" s="42">
        <f t="shared" si="76"/>
        <v>0</v>
      </c>
      <c r="Y507" s="51">
        <f t="shared" si="77"/>
        <v>41</v>
      </c>
      <c r="Z507" s="52">
        <f t="shared" si="78"/>
        <v>21462200</v>
      </c>
      <c r="AA507" s="47">
        <f t="shared" si="79"/>
        <v>1535</v>
      </c>
      <c r="AB507" s="48">
        <f t="shared" si="80"/>
        <v>434945400</v>
      </c>
      <c r="AC507" s="12"/>
    </row>
    <row r="508" spans="1:29" ht="16.5">
      <c r="A508" s="49" t="s">
        <v>1032</v>
      </c>
      <c r="B508" s="35" t="s">
        <v>1033</v>
      </c>
      <c r="C508" s="36" t="s">
        <v>1019</v>
      </c>
      <c r="D508" s="37">
        <v>53</v>
      </c>
      <c r="E508" s="38">
        <v>2890600</v>
      </c>
      <c r="F508" s="37">
        <v>1173</v>
      </c>
      <c r="G508" s="40">
        <v>366431000</v>
      </c>
      <c r="H508" s="41">
        <v>90</v>
      </c>
      <c r="I508" s="40">
        <v>29013200</v>
      </c>
      <c r="J508" s="41">
        <v>186</v>
      </c>
      <c r="K508" s="40">
        <v>1566900</v>
      </c>
      <c r="L508" s="42">
        <f t="shared" si="81"/>
        <v>0.9221958026824176</v>
      </c>
      <c r="M508" s="40">
        <f t="shared" si="82"/>
        <v>1263</v>
      </c>
      <c r="N508" s="41">
        <f t="shared" si="83"/>
        <v>395444200</v>
      </c>
      <c r="O508" s="41">
        <f t="shared" si="74"/>
        <v>313099.1290577989</v>
      </c>
      <c r="P508" s="39">
        <v>312753.6817102138</v>
      </c>
      <c r="Q508" s="93">
        <f t="shared" si="75"/>
        <v>0.0011045348713278804</v>
      </c>
      <c r="R508" s="37">
        <v>26</v>
      </c>
      <c r="S508" s="40">
        <v>21755500</v>
      </c>
      <c r="T508" s="41">
        <v>2</v>
      </c>
      <c r="U508" s="40">
        <v>7150000</v>
      </c>
      <c r="V508" s="41">
        <v>0</v>
      </c>
      <c r="W508" s="40">
        <v>0</v>
      </c>
      <c r="X508" s="42">
        <f t="shared" si="76"/>
        <v>0</v>
      </c>
      <c r="Y508" s="51">
        <f t="shared" si="77"/>
        <v>28</v>
      </c>
      <c r="Z508" s="52">
        <f t="shared" si="78"/>
        <v>28905500</v>
      </c>
      <c r="AA508" s="47">
        <f t="shared" si="79"/>
        <v>1530</v>
      </c>
      <c r="AB508" s="48">
        <f t="shared" si="80"/>
        <v>428807200</v>
      </c>
      <c r="AC508" s="12"/>
    </row>
    <row r="509" spans="1:29" ht="16.5">
      <c r="A509" s="49" t="s">
        <v>1034</v>
      </c>
      <c r="B509" s="35" t="s">
        <v>1035</v>
      </c>
      <c r="C509" s="36" t="s">
        <v>1019</v>
      </c>
      <c r="D509" s="37">
        <v>106</v>
      </c>
      <c r="E509" s="38">
        <v>5227700</v>
      </c>
      <c r="F509" s="37">
        <v>1358</v>
      </c>
      <c r="G509" s="40">
        <v>209840400</v>
      </c>
      <c r="H509" s="41">
        <v>0</v>
      </c>
      <c r="I509" s="40">
        <v>0</v>
      </c>
      <c r="J509" s="41">
        <v>0</v>
      </c>
      <c r="K509" s="40">
        <v>0</v>
      </c>
      <c r="L509" s="42">
        <f t="shared" si="81"/>
        <v>0.8463691984151985</v>
      </c>
      <c r="M509" s="40">
        <f t="shared" si="82"/>
        <v>1358</v>
      </c>
      <c r="N509" s="41">
        <f t="shared" si="83"/>
        <v>211295400</v>
      </c>
      <c r="O509" s="41">
        <f t="shared" si="74"/>
        <v>154521.6494845361</v>
      </c>
      <c r="P509" s="39">
        <v>153425.16605166052</v>
      </c>
      <c r="Q509" s="93">
        <f t="shared" si="75"/>
        <v>0.007146698687660965</v>
      </c>
      <c r="R509" s="37">
        <v>71</v>
      </c>
      <c r="S509" s="40">
        <v>26418400</v>
      </c>
      <c r="T509" s="41">
        <v>2</v>
      </c>
      <c r="U509" s="40">
        <v>4988600</v>
      </c>
      <c r="V509" s="41">
        <v>3</v>
      </c>
      <c r="W509" s="40">
        <v>1455000</v>
      </c>
      <c r="X509" s="42">
        <f t="shared" si="76"/>
        <v>0.005868589574238868</v>
      </c>
      <c r="Y509" s="51">
        <f t="shared" si="77"/>
        <v>76</v>
      </c>
      <c r="Z509" s="52">
        <f t="shared" si="78"/>
        <v>32862000</v>
      </c>
      <c r="AA509" s="47">
        <f t="shared" si="79"/>
        <v>1540</v>
      </c>
      <c r="AB509" s="48">
        <f t="shared" si="80"/>
        <v>247930100</v>
      </c>
      <c r="AC509" s="12"/>
    </row>
    <row r="510" spans="1:29" ht="16.5">
      <c r="A510" s="49" t="s">
        <v>1036</v>
      </c>
      <c r="B510" s="35" t="s">
        <v>1037</v>
      </c>
      <c r="C510" s="36" t="s">
        <v>1019</v>
      </c>
      <c r="D510" s="37">
        <v>382</v>
      </c>
      <c r="E510" s="38">
        <v>12453500</v>
      </c>
      <c r="F510" s="37">
        <v>1906</v>
      </c>
      <c r="G510" s="40">
        <v>432252900</v>
      </c>
      <c r="H510" s="41">
        <v>115</v>
      </c>
      <c r="I510" s="40">
        <v>36153000</v>
      </c>
      <c r="J510" s="41">
        <v>225</v>
      </c>
      <c r="K510" s="40">
        <v>842500</v>
      </c>
      <c r="L510" s="42">
        <f t="shared" si="81"/>
        <v>0.7741017954175866</v>
      </c>
      <c r="M510" s="40">
        <f t="shared" si="82"/>
        <v>2021</v>
      </c>
      <c r="N510" s="41">
        <f t="shared" si="83"/>
        <v>468405900</v>
      </c>
      <c r="O510" s="41">
        <f t="shared" si="74"/>
        <v>231769.3715982187</v>
      </c>
      <c r="P510" s="39">
        <v>231770.82096933728</v>
      </c>
      <c r="Q510" s="93">
        <f t="shared" si="75"/>
        <v>-6.253466732794233E-06</v>
      </c>
      <c r="R510" s="37">
        <v>73</v>
      </c>
      <c r="S510" s="40">
        <v>122846100</v>
      </c>
      <c r="T510" s="41">
        <v>2</v>
      </c>
      <c r="U510" s="40">
        <v>548000</v>
      </c>
      <c r="V510" s="41">
        <v>0</v>
      </c>
      <c r="W510" s="40">
        <v>0</v>
      </c>
      <c r="X510" s="42">
        <f t="shared" si="76"/>
        <v>0</v>
      </c>
      <c r="Y510" s="51">
        <f t="shared" si="77"/>
        <v>75</v>
      </c>
      <c r="Z510" s="52">
        <f t="shared" si="78"/>
        <v>123394100</v>
      </c>
      <c r="AA510" s="47">
        <f t="shared" si="79"/>
        <v>2703</v>
      </c>
      <c r="AB510" s="48">
        <f t="shared" si="80"/>
        <v>605096000</v>
      </c>
      <c r="AC510" s="12"/>
    </row>
    <row r="511" spans="1:29" ht="16.5">
      <c r="A511" s="49" t="s">
        <v>1038</v>
      </c>
      <c r="B511" s="35" t="s">
        <v>1039</v>
      </c>
      <c r="C511" s="36" t="s">
        <v>1019</v>
      </c>
      <c r="D511" s="37">
        <v>472</v>
      </c>
      <c r="E511" s="38">
        <v>29293800</v>
      </c>
      <c r="F511" s="37">
        <v>3720</v>
      </c>
      <c r="G511" s="40">
        <v>866441700</v>
      </c>
      <c r="H511" s="41">
        <v>51</v>
      </c>
      <c r="I511" s="40">
        <v>13797000</v>
      </c>
      <c r="J511" s="41">
        <v>131</v>
      </c>
      <c r="K511" s="40">
        <v>1080200</v>
      </c>
      <c r="L511" s="42">
        <f t="shared" si="81"/>
        <v>0.8248133850401059</v>
      </c>
      <c r="M511" s="40">
        <f t="shared" si="82"/>
        <v>3771</v>
      </c>
      <c r="N511" s="41">
        <f t="shared" si="83"/>
        <v>897238700</v>
      </c>
      <c r="O511" s="41">
        <f t="shared" si="74"/>
        <v>233423.15035799524</v>
      </c>
      <c r="P511" s="39">
        <v>233392.6388519798</v>
      </c>
      <c r="Q511" s="93">
        <f t="shared" si="75"/>
        <v>0.00013073036992732918</v>
      </c>
      <c r="R511" s="37">
        <v>129</v>
      </c>
      <c r="S511" s="40">
        <v>100392000</v>
      </c>
      <c r="T511" s="41">
        <v>27</v>
      </c>
      <c r="U511" s="40">
        <v>39192700</v>
      </c>
      <c r="V511" s="41">
        <v>4</v>
      </c>
      <c r="W511" s="40">
        <v>17000000</v>
      </c>
      <c r="X511" s="42">
        <f t="shared" si="76"/>
        <v>0.015929574041316067</v>
      </c>
      <c r="Y511" s="51">
        <f t="shared" si="77"/>
        <v>160</v>
      </c>
      <c r="Z511" s="52">
        <f t="shared" si="78"/>
        <v>156584700</v>
      </c>
      <c r="AA511" s="47">
        <f t="shared" si="79"/>
        <v>4534</v>
      </c>
      <c r="AB511" s="48">
        <f t="shared" si="80"/>
        <v>1067197400</v>
      </c>
      <c r="AC511" s="12"/>
    </row>
    <row r="512" spans="1:29" ht="16.5">
      <c r="A512" s="49" t="s">
        <v>1040</v>
      </c>
      <c r="B512" s="35" t="s">
        <v>1041</v>
      </c>
      <c r="C512" s="36" t="s">
        <v>1019</v>
      </c>
      <c r="D512" s="37">
        <v>703</v>
      </c>
      <c r="E512" s="38">
        <v>14420600</v>
      </c>
      <c r="F512" s="37">
        <v>6149</v>
      </c>
      <c r="G512" s="40">
        <v>1326373680</v>
      </c>
      <c r="H512" s="41">
        <v>7</v>
      </c>
      <c r="I512" s="40">
        <v>1900400</v>
      </c>
      <c r="J512" s="41">
        <v>32</v>
      </c>
      <c r="K512" s="40">
        <v>209600</v>
      </c>
      <c r="L512" s="42">
        <f t="shared" si="81"/>
        <v>0.9363748276047642</v>
      </c>
      <c r="M512" s="40">
        <f t="shared" si="82"/>
        <v>6156</v>
      </c>
      <c r="N512" s="41">
        <f t="shared" si="83"/>
        <v>1328274080</v>
      </c>
      <c r="O512" s="41">
        <f t="shared" si="74"/>
        <v>215769.0188434048</v>
      </c>
      <c r="P512" s="39">
        <v>214720.4515919428</v>
      </c>
      <c r="Q512" s="93">
        <f t="shared" si="75"/>
        <v>0.004883406511526456</v>
      </c>
      <c r="R512" s="37">
        <v>79</v>
      </c>
      <c r="S512" s="40">
        <v>75278400</v>
      </c>
      <c r="T512" s="41">
        <v>1</v>
      </c>
      <c r="U512" s="40">
        <v>345500</v>
      </c>
      <c r="V512" s="41">
        <v>0</v>
      </c>
      <c r="W512" s="40">
        <v>0</v>
      </c>
      <c r="X512" s="42">
        <f t="shared" si="76"/>
        <v>0</v>
      </c>
      <c r="Y512" s="51">
        <f t="shared" si="77"/>
        <v>80</v>
      </c>
      <c r="Z512" s="52">
        <f t="shared" si="78"/>
        <v>75623900</v>
      </c>
      <c r="AA512" s="47">
        <f t="shared" si="79"/>
        <v>6971</v>
      </c>
      <c r="AB512" s="48">
        <f t="shared" si="80"/>
        <v>1418528180</v>
      </c>
      <c r="AC512" s="12"/>
    </row>
    <row r="513" spans="1:29" ht="16.5">
      <c r="A513" s="49" t="s">
        <v>1042</v>
      </c>
      <c r="B513" s="35" t="s">
        <v>1043</v>
      </c>
      <c r="C513" s="36" t="s">
        <v>1019</v>
      </c>
      <c r="D513" s="37">
        <v>79</v>
      </c>
      <c r="E513" s="38">
        <v>5402500</v>
      </c>
      <c r="F513" s="37">
        <v>730</v>
      </c>
      <c r="G513" s="40">
        <v>223578000</v>
      </c>
      <c r="H513" s="41">
        <v>150</v>
      </c>
      <c r="I513" s="40">
        <v>45100000</v>
      </c>
      <c r="J513" s="41">
        <v>305</v>
      </c>
      <c r="K513" s="40">
        <v>2129100</v>
      </c>
      <c r="L513" s="42">
        <f t="shared" si="81"/>
        <v>0.8158546876314258</v>
      </c>
      <c r="M513" s="40">
        <f t="shared" si="82"/>
        <v>880</v>
      </c>
      <c r="N513" s="41">
        <f t="shared" si="83"/>
        <v>268678000</v>
      </c>
      <c r="O513" s="41">
        <f t="shared" si="74"/>
        <v>305315.9090909091</v>
      </c>
      <c r="P513" s="39">
        <v>304364.50511945394</v>
      </c>
      <c r="Q513" s="93">
        <f t="shared" si="75"/>
        <v>0.003125870314877153</v>
      </c>
      <c r="R513" s="37">
        <v>55</v>
      </c>
      <c r="S513" s="40">
        <v>39131000</v>
      </c>
      <c r="T513" s="41">
        <v>17</v>
      </c>
      <c r="U513" s="40">
        <v>13980300</v>
      </c>
      <c r="V513" s="41">
        <v>0</v>
      </c>
      <c r="W513" s="40">
        <v>0</v>
      </c>
      <c r="X513" s="42">
        <f t="shared" si="76"/>
        <v>0</v>
      </c>
      <c r="Y513" s="51">
        <f t="shared" si="77"/>
        <v>72</v>
      </c>
      <c r="Z513" s="52">
        <f t="shared" si="78"/>
        <v>53111300</v>
      </c>
      <c r="AA513" s="47">
        <f t="shared" si="79"/>
        <v>1336</v>
      </c>
      <c r="AB513" s="48">
        <f t="shared" si="80"/>
        <v>329320900</v>
      </c>
      <c r="AC513" s="12"/>
    </row>
    <row r="514" spans="1:29" ht="16.5">
      <c r="A514" s="49" t="s">
        <v>1044</v>
      </c>
      <c r="B514" s="35" t="s">
        <v>1045</v>
      </c>
      <c r="C514" s="36" t="s">
        <v>1019</v>
      </c>
      <c r="D514" s="37">
        <v>770</v>
      </c>
      <c r="E514" s="38">
        <v>14502600</v>
      </c>
      <c r="F514" s="37">
        <v>1694</v>
      </c>
      <c r="G514" s="40">
        <v>260794900</v>
      </c>
      <c r="H514" s="41">
        <v>75</v>
      </c>
      <c r="I514" s="40">
        <v>14955900</v>
      </c>
      <c r="J514" s="41">
        <v>183</v>
      </c>
      <c r="K514" s="40">
        <v>924700</v>
      </c>
      <c r="L514" s="42">
        <f t="shared" si="81"/>
        <v>0.7779876543662685</v>
      </c>
      <c r="M514" s="40">
        <f t="shared" si="82"/>
        <v>1769</v>
      </c>
      <c r="N514" s="41">
        <f t="shared" si="83"/>
        <v>276198800</v>
      </c>
      <c r="O514" s="41">
        <f t="shared" si="74"/>
        <v>155879.47993216506</v>
      </c>
      <c r="P514" s="39">
        <v>155703.7288135593</v>
      </c>
      <c r="Q514" s="93">
        <f t="shared" si="75"/>
        <v>0.0011287534341338625</v>
      </c>
      <c r="R514" s="37">
        <v>68</v>
      </c>
      <c r="S514" s="40">
        <v>35188200</v>
      </c>
      <c r="T514" s="41">
        <v>6</v>
      </c>
      <c r="U514" s="40">
        <v>27626800</v>
      </c>
      <c r="V514" s="41">
        <v>1</v>
      </c>
      <c r="W514" s="40">
        <v>448000</v>
      </c>
      <c r="X514" s="42">
        <f t="shared" si="76"/>
        <v>0.0012639617696706166</v>
      </c>
      <c r="Y514" s="51">
        <f t="shared" si="77"/>
        <v>75</v>
      </c>
      <c r="Z514" s="52">
        <f t="shared" si="78"/>
        <v>63263000</v>
      </c>
      <c r="AA514" s="47">
        <f t="shared" si="79"/>
        <v>2797</v>
      </c>
      <c r="AB514" s="48">
        <f t="shared" si="80"/>
        <v>354441100</v>
      </c>
      <c r="AC514" s="12"/>
    </row>
    <row r="515" spans="1:29" ht="16.5">
      <c r="A515" s="49" t="s">
        <v>1046</v>
      </c>
      <c r="B515" s="35" t="s">
        <v>1047</v>
      </c>
      <c r="C515" s="36" t="s">
        <v>1019</v>
      </c>
      <c r="D515" s="37">
        <v>96</v>
      </c>
      <c r="E515" s="38">
        <v>8764300</v>
      </c>
      <c r="F515" s="37">
        <v>1995</v>
      </c>
      <c r="G515" s="40">
        <v>369283900</v>
      </c>
      <c r="H515" s="41">
        <v>3</v>
      </c>
      <c r="I515" s="40">
        <v>646200</v>
      </c>
      <c r="J515" s="41">
        <v>10</v>
      </c>
      <c r="K515" s="40">
        <v>43800</v>
      </c>
      <c r="L515" s="42">
        <f t="shared" si="81"/>
        <v>0.6217082729714195</v>
      </c>
      <c r="M515" s="40">
        <f t="shared" si="82"/>
        <v>1998</v>
      </c>
      <c r="N515" s="41">
        <f t="shared" si="83"/>
        <v>408133200</v>
      </c>
      <c r="O515" s="41">
        <f t="shared" si="74"/>
        <v>185150.2002002002</v>
      </c>
      <c r="P515" s="39">
        <v>184841.23556002008</v>
      </c>
      <c r="Q515" s="93">
        <f t="shared" si="75"/>
        <v>0.0016715136059550428</v>
      </c>
      <c r="R515" s="37">
        <v>232</v>
      </c>
      <c r="S515" s="40">
        <v>164736800</v>
      </c>
      <c r="T515" s="41">
        <v>11</v>
      </c>
      <c r="U515" s="40">
        <v>13343900</v>
      </c>
      <c r="V515" s="41">
        <v>27</v>
      </c>
      <c r="W515" s="40">
        <v>38203100</v>
      </c>
      <c r="X515" s="42">
        <f t="shared" si="76"/>
        <v>0.0642045168077819</v>
      </c>
      <c r="Y515" s="51">
        <f t="shared" si="77"/>
        <v>270</v>
      </c>
      <c r="Z515" s="52">
        <f t="shared" si="78"/>
        <v>216283800</v>
      </c>
      <c r="AA515" s="47">
        <f t="shared" si="79"/>
        <v>2374</v>
      </c>
      <c r="AB515" s="48">
        <f t="shared" si="80"/>
        <v>595022000</v>
      </c>
      <c r="AC515" s="12"/>
    </row>
    <row r="516" spans="1:29" ht="16.5">
      <c r="A516" s="49" t="s">
        <v>1048</v>
      </c>
      <c r="B516" s="35" t="s">
        <v>1049</v>
      </c>
      <c r="C516" s="36" t="s">
        <v>1019</v>
      </c>
      <c r="D516" s="37">
        <v>29</v>
      </c>
      <c r="E516" s="38">
        <v>1678100</v>
      </c>
      <c r="F516" s="37">
        <v>805</v>
      </c>
      <c r="G516" s="40">
        <v>177742400</v>
      </c>
      <c r="H516" s="41">
        <v>1</v>
      </c>
      <c r="I516" s="40">
        <v>279200</v>
      </c>
      <c r="J516" s="41">
        <v>4</v>
      </c>
      <c r="K516" s="40">
        <v>9000</v>
      </c>
      <c r="L516" s="42">
        <f t="shared" si="81"/>
        <v>0.9155280953309104</v>
      </c>
      <c r="M516" s="40">
        <f t="shared" si="82"/>
        <v>806</v>
      </c>
      <c r="N516" s="41">
        <f t="shared" si="83"/>
        <v>179927500</v>
      </c>
      <c r="O516" s="41">
        <f aca="true" t="shared" si="84" ref="O516:O567">(I516+G516)/(H516+F516)</f>
        <v>220870.47146401985</v>
      </c>
      <c r="P516" s="39">
        <v>221238.33746898262</v>
      </c>
      <c r="Q516" s="93">
        <f aca="true" t="shared" si="85" ref="Q516:Q567">(O516-P516)/P516</f>
        <v>-0.00166275885622373</v>
      </c>
      <c r="R516" s="37">
        <v>29</v>
      </c>
      <c r="S516" s="40">
        <v>10920000</v>
      </c>
      <c r="T516" s="41">
        <v>2</v>
      </c>
      <c r="U516" s="40">
        <v>1912300</v>
      </c>
      <c r="V516" s="41">
        <v>5</v>
      </c>
      <c r="W516" s="40">
        <v>1905900</v>
      </c>
      <c r="X516" s="42">
        <f aca="true" t="shared" si="86" ref="X516:X567">W516/AB516</f>
        <v>0.009801647647763992</v>
      </c>
      <c r="Y516" s="51">
        <f aca="true" t="shared" si="87" ref="Y516:Y567">R516+T516+V516</f>
        <v>36</v>
      </c>
      <c r="Z516" s="52">
        <f aca="true" t="shared" si="88" ref="Z516:Z567">S516+U516+W516</f>
        <v>14738200</v>
      </c>
      <c r="AA516" s="47">
        <f aca="true" t="shared" si="89" ref="AA516:AA567">V516+T516+R516+J516+H516+F516+D516</f>
        <v>875</v>
      </c>
      <c r="AB516" s="48">
        <f aca="true" t="shared" si="90" ref="AB516:AB567">W516+U516+S516+K516+I516+G516+E516</f>
        <v>194446900</v>
      </c>
      <c r="AC516" s="12"/>
    </row>
    <row r="517" spans="1:29" ht="16.5">
      <c r="A517" s="49" t="s">
        <v>1050</v>
      </c>
      <c r="B517" s="35" t="s">
        <v>1051</v>
      </c>
      <c r="C517" s="36" t="s">
        <v>1019</v>
      </c>
      <c r="D517" s="37">
        <v>119</v>
      </c>
      <c r="E517" s="38">
        <v>5328000</v>
      </c>
      <c r="F517" s="37">
        <v>810</v>
      </c>
      <c r="G517" s="40">
        <v>171652300</v>
      </c>
      <c r="H517" s="41">
        <v>108</v>
      </c>
      <c r="I517" s="40">
        <v>28398300</v>
      </c>
      <c r="J517" s="41">
        <v>192</v>
      </c>
      <c r="K517" s="40">
        <v>1067200</v>
      </c>
      <c r="L517" s="42">
        <f t="shared" si="81"/>
        <v>0.8843512515046746</v>
      </c>
      <c r="M517" s="40">
        <f t="shared" si="82"/>
        <v>918</v>
      </c>
      <c r="N517" s="41">
        <f t="shared" si="83"/>
        <v>200050600</v>
      </c>
      <c r="O517" s="41">
        <f t="shared" si="84"/>
        <v>217920.04357298475</v>
      </c>
      <c r="P517" s="39">
        <v>217243.07524536533</v>
      </c>
      <c r="Q517" s="93">
        <f t="shared" si="85"/>
        <v>0.0031161790858227545</v>
      </c>
      <c r="R517" s="37">
        <v>48</v>
      </c>
      <c r="S517" s="40">
        <v>17802700</v>
      </c>
      <c r="T517" s="41">
        <v>5</v>
      </c>
      <c r="U517" s="40">
        <v>1963200</v>
      </c>
      <c r="V517" s="41">
        <v>0</v>
      </c>
      <c r="W517" s="40">
        <v>0</v>
      </c>
      <c r="X517" s="42">
        <f t="shared" si="86"/>
        <v>0</v>
      </c>
      <c r="Y517" s="51">
        <f t="shared" si="87"/>
        <v>53</v>
      </c>
      <c r="Z517" s="52">
        <f t="shared" si="88"/>
        <v>19765900</v>
      </c>
      <c r="AA517" s="47">
        <f t="shared" si="89"/>
        <v>1282</v>
      </c>
      <c r="AB517" s="48">
        <f t="shared" si="90"/>
        <v>226211700</v>
      </c>
      <c r="AC517" s="12"/>
    </row>
    <row r="518" spans="1:29" ht="16.5">
      <c r="A518" s="49" t="s">
        <v>1052</v>
      </c>
      <c r="B518" s="35" t="s">
        <v>1053</v>
      </c>
      <c r="C518" s="36" t="s">
        <v>1019</v>
      </c>
      <c r="D518" s="37">
        <v>823</v>
      </c>
      <c r="E518" s="38">
        <v>63641500</v>
      </c>
      <c r="F518" s="37">
        <v>6986</v>
      </c>
      <c r="G518" s="40">
        <v>2582484000</v>
      </c>
      <c r="H518" s="41">
        <v>60</v>
      </c>
      <c r="I518" s="40">
        <v>31900900</v>
      </c>
      <c r="J518" s="41">
        <v>204</v>
      </c>
      <c r="K518" s="40">
        <v>852900</v>
      </c>
      <c r="L518" s="42">
        <f t="shared" si="81"/>
        <v>0.8710222896904135</v>
      </c>
      <c r="M518" s="40">
        <f t="shared" si="82"/>
        <v>7046</v>
      </c>
      <c r="N518" s="41">
        <f t="shared" si="83"/>
        <v>2626532800</v>
      </c>
      <c r="O518" s="41">
        <f t="shared" si="84"/>
        <v>371045.259721828</v>
      </c>
      <c r="P518" s="39">
        <v>371228.39013261086</v>
      </c>
      <c r="Q518" s="93">
        <f t="shared" si="85"/>
        <v>-0.0004933092825078876</v>
      </c>
      <c r="R518" s="37">
        <v>329</v>
      </c>
      <c r="S518" s="40">
        <v>268530200</v>
      </c>
      <c r="T518" s="41">
        <v>38</v>
      </c>
      <c r="U518" s="40">
        <v>41955800</v>
      </c>
      <c r="V518" s="41">
        <v>5</v>
      </c>
      <c r="W518" s="40">
        <v>12147900</v>
      </c>
      <c r="X518" s="42">
        <f t="shared" si="86"/>
        <v>0.004047258562780934</v>
      </c>
      <c r="Y518" s="51">
        <f t="shared" si="87"/>
        <v>372</v>
      </c>
      <c r="Z518" s="52">
        <f t="shared" si="88"/>
        <v>322633900</v>
      </c>
      <c r="AA518" s="47">
        <f t="shared" si="89"/>
        <v>8445</v>
      </c>
      <c r="AB518" s="48">
        <f t="shared" si="90"/>
        <v>3001513200</v>
      </c>
      <c r="AC518" s="12"/>
    </row>
    <row r="519" spans="1:29" ht="16.5">
      <c r="A519" s="49" t="s">
        <v>1054</v>
      </c>
      <c r="B519" s="35" t="s">
        <v>1055</v>
      </c>
      <c r="C519" s="36" t="s">
        <v>1019</v>
      </c>
      <c r="D519" s="37">
        <v>138</v>
      </c>
      <c r="E519" s="38">
        <v>2653900</v>
      </c>
      <c r="F519" s="37">
        <v>1363</v>
      </c>
      <c r="G519" s="40">
        <v>261922500</v>
      </c>
      <c r="H519" s="41">
        <v>0</v>
      </c>
      <c r="I519" s="40">
        <v>0</v>
      </c>
      <c r="J519" s="41">
        <v>10</v>
      </c>
      <c r="K519" s="40">
        <v>19300</v>
      </c>
      <c r="L519" s="42">
        <f t="shared" si="81"/>
        <v>0.8898631583453432</v>
      </c>
      <c r="M519" s="40">
        <f t="shared" si="82"/>
        <v>1363</v>
      </c>
      <c r="N519" s="41">
        <f t="shared" si="83"/>
        <v>265116700</v>
      </c>
      <c r="O519" s="41">
        <f t="shared" si="84"/>
        <v>192166.1775495231</v>
      </c>
      <c r="P519" s="39">
        <v>191660.54172767204</v>
      </c>
      <c r="Q519" s="93">
        <f t="shared" si="85"/>
        <v>0.0026381842464449933</v>
      </c>
      <c r="R519" s="37">
        <v>57</v>
      </c>
      <c r="S519" s="40">
        <v>22104800</v>
      </c>
      <c r="T519" s="41">
        <v>4</v>
      </c>
      <c r="U519" s="40">
        <v>4445500</v>
      </c>
      <c r="V519" s="41">
        <v>9</v>
      </c>
      <c r="W519" s="40">
        <v>3194200</v>
      </c>
      <c r="X519" s="42">
        <f t="shared" si="86"/>
        <v>0.010852068456840079</v>
      </c>
      <c r="Y519" s="51">
        <f t="shared" si="87"/>
        <v>70</v>
      </c>
      <c r="Z519" s="52">
        <f t="shared" si="88"/>
        <v>29744500</v>
      </c>
      <c r="AA519" s="47">
        <f t="shared" si="89"/>
        <v>1581</v>
      </c>
      <c r="AB519" s="48">
        <f t="shared" si="90"/>
        <v>294340200</v>
      </c>
      <c r="AC519" s="12"/>
    </row>
    <row r="520" spans="1:29" ht="16.5">
      <c r="A520" s="49" t="s">
        <v>1056</v>
      </c>
      <c r="B520" s="35" t="s">
        <v>1057</v>
      </c>
      <c r="C520" s="36" t="s">
        <v>1019</v>
      </c>
      <c r="D520" s="37">
        <v>292</v>
      </c>
      <c r="E520" s="38">
        <v>6650800</v>
      </c>
      <c r="F520" s="37">
        <v>1678</v>
      </c>
      <c r="G520" s="40">
        <v>344806100</v>
      </c>
      <c r="H520" s="41">
        <v>141</v>
      </c>
      <c r="I520" s="40">
        <v>38626200</v>
      </c>
      <c r="J520" s="41">
        <v>249</v>
      </c>
      <c r="K520" s="40">
        <v>1570400</v>
      </c>
      <c r="L520" s="42">
        <f t="shared" si="81"/>
        <v>0.9428523232565156</v>
      </c>
      <c r="M520" s="40">
        <f t="shared" si="82"/>
        <v>1819</v>
      </c>
      <c r="N520" s="41">
        <f t="shared" si="83"/>
        <v>383432300</v>
      </c>
      <c r="O520" s="41">
        <f t="shared" si="84"/>
        <v>210792.9081913139</v>
      </c>
      <c r="P520" s="39">
        <v>210284.23076923078</v>
      </c>
      <c r="Q520" s="93">
        <f t="shared" si="85"/>
        <v>0.002418999371576079</v>
      </c>
      <c r="R520" s="37">
        <v>47</v>
      </c>
      <c r="S520" s="40">
        <v>14719200</v>
      </c>
      <c r="T520" s="41">
        <v>1</v>
      </c>
      <c r="U520" s="40">
        <v>300000</v>
      </c>
      <c r="V520" s="41">
        <v>0</v>
      </c>
      <c r="W520" s="40">
        <v>0</v>
      </c>
      <c r="X520" s="42">
        <f t="shared" si="86"/>
        <v>0</v>
      </c>
      <c r="Y520" s="51">
        <f t="shared" si="87"/>
        <v>48</v>
      </c>
      <c r="Z520" s="52">
        <f t="shared" si="88"/>
        <v>15019200</v>
      </c>
      <c r="AA520" s="47">
        <f t="shared" si="89"/>
        <v>2408</v>
      </c>
      <c r="AB520" s="48">
        <f t="shared" si="90"/>
        <v>406672700</v>
      </c>
      <c r="AC520" s="12"/>
    </row>
    <row r="521" spans="1:29" ht="16.5">
      <c r="A521" s="49" t="s">
        <v>1058</v>
      </c>
      <c r="B521" s="35" t="s">
        <v>1059</v>
      </c>
      <c r="C521" s="36" t="s">
        <v>1019</v>
      </c>
      <c r="D521" s="37">
        <v>41</v>
      </c>
      <c r="E521" s="38">
        <v>2205300</v>
      </c>
      <c r="F521" s="37">
        <v>450</v>
      </c>
      <c r="G521" s="40">
        <v>80528200</v>
      </c>
      <c r="H521" s="41">
        <v>1</v>
      </c>
      <c r="I521" s="40">
        <v>640100</v>
      </c>
      <c r="J521" s="41">
        <v>4</v>
      </c>
      <c r="K521" s="40">
        <v>22100</v>
      </c>
      <c r="L521" s="42">
        <f t="shared" si="81"/>
        <v>0.6552626352814289</v>
      </c>
      <c r="M521" s="40">
        <f t="shared" si="82"/>
        <v>451</v>
      </c>
      <c r="N521" s="41">
        <f t="shared" si="83"/>
        <v>95652400</v>
      </c>
      <c r="O521" s="41">
        <f t="shared" si="84"/>
        <v>179974.0576496674</v>
      </c>
      <c r="P521" s="39">
        <v>179829.0465631929</v>
      </c>
      <c r="Q521" s="93">
        <f t="shared" si="85"/>
        <v>0.0008063830023340263</v>
      </c>
      <c r="R521" s="37">
        <v>69</v>
      </c>
      <c r="S521" s="40">
        <v>25204300</v>
      </c>
      <c r="T521" s="41">
        <v>2</v>
      </c>
      <c r="U521" s="40">
        <v>787300</v>
      </c>
      <c r="V521" s="41">
        <v>12</v>
      </c>
      <c r="W521" s="40">
        <v>14484100</v>
      </c>
      <c r="X521" s="42">
        <f t="shared" si="86"/>
        <v>0.11692852425983721</v>
      </c>
      <c r="Y521" s="51">
        <f t="shared" si="87"/>
        <v>83</v>
      </c>
      <c r="Z521" s="52">
        <f t="shared" si="88"/>
        <v>40475700</v>
      </c>
      <c r="AA521" s="47">
        <f t="shared" si="89"/>
        <v>579</v>
      </c>
      <c r="AB521" s="48">
        <f t="shared" si="90"/>
        <v>123871400</v>
      </c>
      <c r="AC521" s="12"/>
    </row>
    <row r="522" spans="1:29" ht="16.5">
      <c r="A522" s="49" t="s">
        <v>1060</v>
      </c>
      <c r="B522" s="35" t="s">
        <v>1061</v>
      </c>
      <c r="C522" s="36" t="s">
        <v>1019</v>
      </c>
      <c r="D522" s="37">
        <v>2239</v>
      </c>
      <c r="E522" s="38">
        <v>52154700</v>
      </c>
      <c r="F522" s="37">
        <v>10646</v>
      </c>
      <c r="G522" s="40">
        <v>2120869900</v>
      </c>
      <c r="H522" s="41">
        <v>114</v>
      </c>
      <c r="I522" s="40">
        <v>34338100</v>
      </c>
      <c r="J522" s="41">
        <v>207</v>
      </c>
      <c r="K522" s="40">
        <v>1289700</v>
      </c>
      <c r="L522" s="42">
        <f aca="true" t="shared" si="91" ref="L522:L567">(G522+I522)/AB522</f>
        <v>0.8969644616191822</v>
      </c>
      <c r="M522" s="40">
        <f aca="true" t="shared" si="92" ref="M522:M567">F522+H522</f>
        <v>10760</v>
      </c>
      <c r="N522" s="41">
        <f aca="true" t="shared" si="93" ref="N522:N567">W522+I522+G522</f>
        <v>2157715500</v>
      </c>
      <c r="O522" s="41">
        <f t="shared" si="84"/>
        <v>200298.14126394052</v>
      </c>
      <c r="P522" s="39">
        <v>216094.8584686775</v>
      </c>
      <c r="Q522" s="93">
        <f t="shared" si="85"/>
        <v>-0.07310084708483096</v>
      </c>
      <c r="R522" s="37">
        <v>336</v>
      </c>
      <c r="S522" s="40">
        <v>163285500</v>
      </c>
      <c r="T522" s="41">
        <v>25</v>
      </c>
      <c r="U522" s="40">
        <v>28334300</v>
      </c>
      <c r="V522" s="41">
        <v>4</v>
      </c>
      <c r="W522" s="40">
        <v>2507500</v>
      </c>
      <c r="X522" s="42">
        <f t="shared" si="86"/>
        <v>0.0010435829801625177</v>
      </c>
      <c r="Y522" s="51">
        <f t="shared" si="87"/>
        <v>365</v>
      </c>
      <c r="Z522" s="52">
        <f t="shared" si="88"/>
        <v>194127300</v>
      </c>
      <c r="AA522" s="47">
        <f t="shared" si="89"/>
        <v>13571</v>
      </c>
      <c r="AB522" s="48">
        <f t="shared" si="90"/>
        <v>2402779700</v>
      </c>
      <c r="AC522" s="12"/>
    </row>
    <row r="523" spans="1:29" ht="16.5">
      <c r="A523" s="49" t="s">
        <v>1062</v>
      </c>
      <c r="B523" s="35" t="s">
        <v>1063</v>
      </c>
      <c r="C523" s="36" t="s">
        <v>1019</v>
      </c>
      <c r="D523" s="37">
        <v>6</v>
      </c>
      <c r="E523" s="38">
        <v>68000</v>
      </c>
      <c r="F523" s="37">
        <v>9</v>
      </c>
      <c r="G523" s="40">
        <v>561750</v>
      </c>
      <c r="H523" s="41">
        <v>2</v>
      </c>
      <c r="I523" s="40">
        <v>190900</v>
      </c>
      <c r="J523" s="41">
        <v>8</v>
      </c>
      <c r="K523" s="40">
        <v>64800</v>
      </c>
      <c r="L523" s="42">
        <f t="shared" si="91"/>
        <v>0.3218997925710498</v>
      </c>
      <c r="M523" s="40">
        <f t="shared" si="92"/>
        <v>11</v>
      </c>
      <c r="N523" s="41">
        <f t="shared" si="93"/>
        <v>752650</v>
      </c>
      <c r="O523" s="41">
        <f t="shared" si="84"/>
        <v>68422.72727272728</v>
      </c>
      <c r="P523" s="39">
        <v>68422.72727272728</v>
      </c>
      <c r="Q523" s="93">
        <f t="shared" si="85"/>
        <v>0</v>
      </c>
      <c r="R523" s="37">
        <v>2</v>
      </c>
      <c r="S523" s="40">
        <v>1452700</v>
      </c>
      <c r="T523" s="41">
        <v>0</v>
      </c>
      <c r="U523" s="40">
        <v>0</v>
      </c>
      <c r="V523" s="41">
        <v>0</v>
      </c>
      <c r="W523" s="40">
        <v>0</v>
      </c>
      <c r="X523" s="42">
        <f t="shared" si="86"/>
        <v>0</v>
      </c>
      <c r="Y523" s="51">
        <f t="shared" si="87"/>
        <v>2</v>
      </c>
      <c r="Z523" s="52">
        <f t="shared" si="88"/>
        <v>1452700</v>
      </c>
      <c r="AA523" s="47">
        <f t="shared" si="89"/>
        <v>27</v>
      </c>
      <c r="AB523" s="48">
        <f t="shared" si="90"/>
        <v>2338150</v>
      </c>
      <c r="AC523" s="12"/>
    </row>
    <row r="524" spans="1:29" ht="16.5">
      <c r="A524" s="49" t="s">
        <v>1064</v>
      </c>
      <c r="B524" s="35" t="s">
        <v>1065</v>
      </c>
      <c r="C524" s="36" t="s">
        <v>1019</v>
      </c>
      <c r="D524" s="37">
        <v>462</v>
      </c>
      <c r="E524" s="38">
        <v>33246950</v>
      </c>
      <c r="F524" s="37">
        <v>3527</v>
      </c>
      <c r="G524" s="40">
        <v>899020606</v>
      </c>
      <c r="H524" s="41">
        <v>437</v>
      </c>
      <c r="I524" s="40">
        <v>134458700</v>
      </c>
      <c r="J524" s="41">
        <v>792</v>
      </c>
      <c r="K524" s="40">
        <v>6768600</v>
      </c>
      <c r="L524" s="42">
        <f t="shared" si="91"/>
        <v>0.8545129435423362</v>
      </c>
      <c r="M524" s="40">
        <f t="shared" si="92"/>
        <v>3964</v>
      </c>
      <c r="N524" s="41">
        <f t="shared" si="93"/>
        <v>1054600506</v>
      </c>
      <c r="O524" s="41">
        <f t="shared" si="84"/>
        <v>260716.2729566095</v>
      </c>
      <c r="P524" s="39">
        <v>260468.85562847048</v>
      </c>
      <c r="Q524" s="93">
        <f t="shared" si="85"/>
        <v>0.0009498921763296082</v>
      </c>
      <c r="R524" s="37">
        <v>154</v>
      </c>
      <c r="S524" s="40">
        <v>113279234</v>
      </c>
      <c r="T524" s="41">
        <v>2</v>
      </c>
      <c r="U524" s="40">
        <v>1541400</v>
      </c>
      <c r="V524" s="41">
        <v>13</v>
      </c>
      <c r="W524" s="40">
        <v>21121200</v>
      </c>
      <c r="X524" s="42">
        <f t="shared" si="86"/>
        <v>0.01746366732102364</v>
      </c>
      <c r="Y524" s="51">
        <f t="shared" si="87"/>
        <v>169</v>
      </c>
      <c r="Z524" s="52">
        <f t="shared" si="88"/>
        <v>135941834</v>
      </c>
      <c r="AA524" s="47">
        <f t="shared" si="89"/>
        <v>5387</v>
      </c>
      <c r="AB524" s="48">
        <f t="shared" si="90"/>
        <v>1209436690</v>
      </c>
      <c r="AC524" s="12"/>
    </row>
    <row r="525" spans="1:29" ht="16.5">
      <c r="A525" s="49" t="s">
        <v>1066</v>
      </c>
      <c r="B525" s="35" t="s">
        <v>1067</v>
      </c>
      <c r="C525" s="36" t="s">
        <v>1068</v>
      </c>
      <c r="D525" s="37">
        <v>104</v>
      </c>
      <c r="E525" s="38">
        <v>22846500</v>
      </c>
      <c r="F525" s="37">
        <v>4435</v>
      </c>
      <c r="G525" s="40">
        <v>1389780600</v>
      </c>
      <c r="H525" s="41">
        <v>0</v>
      </c>
      <c r="I525" s="40">
        <v>0</v>
      </c>
      <c r="J525" s="41">
        <v>1</v>
      </c>
      <c r="K525" s="40">
        <v>420</v>
      </c>
      <c r="L525" s="42">
        <f t="shared" si="91"/>
        <v>0.7571688500353095</v>
      </c>
      <c r="M525" s="40">
        <f t="shared" si="92"/>
        <v>4435</v>
      </c>
      <c r="N525" s="41">
        <f t="shared" si="93"/>
        <v>1395603500</v>
      </c>
      <c r="O525" s="41">
        <f t="shared" si="84"/>
        <v>313366.5388951522</v>
      </c>
      <c r="P525" s="39">
        <v>313124.50914014893</v>
      </c>
      <c r="Q525" s="93">
        <f t="shared" si="85"/>
        <v>0.0007729505290656008</v>
      </c>
      <c r="R525" s="37">
        <v>112</v>
      </c>
      <c r="S525" s="40">
        <v>385636500</v>
      </c>
      <c r="T525" s="41">
        <v>31</v>
      </c>
      <c r="U525" s="40">
        <v>31409350</v>
      </c>
      <c r="V525" s="41">
        <v>3</v>
      </c>
      <c r="W525" s="40">
        <v>5822900</v>
      </c>
      <c r="X525" s="42">
        <f t="shared" si="86"/>
        <v>0.003172384545352413</v>
      </c>
      <c r="Y525" s="51">
        <f t="shared" si="87"/>
        <v>146</v>
      </c>
      <c r="Z525" s="52">
        <f t="shared" si="88"/>
        <v>422868750</v>
      </c>
      <c r="AA525" s="47">
        <f t="shared" si="89"/>
        <v>4686</v>
      </c>
      <c r="AB525" s="48">
        <f t="shared" si="90"/>
        <v>1835496270</v>
      </c>
      <c r="AC525" s="12"/>
    </row>
    <row r="526" spans="1:29" ht="16.5">
      <c r="A526" s="49" t="s">
        <v>1069</v>
      </c>
      <c r="B526" s="35" t="s">
        <v>1070</v>
      </c>
      <c r="C526" s="36" t="s">
        <v>1068</v>
      </c>
      <c r="D526" s="37">
        <v>118</v>
      </c>
      <c r="E526" s="38">
        <v>6831600</v>
      </c>
      <c r="F526" s="37">
        <v>4884</v>
      </c>
      <c r="G526" s="40">
        <v>604990800</v>
      </c>
      <c r="H526" s="41">
        <v>0</v>
      </c>
      <c r="I526" s="40">
        <v>0</v>
      </c>
      <c r="J526" s="41">
        <v>0</v>
      </c>
      <c r="K526" s="40">
        <v>0</v>
      </c>
      <c r="L526" s="42">
        <f t="shared" si="91"/>
        <v>0.7898334744610969</v>
      </c>
      <c r="M526" s="40">
        <f t="shared" si="92"/>
        <v>4884</v>
      </c>
      <c r="N526" s="41">
        <f t="shared" si="93"/>
        <v>637903700</v>
      </c>
      <c r="O526" s="41">
        <f t="shared" si="84"/>
        <v>123871.99017199017</v>
      </c>
      <c r="P526" s="39">
        <v>123296.43661683392</v>
      </c>
      <c r="Q526" s="93">
        <f t="shared" si="85"/>
        <v>0.0046680469521182275</v>
      </c>
      <c r="R526" s="37">
        <v>207</v>
      </c>
      <c r="S526" s="40">
        <v>100628100</v>
      </c>
      <c r="T526" s="41">
        <v>16</v>
      </c>
      <c r="U526" s="40">
        <v>20609200</v>
      </c>
      <c r="V526" s="41">
        <v>7</v>
      </c>
      <c r="W526" s="40">
        <v>32912900</v>
      </c>
      <c r="X526" s="42">
        <f t="shared" si="86"/>
        <v>0.0429687693789569</v>
      </c>
      <c r="Y526" s="51">
        <f t="shared" si="87"/>
        <v>230</v>
      </c>
      <c r="Z526" s="52">
        <f t="shared" si="88"/>
        <v>154150200</v>
      </c>
      <c r="AA526" s="47">
        <f t="shared" si="89"/>
        <v>5232</v>
      </c>
      <c r="AB526" s="48">
        <f t="shared" si="90"/>
        <v>765972600</v>
      </c>
      <c r="AC526" s="12"/>
    </row>
    <row r="527" spans="1:29" ht="16.5">
      <c r="A527" s="49" t="s">
        <v>1071</v>
      </c>
      <c r="B527" s="35" t="s">
        <v>1072</v>
      </c>
      <c r="C527" s="36" t="s">
        <v>1068</v>
      </c>
      <c r="D527" s="37">
        <v>75</v>
      </c>
      <c r="E527" s="38">
        <v>11974400</v>
      </c>
      <c r="F527" s="37">
        <v>7493</v>
      </c>
      <c r="G527" s="40">
        <v>1380494800</v>
      </c>
      <c r="H527" s="41">
        <v>1</v>
      </c>
      <c r="I527" s="40">
        <v>202200</v>
      </c>
      <c r="J527" s="41">
        <v>1</v>
      </c>
      <c r="K527" s="40">
        <v>4900</v>
      </c>
      <c r="L527" s="42">
        <f t="shared" si="91"/>
        <v>0.8301472972023969</v>
      </c>
      <c r="M527" s="40">
        <f t="shared" si="92"/>
        <v>7494</v>
      </c>
      <c r="N527" s="41">
        <f t="shared" si="93"/>
        <v>1403101700</v>
      </c>
      <c r="O527" s="41">
        <f t="shared" si="84"/>
        <v>184240.32559380837</v>
      </c>
      <c r="P527" s="39">
        <v>183981.73448965978</v>
      </c>
      <c r="Q527" s="93">
        <f t="shared" si="85"/>
        <v>0.0014055259608563454</v>
      </c>
      <c r="R527" s="37">
        <v>277</v>
      </c>
      <c r="S527" s="40">
        <v>204978100</v>
      </c>
      <c r="T527" s="41">
        <v>39</v>
      </c>
      <c r="U527" s="40">
        <v>43136100</v>
      </c>
      <c r="V527" s="41">
        <v>13</v>
      </c>
      <c r="W527" s="40">
        <v>22404700</v>
      </c>
      <c r="X527" s="42">
        <f t="shared" si="86"/>
        <v>0.013470878222832773</v>
      </c>
      <c r="Y527" s="51">
        <f t="shared" si="87"/>
        <v>329</v>
      </c>
      <c r="Z527" s="52">
        <f t="shared" si="88"/>
        <v>270518900</v>
      </c>
      <c r="AA527" s="47">
        <f t="shared" si="89"/>
        <v>7899</v>
      </c>
      <c r="AB527" s="48">
        <f t="shared" si="90"/>
        <v>1663195200</v>
      </c>
      <c r="AC527" s="12"/>
    </row>
    <row r="528" spans="1:29" ht="16.5">
      <c r="A528" s="49" t="s">
        <v>1073</v>
      </c>
      <c r="B528" s="35" t="s">
        <v>1074</v>
      </c>
      <c r="C528" s="36" t="s">
        <v>1068</v>
      </c>
      <c r="D528" s="37">
        <v>802</v>
      </c>
      <c r="E528" s="38">
        <v>53068400</v>
      </c>
      <c r="F528" s="37">
        <v>15181</v>
      </c>
      <c r="G528" s="40">
        <v>524904700</v>
      </c>
      <c r="H528" s="41">
        <v>0</v>
      </c>
      <c r="I528" s="40">
        <v>0</v>
      </c>
      <c r="J528" s="41">
        <v>0</v>
      </c>
      <c r="K528" s="40">
        <v>0</v>
      </c>
      <c r="L528" s="42">
        <f t="shared" si="91"/>
        <v>0.5720205450416648</v>
      </c>
      <c r="M528" s="40">
        <f t="shared" si="92"/>
        <v>15181</v>
      </c>
      <c r="N528" s="41">
        <f t="shared" si="93"/>
        <v>625093800</v>
      </c>
      <c r="O528" s="41">
        <f t="shared" si="84"/>
        <v>34576.42447796588</v>
      </c>
      <c r="P528" s="39">
        <v>34562.17001055966</v>
      </c>
      <c r="Q528" s="93">
        <f t="shared" si="85"/>
        <v>0.00041242975779184107</v>
      </c>
      <c r="R528" s="37">
        <v>1746</v>
      </c>
      <c r="S528" s="40">
        <v>152535200</v>
      </c>
      <c r="T528" s="41">
        <v>184</v>
      </c>
      <c r="U528" s="40">
        <v>86935200</v>
      </c>
      <c r="V528" s="41">
        <v>650</v>
      </c>
      <c r="W528" s="40">
        <v>100189100</v>
      </c>
      <c r="X528" s="42">
        <f t="shared" si="86"/>
        <v>0.1091821498059245</v>
      </c>
      <c r="Y528" s="51">
        <f t="shared" si="87"/>
        <v>2580</v>
      </c>
      <c r="Z528" s="52">
        <f t="shared" si="88"/>
        <v>339659500</v>
      </c>
      <c r="AA528" s="47">
        <f t="shared" si="89"/>
        <v>18563</v>
      </c>
      <c r="AB528" s="48">
        <f t="shared" si="90"/>
        <v>917632600</v>
      </c>
      <c r="AC528" s="12"/>
    </row>
    <row r="529" spans="1:29" ht="16.5">
      <c r="A529" s="49" t="s">
        <v>1075</v>
      </c>
      <c r="B529" s="35" t="s">
        <v>1076</v>
      </c>
      <c r="C529" s="36" t="s">
        <v>1068</v>
      </c>
      <c r="D529" s="37">
        <v>39</v>
      </c>
      <c r="E529" s="38">
        <v>10426300</v>
      </c>
      <c r="F529" s="37">
        <v>2480</v>
      </c>
      <c r="G529" s="40">
        <v>1152292000</v>
      </c>
      <c r="H529" s="41">
        <v>0</v>
      </c>
      <c r="I529" s="40">
        <v>0</v>
      </c>
      <c r="J529" s="41">
        <v>0</v>
      </c>
      <c r="K529" s="40">
        <v>0</v>
      </c>
      <c r="L529" s="42">
        <f t="shared" si="91"/>
        <v>0.9181014076059131</v>
      </c>
      <c r="M529" s="40">
        <f t="shared" si="92"/>
        <v>2480</v>
      </c>
      <c r="N529" s="41">
        <f t="shared" si="93"/>
        <v>1152292000</v>
      </c>
      <c r="O529" s="41">
        <f t="shared" si="84"/>
        <v>464633.87096774194</v>
      </c>
      <c r="P529" s="39">
        <v>85473.23659814592</v>
      </c>
      <c r="Q529" s="93">
        <f t="shared" si="85"/>
        <v>4.436015874211329</v>
      </c>
      <c r="R529" s="37">
        <v>74</v>
      </c>
      <c r="S529" s="40">
        <v>80616400</v>
      </c>
      <c r="T529" s="41">
        <v>15</v>
      </c>
      <c r="U529" s="40">
        <v>11746700</v>
      </c>
      <c r="V529" s="41">
        <v>0</v>
      </c>
      <c r="W529" s="40">
        <v>0</v>
      </c>
      <c r="X529" s="42">
        <f t="shared" si="86"/>
        <v>0</v>
      </c>
      <c r="Y529" s="51">
        <f t="shared" si="87"/>
        <v>89</v>
      </c>
      <c r="Z529" s="52">
        <f t="shared" si="88"/>
        <v>92363100</v>
      </c>
      <c r="AA529" s="47">
        <f t="shared" si="89"/>
        <v>2608</v>
      </c>
      <c r="AB529" s="48">
        <f t="shared" si="90"/>
        <v>1255081400</v>
      </c>
      <c r="AC529" s="12"/>
    </row>
    <row r="530" spans="1:29" ht="16.5">
      <c r="A530" s="49" t="s">
        <v>1077</v>
      </c>
      <c r="B530" s="35" t="s">
        <v>1078</v>
      </c>
      <c r="C530" s="36" t="s">
        <v>1068</v>
      </c>
      <c r="D530" s="37">
        <v>45</v>
      </c>
      <c r="E530" s="38">
        <v>9887800</v>
      </c>
      <c r="F530" s="37">
        <v>1308</v>
      </c>
      <c r="G530" s="40">
        <v>524364500</v>
      </c>
      <c r="H530" s="41">
        <v>0</v>
      </c>
      <c r="I530" s="40">
        <v>0</v>
      </c>
      <c r="J530" s="41">
        <v>0</v>
      </c>
      <c r="K530" s="40">
        <v>0</v>
      </c>
      <c r="L530" s="42">
        <f t="shared" si="91"/>
        <v>0.7104704611121837</v>
      </c>
      <c r="M530" s="40">
        <f t="shared" si="92"/>
        <v>1308</v>
      </c>
      <c r="N530" s="41">
        <f t="shared" si="93"/>
        <v>533577500</v>
      </c>
      <c r="O530" s="41">
        <f t="shared" si="84"/>
        <v>400890.2905198777</v>
      </c>
      <c r="P530" s="39">
        <v>102394.65240641711</v>
      </c>
      <c r="Q530" s="93">
        <f t="shared" si="85"/>
        <v>2.915148702577692</v>
      </c>
      <c r="R530" s="37">
        <v>117</v>
      </c>
      <c r="S530" s="40">
        <v>180864200</v>
      </c>
      <c r="T530" s="41">
        <v>10</v>
      </c>
      <c r="U530" s="40">
        <v>13723000</v>
      </c>
      <c r="V530" s="41">
        <v>8</v>
      </c>
      <c r="W530" s="40">
        <v>9213000</v>
      </c>
      <c r="X530" s="42">
        <f t="shared" si="86"/>
        <v>0.012482851829646265</v>
      </c>
      <c r="Y530" s="51">
        <f t="shared" si="87"/>
        <v>135</v>
      </c>
      <c r="Z530" s="52">
        <f t="shared" si="88"/>
        <v>203800200</v>
      </c>
      <c r="AA530" s="47">
        <f t="shared" si="89"/>
        <v>1488</v>
      </c>
      <c r="AB530" s="48">
        <f t="shared" si="90"/>
        <v>738052500</v>
      </c>
      <c r="AC530" s="12"/>
    </row>
    <row r="531" spans="1:29" ht="16.5">
      <c r="A531" s="49" t="s">
        <v>1079</v>
      </c>
      <c r="B531" s="35" t="s">
        <v>1080</v>
      </c>
      <c r="C531" s="36" t="s">
        <v>1068</v>
      </c>
      <c r="D531" s="37">
        <v>170</v>
      </c>
      <c r="E531" s="38">
        <v>9816200</v>
      </c>
      <c r="F531" s="37">
        <v>5657</v>
      </c>
      <c r="G531" s="40">
        <v>689565100</v>
      </c>
      <c r="H531" s="41">
        <v>0</v>
      </c>
      <c r="I531" s="40">
        <v>0</v>
      </c>
      <c r="J531" s="41">
        <v>0</v>
      </c>
      <c r="K531" s="40">
        <v>0</v>
      </c>
      <c r="L531" s="42">
        <f t="shared" si="91"/>
        <v>0.7717138027931948</v>
      </c>
      <c r="M531" s="40">
        <f t="shared" si="92"/>
        <v>5657</v>
      </c>
      <c r="N531" s="41">
        <f t="shared" si="93"/>
        <v>700448300</v>
      </c>
      <c r="O531" s="41">
        <f t="shared" si="84"/>
        <v>121895.89888633552</v>
      </c>
      <c r="P531" s="39">
        <v>121650.37851210461</v>
      </c>
      <c r="Q531" s="93">
        <f t="shared" si="85"/>
        <v>0.002018245871766683</v>
      </c>
      <c r="R531" s="37">
        <v>245</v>
      </c>
      <c r="S531" s="40">
        <v>70090000</v>
      </c>
      <c r="T531" s="41">
        <v>161</v>
      </c>
      <c r="U531" s="40">
        <v>113195800</v>
      </c>
      <c r="V531" s="41">
        <v>21</v>
      </c>
      <c r="W531" s="40">
        <v>10883200</v>
      </c>
      <c r="X531" s="42">
        <f t="shared" si="86"/>
        <v>0.01217972843834309</v>
      </c>
      <c r="Y531" s="51">
        <f t="shared" si="87"/>
        <v>427</v>
      </c>
      <c r="Z531" s="52">
        <f t="shared" si="88"/>
        <v>194169000</v>
      </c>
      <c r="AA531" s="47">
        <f t="shared" si="89"/>
        <v>6254</v>
      </c>
      <c r="AB531" s="48">
        <f t="shared" si="90"/>
        <v>893550300</v>
      </c>
      <c r="AC531" s="12"/>
    </row>
    <row r="532" spans="1:29" ht="16.5">
      <c r="A532" s="49" t="s">
        <v>1081</v>
      </c>
      <c r="B532" s="35" t="s">
        <v>1082</v>
      </c>
      <c r="C532" s="36" t="s">
        <v>1068</v>
      </c>
      <c r="D532" s="37">
        <v>94</v>
      </c>
      <c r="E532" s="38">
        <v>7805400</v>
      </c>
      <c r="F532" s="37">
        <v>2525</v>
      </c>
      <c r="G532" s="40">
        <v>461658300</v>
      </c>
      <c r="H532" s="41">
        <v>0</v>
      </c>
      <c r="I532" s="40">
        <v>0</v>
      </c>
      <c r="J532" s="41">
        <v>0</v>
      </c>
      <c r="K532" s="40">
        <v>0</v>
      </c>
      <c r="L532" s="42">
        <f t="shared" si="91"/>
        <v>0.5586305261257476</v>
      </c>
      <c r="M532" s="40">
        <f t="shared" si="92"/>
        <v>2525</v>
      </c>
      <c r="N532" s="41">
        <f t="shared" si="93"/>
        <v>462197200</v>
      </c>
      <c r="O532" s="41">
        <f t="shared" si="84"/>
        <v>182834.9702970297</v>
      </c>
      <c r="P532" s="39">
        <v>181401.62440570522</v>
      </c>
      <c r="Q532" s="93">
        <f t="shared" si="85"/>
        <v>0.00790150527053055</v>
      </c>
      <c r="R532" s="37">
        <v>176</v>
      </c>
      <c r="S532" s="40">
        <v>90794200</v>
      </c>
      <c r="T532" s="41">
        <v>155</v>
      </c>
      <c r="U532" s="40">
        <v>265614000</v>
      </c>
      <c r="V532" s="41">
        <v>1</v>
      </c>
      <c r="W532" s="40">
        <v>538900</v>
      </c>
      <c r="X532" s="42">
        <f t="shared" si="86"/>
        <v>0.0006520969958282249</v>
      </c>
      <c r="Y532" s="51">
        <f t="shared" si="87"/>
        <v>332</v>
      </c>
      <c r="Z532" s="52">
        <f t="shared" si="88"/>
        <v>356947100</v>
      </c>
      <c r="AA532" s="47">
        <f t="shared" si="89"/>
        <v>2951</v>
      </c>
      <c r="AB532" s="48">
        <f t="shared" si="90"/>
        <v>826410800</v>
      </c>
      <c r="AC532" s="12"/>
    </row>
    <row r="533" spans="1:29" ht="16.5">
      <c r="A533" s="49" t="s">
        <v>1083</v>
      </c>
      <c r="B533" s="35" t="s">
        <v>1084</v>
      </c>
      <c r="C533" s="36" t="s">
        <v>1068</v>
      </c>
      <c r="D533" s="37">
        <v>447</v>
      </c>
      <c r="E533" s="38">
        <v>87197400</v>
      </c>
      <c r="F533" s="37">
        <v>10187</v>
      </c>
      <c r="G533" s="40">
        <v>1343110300</v>
      </c>
      <c r="H533" s="41">
        <v>0</v>
      </c>
      <c r="I533" s="40">
        <v>0</v>
      </c>
      <c r="J533" s="41">
        <v>0</v>
      </c>
      <c r="K533" s="40">
        <v>0</v>
      </c>
      <c r="L533" s="42">
        <f t="shared" si="91"/>
        <v>0.4928623213919872</v>
      </c>
      <c r="M533" s="40">
        <f t="shared" si="92"/>
        <v>10187</v>
      </c>
      <c r="N533" s="41">
        <f t="shared" si="93"/>
        <v>1412517100</v>
      </c>
      <c r="O533" s="41">
        <f t="shared" si="84"/>
        <v>131845.51879846863</v>
      </c>
      <c r="P533" s="39">
        <v>131637.30478342008</v>
      </c>
      <c r="Q533" s="93">
        <f t="shared" si="85"/>
        <v>0.00158172499346686</v>
      </c>
      <c r="R533" s="37">
        <v>739</v>
      </c>
      <c r="S533" s="40">
        <v>349648500</v>
      </c>
      <c r="T533" s="41">
        <v>366</v>
      </c>
      <c r="U533" s="40">
        <v>875759700</v>
      </c>
      <c r="V533" s="41">
        <v>98</v>
      </c>
      <c r="W533" s="40">
        <v>69406800</v>
      </c>
      <c r="X533" s="42">
        <f t="shared" si="86"/>
        <v>0.025469238504380005</v>
      </c>
      <c r="Y533" s="51">
        <f t="shared" si="87"/>
        <v>1203</v>
      </c>
      <c r="Z533" s="52">
        <f t="shared" si="88"/>
        <v>1294815000</v>
      </c>
      <c r="AA533" s="47">
        <f t="shared" si="89"/>
        <v>11837</v>
      </c>
      <c r="AB533" s="48">
        <f t="shared" si="90"/>
        <v>2725122700</v>
      </c>
      <c r="AC533" s="12"/>
    </row>
    <row r="534" spans="1:29" ht="16.5">
      <c r="A534" s="49" t="s">
        <v>1085</v>
      </c>
      <c r="B534" s="35" t="s">
        <v>1086</v>
      </c>
      <c r="C534" s="36" t="s">
        <v>1068</v>
      </c>
      <c r="D534" s="37">
        <v>100</v>
      </c>
      <c r="E534" s="38">
        <v>4590700</v>
      </c>
      <c r="F534" s="37">
        <v>2473</v>
      </c>
      <c r="G534" s="40">
        <v>406006100</v>
      </c>
      <c r="H534" s="41">
        <v>0</v>
      </c>
      <c r="I534" s="40">
        <v>0</v>
      </c>
      <c r="J534" s="41">
        <v>0</v>
      </c>
      <c r="K534" s="40">
        <v>0</v>
      </c>
      <c r="L534" s="42">
        <f t="shared" si="91"/>
        <v>0.8315312315161167</v>
      </c>
      <c r="M534" s="40">
        <f t="shared" si="92"/>
        <v>2473</v>
      </c>
      <c r="N534" s="41">
        <f t="shared" si="93"/>
        <v>406006100</v>
      </c>
      <c r="O534" s="41">
        <f t="shared" si="84"/>
        <v>164175.53578649415</v>
      </c>
      <c r="P534" s="39">
        <v>165388.8615888616</v>
      </c>
      <c r="Q534" s="93">
        <f t="shared" si="85"/>
        <v>-0.007336200217543284</v>
      </c>
      <c r="R534" s="37">
        <v>114</v>
      </c>
      <c r="S534" s="40">
        <v>54832200</v>
      </c>
      <c r="T534" s="41">
        <v>51</v>
      </c>
      <c r="U534" s="40">
        <v>22834200</v>
      </c>
      <c r="V534" s="41">
        <v>0</v>
      </c>
      <c r="W534" s="40">
        <v>0</v>
      </c>
      <c r="X534" s="42">
        <f t="shared" si="86"/>
        <v>0</v>
      </c>
      <c r="Y534" s="51">
        <f t="shared" si="87"/>
        <v>165</v>
      </c>
      <c r="Z534" s="52">
        <f t="shared" si="88"/>
        <v>77666400</v>
      </c>
      <c r="AA534" s="47">
        <f t="shared" si="89"/>
        <v>2738</v>
      </c>
      <c r="AB534" s="48">
        <f t="shared" si="90"/>
        <v>488263200</v>
      </c>
      <c r="AC534" s="12"/>
    </row>
    <row r="535" spans="1:29" ht="16.5">
      <c r="A535" s="49" t="s">
        <v>1087</v>
      </c>
      <c r="B535" s="35" t="s">
        <v>1088</v>
      </c>
      <c r="C535" s="36" t="s">
        <v>1068</v>
      </c>
      <c r="D535" s="37">
        <v>93</v>
      </c>
      <c r="E535" s="38">
        <v>9801600</v>
      </c>
      <c r="F535" s="37">
        <v>3726</v>
      </c>
      <c r="G535" s="40">
        <v>1115402500</v>
      </c>
      <c r="H535" s="41">
        <v>0</v>
      </c>
      <c r="I535" s="40">
        <v>0</v>
      </c>
      <c r="J535" s="41">
        <v>0</v>
      </c>
      <c r="K535" s="40">
        <v>0</v>
      </c>
      <c r="L535" s="42">
        <f t="shared" si="91"/>
        <v>0.7741052360133169</v>
      </c>
      <c r="M535" s="40">
        <f t="shared" si="92"/>
        <v>3726</v>
      </c>
      <c r="N535" s="41">
        <f t="shared" si="93"/>
        <v>1178593000</v>
      </c>
      <c r="O535" s="41">
        <f t="shared" si="84"/>
        <v>299356.5485775631</v>
      </c>
      <c r="P535" s="39">
        <v>297444.9516648765</v>
      </c>
      <c r="Q535" s="93">
        <f t="shared" si="85"/>
        <v>0.006426725019156968</v>
      </c>
      <c r="R535" s="37">
        <v>128</v>
      </c>
      <c r="S535" s="40">
        <v>202667592</v>
      </c>
      <c r="T535" s="41">
        <v>26</v>
      </c>
      <c r="U535" s="40">
        <v>49830400</v>
      </c>
      <c r="V535" s="41">
        <v>14</v>
      </c>
      <c r="W535" s="40">
        <v>63190500</v>
      </c>
      <c r="X535" s="42">
        <f t="shared" si="86"/>
        <v>0.043855107834436004</v>
      </c>
      <c r="Y535" s="51">
        <f t="shared" si="87"/>
        <v>168</v>
      </c>
      <c r="Z535" s="52">
        <f t="shared" si="88"/>
        <v>315688492</v>
      </c>
      <c r="AA535" s="47">
        <f t="shared" si="89"/>
        <v>3987</v>
      </c>
      <c r="AB535" s="48">
        <f t="shared" si="90"/>
        <v>1440892592</v>
      </c>
      <c r="AC535" s="12"/>
    </row>
    <row r="536" spans="1:29" ht="16.5">
      <c r="A536" s="49" t="s">
        <v>1089</v>
      </c>
      <c r="B536" s="35" t="s">
        <v>1090</v>
      </c>
      <c r="C536" s="36" t="s">
        <v>1068</v>
      </c>
      <c r="D536" s="37">
        <v>265</v>
      </c>
      <c r="E536" s="38">
        <v>8160000</v>
      </c>
      <c r="F536" s="37">
        <v>9193</v>
      </c>
      <c r="G536" s="40">
        <v>989936356</v>
      </c>
      <c r="H536" s="41">
        <v>0</v>
      </c>
      <c r="I536" s="40">
        <v>0</v>
      </c>
      <c r="J536" s="41">
        <v>0</v>
      </c>
      <c r="K536" s="40">
        <v>0</v>
      </c>
      <c r="L536" s="42">
        <f t="shared" si="91"/>
        <v>0.8267109882171779</v>
      </c>
      <c r="M536" s="40">
        <f t="shared" si="92"/>
        <v>9193</v>
      </c>
      <c r="N536" s="41">
        <f t="shared" si="93"/>
        <v>1050861456</v>
      </c>
      <c r="O536" s="41">
        <f t="shared" si="84"/>
        <v>107683.71108452084</v>
      </c>
      <c r="P536" s="39">
        <v>107815.66612253782</v>
      </c>
      <c r="Q536" s="93">
        <f t="shared" si="85"/>
        <v>-0.0012238948453651322</v>
      </c>
      <c r="R536" s="37">
        <v>601</v>
      </c>
      <c r="S536" s="40">
        <v>119508600</v>
      </c>
      <c r="T536" s="41">
        <v>58</v>
      </c>
      <c r="U536" s="40">
        <v>18909400</v>
      </c>
      <c r="V536" s="41">
        <v>123</v>
      </c>
      <c r="W536" s="40">
        <v>60925100</v>
      </c>
      <c r="X536" s="42">
        <f t="shared" si="86"/>
        <v>0.05087948262830584</v>
      </c>
      <c r="Y536" s="51">
        <f t="shared" si="87"/>
        <v>782</v>
      </c>
      <c r="Z536" s="52">
        <f t="shared" si="88"/>
        <v>199343100</v>
      </c>
      <c r="AA536" s="47">
        <f t="shared" si="89"/>
        <v>10240</v>
      </c>
      <c r="AB536" s="48">
        <f t="shared" si="90"/>
        <v>1197439456</v>
      </c>
      <c r="AC536" s="12"/>
    </row>
    <row r="537" spans="1:29" ht="16.5">
      <c r="A537" s="49" t="s">
        <v>1091</v>
      </c>
      <c r="B537" s="35" t="s">
        <v>1092</v>
      </c>
      <c r="C537" s="36" t="s">
        <v>1068</v>
      </c>
      <c r="D537" s="37">
        <v>246</v>
      </c>
      <c r="E537" s="38">
        <v>14225300</v>
      </c>
      <c r="F537" s="37">
        <v>7309</v>
      </c>
      <c r="G537" s="40">
        <v>975344850</v>
      </c>
      <c r="H537" s="41">
        <v>0</v>
      </c>
      <c r="I537" s="40">
        <v>0</v>
      </c>
      <c r="J537" s="41">
        <v>0</v>
      </c>
      <c r="K537" s="40">
        <v>0</v>
      </c>
      <c r="L537" s="42">
        <f t="shared" si="91"/>
        <v>0.6793035011181561</v>
      </c>
      <c r="M537" s="40">
        <f t="shared" si="92"/>
        <v>7309</v>
      </c>
      <c r="N537" s="41">
        <f t="shared" si="93"/>
        <v>1044293250</v>
      </c>
      <c r="O537" s="41">
        <f t="shared" si="84"/>
        <v>133444.36311396907</v>
      </c>
      <c r="P537" s="39">
        <v>132772.875102487</v>
      </c>
      <c r="Q537" s="93">
        <f t="shared" si="85"/>
        <v>0.005057418625330931</v>
      </c>
      <c r="R537" s="37">
        <v>343</v>
      </c>
      <c r="S537" s="40">
        <v>127167150</v>
      </c>
      <c r="T537" s="41">
        <v>98</v>
      </c>
      <c r="U537" s="40">
        <v>250115600</v>
      </c>
      <c r="V537" s="41">
        <v>80</v>
      </c>
      <c r="W537" s="40">
        <v>68948400</v>
      </c>
      <c r="X537" s="42">
        <f t="shared" si="86"/>
        <v>0.04802085079599803</v>
      </c>
      <c r="Y537" s="51">
        <f t="shared" si="87"/>
        <v>521</v>
      </c>
      <c r="Z537" s="52">
        <f t="shared" si="88"/>
        <v>446231150</v>
      </c>
      <c r="AA537" s="47">
        <f t="shared" si="89"/>
        <v>8076</v>
      </c>
      <c r="AB537" s="48">
        <f t="shared" si="90"/>
        <v>1435801300</v>
      </c>
      <c r="AC537" s="12"/>
    </row>
    <row r="538" spans="1:29" ht="16.5">
      <c r="A538" s="49" t="s">
        <v>1093</v>
      </c>
      <c r="B538" s="35" t="s">
        <v>1094</v>
      </c>
      <c r="C538" s="36" t="s">
        <v>1068</v>
      </c>
      <c r="D538" s="37">
        <v>85</v>
      </c>
      <c r="E538" s="38">
        <v>4090800</v>
      </c>
      <c r="F538" s="37">
        <v>5229</v>
      </c>
      <c r="G538" s="40">
        <v>626938448</v>
      </c>
      <c r="H538" s="41">
        <v>0</v>
      </c>
      <c r="I538" s="40">
        <v>0</v>
      </c>
      <c r="J538" s="41">
        <v>0</v>
      </c>
      <c r="K538" s="40">
        <v>0</v>
      </c>
      <c r="L538" s="42">
        <f t="shared" si="91"/>
        <v>0.8027567472989462</v>
      </c>
      <c r="M538" s="40">
        <f t="shared" si="92"/>
        <v>5229</v>
      </c>
      <c r="N538" s="41">
        <f t="shared" si="93"/>
        <v>670496148</v>
      </c>
      <c r="O538" s="41">
        <f t="shared" si="84"/>
        <v>119896.43296997514</v>
      </c>
      <c r="P538" s="39">
        <v>118566.59727551804</v>
      </c>
      <c r="Q538" s="93">
        <f t="shared" si="85"/>
        <v>0.011215938763654534</v>
      </c>
      <c r="R538" s="37">
        <v>221</v>
      </c>
      <c r="S538" s="40">
        <v>74354700</v>
      </c>
      <c r="T538" s="41">
        <v>87</v>
      </c>
      <c r="U538" s="40">
        <v>32040200</v>
      </c>
      <c r="V538" s="41">
        <v>48</v>
      </c>
      <c r="W538" s="40">
        <v>43557700</v>
      </c>
      <c r="X538" s="42">
        <f t="shared" si="86"/>
        <v>0.05577299922084745</v>
      </c>
      <c r="Y538" s="51">
        <f t="shared" si="87"/>
        <v>356</v>
      </c>
      <c r="Z538" s="52">
        <f t="shared" si="88"/>
        <v>149952600</v>
      </c>
      <c r="AA538" s="47">
        <f t="shared" si="89"/>
        <v>5670</v>
      </c>
      <c r="AB538" s="48">
        <f t="shared" si="90"/>
        <v>780981848</v>
      </c>
      <c r="AC538" s="12"/>
    </row>
    <row r="539" spans="1:29" ht="16.5">
      <c r="A539" s="49" t="s">
        <v>1095</v>
      </c>
      <c r="B539" s="35" t="s">
        <v>1096</v>
      </c>
      <c r="C539" s="36" t="s">
        <v>1068</v>
      </c>
      <c r="D539" s="37">
        <v>24</v>
      </c>
      <c r="E539" s="38">
        <v>1242200</v>
      </c>
      <c r="F539" s="37">
        <v>3313</v>
      </c>
      <c r="G539" s="40">
        <v>836473100</v>
      </c>
      <c r="H539" s="41">
        <v>0</v>
      </c>
      <c r="I539" s="40">
        <v>0</v>
      </c>
      <c r="J539" s="41">
        <v>0</v>
      </c>
      <c r="K539" s="40">
        <v>0</v>
      </c>
      <c r="L539" s="42">
        <f t="shared" si="91"/>
        <v>0.796573831960465</v>
      </c>
      <c r="M539" s="40">
        <f t="shared" si="92"/>
        <v>3313</v>
      </c>
      <c r="N539" s="41">
        <f t="shared" si="93"/>
        <v>939961200</v>
      </c>
      <c r="O539" s="41">
        <f t="shared" si="84"/>
        <v>252482.07063084817</v>
      </c>
      <c r="P539" s="39">
        <v>252136.38285024156</v>
      </c>
      <c r="Q539" s="93">
        <f t="shared" si="85"/>
        <v>0.001371034900631309</v>
      </c>
      <c r="R539" s="37">
        <v>181</v>
      </c>
      <c r="S539" s="40">
        <v>91107800</v>
      </c>
      <c r="T539" s="41">
        <v>21</v>
      </c>
      <c r="U539" s="40">
        <v>17777400</v>
      </c>
      <c r="V539" s="41">
        <v>35</v>
      </c>
      <c r="W539" s="40">
        <v>103488100</v>
      </c>
      <c r="X539" s="42">
        <f t="shared" si="86"/>
        <v>0.09855177934509526</v>
      </c>
      <c r="Y539" s="51">
        <f t="shared" si="87"/>
        <v>237</v>
      </c>
      <c r="Z539" s="52">
        <f t="shared" si="88"/>
        <v>212373300</v>
      </c>
      <c r="AA539" s="47">
        <f t="shared" si="89"/>
        <v>3574</v>
      </c>
      <c r="AB539" s="48">
        <f t="shared" si="90"/>
        <v>1050088600</v>
      </c>
      <c r="AC539" s="12"/>
    </row>
    <row r="540" spans="1:29" ht="16.5">
      <c r="A540" s="49" t="s">
        <v>1097</v>
      </c>
      <c r="B540" s="35" t="s">
        <v>1098</v>
      </c>
      <c r="C540" s="36" t="s">
        <v>1068</v>
      </c>
      <c r="D540" s="37">
        <v>348</v>
      </c>
      <c r="E540" s="38">
        <v>11572700</v>
      </c>
      <c r="F540" s="37">
        <v>7337</v>
      </c>
      <c r="G540" s="40">
        <v>906297600</v>
      </c>
      <c r="H540" s="41">
        <v>2</v>
      </c>
      <c r="I540" s="40">
        <v>482000</v>
      </c>
      <c r="J540" s="41">
        <v>2</v>
      </c>
      <c r="K540" s="40">
        <v>5700</v>
      </c>
      <c r="L540" s="42">
        <f t="shared" si="91"/>
        <v>0.9058517360667468</v>
      </c>
      <c r="M540" s="40">
        <f t="shared" si="92"/>
        <v>7339</v>
      </c>
      <c r="N540" s="41">
        <f t="shared" si="93"/>
        <v>932341400</v>
      </c>
      <c r="O540" s="41">
        <f t="shared" si="84"/>
        <v>123556.28832265976</v>
      </c>
      <c r="P540" s="39">
        <v>122979.52251023192</v>
      </c>
      <c r="Q540" s="93">
        <f t="shared" si="85"/>
        <v>0.004689933743886927</v>
      </c>
      <c r="R540" s="37">
        <v>216</v>
      </c>
      <c r="S540" s="40">
        <v>50972900</v>
      </c>
      <c r="T540" s="41">
        <v>26</v>
      </c>
      <c r="U540" s="40">
        <v>6131600</v>
      </c>
      <c r="V540" s="41">
        <v>10</v>
      </c>
      <c r="W540" s="40">
        <v>25561800</v>
      </c>
      <c r="X540" s="42">
        <f t="shared" si="86"/>
        <v>0.025535643840014673</v>
      </c>
      <c r="Y540" s="51">
        <f t="shared" si="87"/>
        <v>252</v>
      </c>
      <c r="Z540" s="52">
        <f t="shared" si="88"/>
        <v>82666300</v>
      </c>
      <c r="AA540" s="47">
        <f t="shared" si="89"/>
        <v>7941</v>
      </c>
      <c r="AB540" s="48">
        <f t="shared" si="90"/>
        <v>1001024300</v>
      </c>
      <c r="AC540" s="12"/>
    </row>
    <row r="541" spans="1:29" ht="16.5">
      <c r="A541" s="49" t="s">
        <v>1099</v>
      </c>
      <c r="B541" s="35" t="s">
        <v>274</v>
      </c>
      <c r="C541" s="36" t="s">
        <v>1068</v>
      </c>
      <c r="D541" s="37">
        <v>104</v>
      </c>
      <c r="E541" s="38">
        <v>6883400</v>
      </c>
      <c r="F541" s="37">
        <v>4813</v>
      </c>
      <c r="G541" s="40">
        <v>781633200</v>
      </c>
      <c r="H541" s="41">
        <v>0</v>
      </c>
      <c r="I541" s="40">
        <v>0</v>
      </c>
      <c r="J541" s="41">
        <v>1</v>
      </c>
      <c r="K541" s="40">
        <v>25400</v>
      </c>
      <c r="L541" s="42">
        <f t="shared" si="91"/>
        <v>0.7009941928290694</v>
      </c>
      <c r="M541" s="40">
        <f t="shared" si="92"/>
        <v>4813</v>
      </c>
      <c r="N541" s="41">
        <f t="shared" si="93"/>
        <v>868067900</v>
      </c>
      <c r="O541" s="41">
        <f t="shared" si="84"/>
        <v>162400.41554124246</v>
      </c>
      <c r="P541" s="39">
        <v>161932.32910866404</v>
      </c>
      <c r="Q541" s="93">
        <f t="shared" si="85"/>
        <v>0.002890629901730821</v>
      </c>
      <c r="R541" s="37">
        <v>231</v>
      </c>
      <c r="S541" s="40">
        <v>195635800</v>
      </c>
      <c r="T541" s="41">
        <v>65</v>
      </c>
      <c r="U541" s="40">
        <v>44422700</v>
      </c>
      <c r="V541" s="41">
        <v>19</v>
      </c>
      <c r="W541" s="40">
        <v>86434700</v>
      </c>
      <c r="X541" s="42">
        <f t="shared" si="86"/>
        <v>0.07751746312582777</v>
      </c>
      <c r="Y541" s="51">
        <f t="shared" si="87"/>
        <v>315</v>
      </c>
      <c r="Z541" s="52">
        <f t="shared" si="88"/>
        <v>326493200</v>
      </c>
      <c r="AA541" s="47">
        <f t="shared" si="89"/>
        <v>5233</v>
      </c>
      <c r="AB541" s="48">
        <f t="shared" si="90"/>
        <v>1115035200</v>
      </c>
      <c r="AC541" s="12"/>
    </row>
    <row r="542" spans="1:29" ht="16.5">
      <c r="A542" s="49" t="s">
        <v>1100</v>
      </c>
      <c r="B542" s="35" t="s">
        <v>1101</v>
      </c>
      <c r="C542" s="36" t="s">
        <v>1068</v>
      </c>
      <c r="D542" s="37">
        <v>62</v>
      </c>
      <c r="E542" s="38">
        <v>9476200</v>
      </c>
      <c r="F542" s="37">
        <v>6255</v>
      </c>
      <c r="G542" s="40">
        <v>2627818600</v>
      </c>
      <c r="H542" s="41">
        <v>0</v>
      </c>
      <c r="I542" s="40">
        <v>0</v>
      </c>
      <c r="J542" s="41">
        <v>0</v>
      </c>
      <c r="K542" s="40">
        <v>0</v>
      </c>
      <c r="L542" s="42">
        <f t="shared" si="91"/>
        <v>0.8288851857047053</v>
      </c>
      <c r="M542" s="40">
        <f t="shared" si="92"/>
        <v>6255</v>
      </c>
      <c r="N542" s="41">
        <f t="shared" si="93"/>
        <v>2706843800</v>
      </c>
      <c r="O542" s="41">
        <f t="shared" si="84"/>
        <v>420114.8840927258</v>
      </c>
      <c r="P542" s="39">
        <v>417497.07106274005</v>
      </c>
      <c r="Q542" s="93">
        <f t="shared" si="85"/>
        <v>0.006270254838727628</v>
      </c>
      <c r="R542" s="37">
        <v>346</v>
      </c>
      <c r="S542" s="40">
        <v>309179900</v>
      </c>
      <c r="T542" s="41">
        <v>11</v>
      </c>
      <c r="U542" s="40">
        <v>144804800</v>
      </c>
      <c r="V542" s="41">
        <v>40</v>
      </c>
      <c r="W542" s="40">
        <v>79025200</v>
      </c>
      <c r="X542" s="42">
        <f t="shared" si="86"/>
        <v>0.02492668922327876</v>
      </c>
      <c r="Y542" s="51">
        <f t="shared" si="87"/>
        <v>397</v>
      </c>
      <c r="Z542" s="52">
        <f t="shared" si="88"/>
        <v>533009900</v>
      </c>
      <c r="AA542" s="47">
        <f t="shared" si="89"/>
        <v>6714</v>
      </c>
      <c r="AB542" s="48">
        <f t="shared" si="90"/>
        <v>3170304700</v>
      </c>
      <c r="AC542" s="12"/>
    </row>
    <row r="543" spans="1:29" ht="16.5">
      <c r="A543" s="49" t="s">
        <v>1102</v>
      </c>
      <c r="B543" s="35" t="s">
        <v>588</v>
      </c>
      <c r="C543" s="36" t="s">
        <v>1068</v>
      </c>
      <c r="D543" s="37">
        <v>163</v>
      </c>
      <c r="E543" s="38">
        <v>10273400</v>
      </c>
      <c r="F543" s="37">
        <v>16178</v>
      </c>
      <c r="G543" s="40">
        <v>747994200</v>
      </c>
      <c r="H543" s="41">
        <v>0</v>
      </c>
      <c r="I543" s="40">
        <v>0</v>
      </c>
      <c r="J543" s="41">
        <v>0</v>
      </c>
      <c r="K543" s="40">
        <v>0</v>
      </c>
      <c r="L543" s="42">
        <f t="shared" si="91"/>
        <v>0.7181316297480461</v>
      </c>
      <c r="M543" s="40">
        <f t="shared" si="92"/>
        <v>16178</v>
      </c>
      <c r="N543" s="41">
        <f t="shared" si="93"/>
        <v>772796500</v>
      </c>
      <c r="O543" s="41">
        <f t="shared" si="84"/>
        <v>46235.270119915935</v>
      </c>
      <c r="P543" s="39">
        <v>46115.059347181006</v>
      </c>
      <c r="Q543" s="93">
        <f t="shared" si="85"/>
        <v>0.0026067574114978756</v>
      </c>
      <c r="R543" s="37">
        <v>713</v>
      </c>
      <c r="S543" s="40">
        <v>192700100</v>
      </c>
      <c r="T543" s="41">
        <v>191</v>
      </c>
      <c r="U543" s="40">
        <v>65813700</v>
      </c>
      <c r="V543" s="41">
        <v>49</v>
      </c>
      <c r="W543" s="40">
        <v>24802300</v>
      </c>
      <c r="X543" s="42">
        <f t="shared" si="86"/>
        <v>0.023812104586506105</v>
      </c>
      <c r="Y543" s="51">
        <f t="shared" si="87"/>
        <v>953</v>
      </c>
      <c r="Z543" s="52">
        <f t="shared" si="88"/>
        <v>283316100</v>
      </c>
      <c r="AA543" s="47">
        <f t="shared" si="89"/>
        <v>17294</v>
      </c>
      <c r="AB543" s="48">
        <f t="shared" si="90"/>
        <v>1041583700</v>
      </c>
      <c r="AC543" s="12"/>
    </row>
    <row r="544" spans="1:29" ht="16.5">
      <c r="A544" s="49" t="s">
        <v>1103</v>
      </c>
      <c r="B544" s="35" t="s">
        <v>1104</v>
      </c>
      <c r="C544" s="36" t="s">
        <v>1068</v>
      </c>
      <c r="D544" s="37">
        <v>248</v>
      </c>
      <c r="E544" s="38">
        <v>66169800</v>
      </c>
      <c r="F544" s="37">
        <v>9184</v>
      </c>
      <c r="G544" s="40">
        <v>7307388600</v>
      </c>
      <c r="H544" s="41">
        <v>0</v>
      </c>
      <c r="I544" s="40">
        <v>0</v>
      </c>
      <c r="J544" s="41">
        <v>1</v>
      </c>
      <c r="K544" s="40">
        <v>5900</v>
      </c>
      <c r="L544" s="42">
        <f t="shared" si="91"/>
        <v>0.8854562082307763</v>
      </c>
      <c r="M544" s="40">
        <f t="shared" si="92"/>
        <v>9184</v>
      </c>
      <c r="N544" s="41">
        <f t="shared" si="93"/>
        <v>7427263400</v>
      </c>
      <c r="O544" s="41">
        <f t="shared" si="84"/>
        <v>795665.1350174216</v>
      </c>
      <c r="P544" s="39">
        <v>795158.590691605</v>
      </c>
      <c r="Q544" s="93">
        <f t="shared" si="85"/>
        <v>0.0006370355948440229</v>
      </c>
      <c r="R544" s="37">
        <v>439</v>
      </c>
      <c r="S544" s="40">
        <v>753423800</v>
      </c>
      <c r="T544" s="41">
        <v>4</v>
      </c>
      <c r="U544" s="40">
        <v>5819200</v>
      </c>
      <c r="V544" s="41">
        <v>12</v>
      </c>
      <c r="W544" s="40">
        <v>119874800</v>
      </c>
      <c r="X544" s="42">
        <f t="shared" si="86"/>
        <v>0.01452555648544853</v>
      </c>
      <c r="Y544" s="51">
        <f t="shared" si="87"/>
        <v>455</v>
      </c>
      <c r="Z544" s="52">
        <f t="shared" si="88"/>
        <v>879117800</v>
      </c>
      <c r="AA544" s="47">
        <f t="shared" si="89"/>
        <v>9888</v>
      </c>
      <c r="AB544" s="48">
        <f t="shared" si="90"/>
        <v>8252682100</v>
      </c>
      <c r="AC544" s="12"/>
    </row>
    <row r="545" spans="1:29" ht="16.5">
      <c r="A545" s="49" t="s">
        <v>1105</v>
      </c>
      <c r="B545" s="35" t="s">
        <v>1106</v>
      </c>
      <c r="C545" s="36" t="s">
        <v>1068</v>
      </c>
      <c r="D545" s="37">
        <v>1</v>
      </c>
      <c r="E545" s="38">
        <v>2634000</v>
      </c>
      <c r="F545" s="37">
        <v>698</v>
      </c>
      <c r="G545" s="40">
        <v>12856100</v>
      </c>
      <c r="H545" s="41">
        <v>0</v>
      </c>
      <c r="I545" s="40">
        <v>0</v>
      </c>
      <c r="J545" s="41">
        <v>0</v>
      </c>
      <c r="K545" s="40">
        <v>0</v>
      </c>
      <c r="L545" s="42">
        <f t="shared" si="91"/>
        <v>0.7760205713871803</v>
      </c>
      <c r="M545" s="40">
        <f t="shared" si="92"/>
        <v>698</v>
      </c>
      <c r="N545" s="41">
        <f t="shared" si="93"/>
        <v>12856100</v>
      </c>
      <c r="O545" s="41">
        <f t="shared" si="84"/>
        <v>18418.481375358166</v>
      </c>
      <c r="P545" s="39">
        <v>18418.481375358166</v>
      </c>
      <c r="Q545" s="93">
        <f t="shared" si="85"/>
        <v>0</v>
      </c>
      <c r="R545" s="37">
        <v>1</v>
      </c>
      <c r="S545" s="40">
        <v>1076600</v>
      </c>
      <c r="T545" s="41">
        <v>0</v>
      </c>
      <c r="U545" s="40">
        <v>0</v>
      </c>
      <c r="V545" s="41">
        <v>0</v>
      </c>
      <c r="W545" s="40">
        <v>0</v>
      </c>
      <c r="X545" s="42">
        <f t="shared" si="86"/>
        <v>0</v>
      </c>
      <c r="Y545" s="51">
        <f t="shared" si="87"/>
        <v>1</v>
      </c>
      <c r="Z545" s="52">
        <f t="shared" si="88"/>
        <v>1076600</v>
      </c>
      <c r="AA545" s="47">
        <f t="shared" si="89"/>
        <v>700</v>
      </c>
      <c r="AB545" s="48">
        <f t="shared" si="90"/>
        <v>16566700</v>
      </c>
      <c r="AC545" s="12"/>
    </row>
    <row r="546" spans="1:29" ht="16.5">
      <c r="A546" s="49" t="s">
        <v>1107</v>
      </c>
      <c r="B546" s="35" t="s">
        <v>1108</v>
      </c>
      <c r="C546" s="36" t="s">
        <v>1109</v>
      </c>
      <c r="D546" s="37">
        <v>203</v>
      </c>
      <c r="E546" s="38">
        <v>5216600</v>
      </c>
      <c r="F546" s="37">
        <v>2319</v>
      </c>
      <c r="G546" s="40">
        <v>540280500</v>
      </c>
      <c r="H546" s="41">
        <v>68</v>
      </c>
      <c r="I546" s="40">
        <v>21378700</v>
      </c>
      <c r="J546" s="41">
        <v>115</v>
      </c>
      <c r="K546" s="40">
        <v>1186000</v>
      </c>
      <c r="L546" s="42">
        <f t="shared" si="91"/>
        <v>0.9581321939767541</v>
      </c>
      <c r="M546" s="40">
        <f t="shared" si="92"/>
        <v>2387</v>
      </c>
      <c r="N546" s="41">
        <f t="shared" si="93"/>
        <v>565997000</v>
      </c>
      <c r="O546" s="41">
        <f t="shared" si="84"/>
        <v>235299.20402178468</v>
      </c>
      <c r="P546" s="39">
        <v>234253.11699402222</v>
      </c>
      <c r="Q546" s="93">
        <f t="shared" si="85"/>
        <v>0.0044656269303309125</v>
      </c>
      <c r="R546" s="37">
        <v>19</v>
      </c>
      <c r="S546" s="40">
        <v>13802600</v>
      </c>
      <c r="T546" s="41">
        <v>0</v>
      </c>
      <c r="U546" s="40">
        <v>0</v>
      </c>
      <c r="V546" s="41">
        <v>1</v>
      </c>
      <c r="W546" s="40">
        <v>4337800</v>
      </c>
      <c r="X546" s="42">
        <f t="shared" si="86"/>
        <v>0.007399835756331177</v>
      </c>
      <c r="Y546" s="51">
        <f t="shared" si="87"/>
        <v>20</v>
      </c>
      <c r="Z546" s="52">
        <f t="shared" si="88"/>
        <v>18140400</v>
      </c>
      <c r="AA546" s="47">
        <f t="shared" si="89"/>
        <v>2725</v>
      </c>
      <c r="AB546" s="48">
        <f t="shared" si="90"/>
        <v>586202200</v>
      </c>
      <c r="AC546" s="12"/>
    </row>
    <row r="547" spans="1:29" ht="16.5">
      <c r="A547" s="49" t="s">
        <v>1110</v>
      </c>
      <c r="B547" s="35" t="s">
        <v>1111</v>
      </c>
      <c r="C547" s="36" t="s">
        <v>1109</v>
      </c>
      <c r="D547" s="37">
        <v>50</v>
      </c>
      <c r="E547" s="38">
        <v>4067800</v>
      </c>
      <c r="F547" s="37">
        <v>802</v>
      </c>
      <c r="G547" s="40">
        <v>146663300</v>
      </c>
      <c r="H547" s="41">
        <v>2</v>
      </c>
      <c r="I547" s="40">
        <v>692200</v>
      </c>
      <c r="J547" s="41">
        <v>10</v>
      </c>
      <c r="K547" s="40">
        <v>206630</v>
      </c>
      <c r="L547" s="42">
        <f t="shared" si="91"/>
        <v>0.6736989648648586</v>
      </c>
      <c r="M547" s="40">
        <f t="shared" si="92"/>
        <v>804</v>
      </c>
      <c r="N547" s="41">
        <f t="shared" si="93"/>
        <v>154027800</v>
      </c>
      <c r="O547" s="41">
        <f t="shared" si="84"/>
        <v>183277.98507462686</v>
      </c>
      <c r="P547" s="39">
        <v>182790.458488228</v>
      </c>
      <c r="Q547" s="93">
        <f t="shared" si="85"/>
        <v>0.0026671336700556402</v>
      </c>
      <c r="R547" s="37">
        <v>55</v>
      </c>
      <c r="S547" s="40">
        <v>39464100</v>
      </c>
      <c r="T547" s="41">
        <v>16</v>
      </c>
      <c r="U547" s="40">
        <v>20959700</v>
      </c>
      <c r="V547" s="41">
        <v>9</v>
      </c>
      <c r="W547" s="40">
        <v>6672300</v>
      </c>
      <c r="X547" s="42">
        <f t="shared" si="86"/>
        <v>0.03050528553917428</v>
      </c>
      <c r="Y547" s="51">
        <f t="shared" si="87"/>
        <v>80</v>
      </c>
      <c r="Z547" s="52">
        <f t="shared" si="88"/>
        <v>67096100</v>
      </c>
      <c r="AA547" s="47">
        <f t="shared" si="89"/>
        <v>944</v>
      </c>
      <c r="AB547" s="48">
        <f t="shared" si="90"/>
        <v>218726030</v>
      </c>
      <c r="AC547" s="12"/>
    </row>
    <row r="548" spans="1:29" ht="16.5">
      <c r="A548" s="49" t="s">
        <v>1112</v>
      </c>
      <c r="B548" s="35" t="s">
        <v>1113</v>
      </c>
      <c r="C548" s="36" t="s">
        <v>1109</v>
      </c>
      <c r="D548" s="37">
        <v>84</v>
      </c>
      <c r="E548" s="38">
        <v>1576100</v>
      </c>
      <c r="F548" s="37">
        <v>831</v>
      </c>
      <c r="G548" s="40">
        <v>100353323</v>
      </c>
      <c r="H548" s="41">
        <v>2</v>
      </c>
      <c r="I548" s="40">
        <v>452900</v>
      </c>
      <c r="J548" s="41">
        <v>8</v>
      </c>
      <c r="K548" s="40">
        <v>19200</v>
      </c>
      <c r="L548" s="42">
        <f t="shared" si="91"/>
        <v>0.7928846565934373</v>
      </c>
      <c r="M548" s="40">
        <f t="shared" si="92"/>
        <v>833</v>
      </c>
      <c r="N548" s="41">
        <f t="shared" si="93"/>
        <v>103566523</v>
      </c>
      <c r="O548" s="41">
        <f t="shared" si="84"/>
        <v>121015.87394957984</v>
      </c>
      <c r="P548" s="39">
        <v>120910.59183673469</v>
      </c>
      <c r="Q548" s="93">
        <f t="shared" si="85"/>
        <v>0.0008707435076267687</v>
      </c>
      <c r="R548" s="37">
        <v>75</v>
      </c>
      <c r="S548" s="40">
        <v>12685099</v>
      </c>
      <c r="T548" s="41">
        <v>7</v>
      </c>
      <c r="U548" s="40">
        <v>9291650</v>
      </c>
      <c r="V548" s="41">
        <v>9</v>
      </c>
      <c r="W548" s="40">
        <v>2760300</v>
      </c>
      <c r="X548" s="42">
        <f t="shared" si="86"/>
        <v>0.02171095645151654</v>
      </c>
      <c r="Y548" s="51">
        <f t="shared" si="87"/>
        <v>91</v>
      </c>
      <c r="Z548" s="52">
        <f t="shared" si="88"/>
        <v>24737049</v>
      </c>
      <c r="AA548" s="47">
        <f t="shared" si="89"/>
        <v>1016</v>
      </c>
      <c r="AB548" s="48">
        <f t="shared" si="90"/>
        <v>127138572</v>
      </c>
      <c r="AC548" s="12"/>
    </row>
    <row r="549" spans="1:29" ht="16.5">
      <c r="A549" s="49" t="s">
        <v>1114</v>
      </c>
      <c r="B549" s="35" t="s">
        <v>1115</v>
      </c>
      <c r="C549" s="36" t="s">
        <v>1109</v>
      </c>
      <c r="D549" s="37">
        <v>159</v>
      </c>
      <c r="E549" s="38">
        <v>15296300</v>
      </c>
      <c r="F549" s="37">
        <v>1884</v>
      </c>
      <c r="G549" s="40">
        <v>551828700</v>
      </c>
      <c r="H549" s="41">
        <v>202</v>
      </c>
      <c r="I549" s="40">
        <v>70930500</v>
      </c>
      <c r="J549" s="41">
        <v>356</v>
      </c>
      <c r="K549" s="40">
        <v>2104000</v>
      </c>
      <c r="L549" s="42">
        <f t="shared" si="91"/>
        <v>0.8817697037042701</v>
      </c>
      <c r="M549" s="40">
        <f t="shared" si="92"/>
        <v>2086</v>
      </c>
      <c r="N549" s="41">
        <f t="shared" si="93"/>
        <v>622759200</v>
      </c>
      <c r="O549" s="41">
        <f t="shared" si="84"/>
        <v>298542.2818791946</v>
      </c>
      <c r="P549" s="39">
        <v>299479.9616490892</v>
      </c>
      <c r="Q549" s="93">
        <f t="shared" si="85"/>
        <v>-0.003131026746267869</v>
      </c>
      <c r="R549" s="37">
        <v>122</v>
      </c>
      <c r="S549" s="40">
        <v>58437100</v>
      </c>
      <c r="T549" s="41">
        <v>6</v>
      </c>
      <c r="U549" s="40">
        <v>7664000</v>
      </c>
      <c r="V549" s="41">
        <v>0</v>
      </c>
      <c r="W549" s="40">
        <v>0</v>
      </c>
      <c r="X549" s="42">
        <f t="shared" si="86"/>
        <v>0</v>
      </c>
      <c r="Y549" s="51">
        <f t="shared" si="87"/>
        <v>128</v>
      </c>
      <c r="Z549" s="52">
        <f t="shared" si="88"/>
        <v>66101100</v>
      </c>
      <c r="AA549" s="47">
        <f t="shared" si="89"/>
        <v>2729</v>
      </c>
      <c r="AB549" s="48">
        <f t="shared" si="90"/>
        <v>706260600</v>
      </c>
      <c r="AC549" s="12"/>
    </row>
    <row r="550" spans="1:29" ht="16.5">
      <c r="A550" s="49" t="s">
        <v>1116</v>
      </c>
      <c r="B550" s="35" t="s">
        <v>477</v>
      </c>
      <c r="C550" s="36" t="s">
        <v>1109</v>
      </c>
      <c r="D550" s="37">
        <v>84</v>
      </c>
      <c r="E550" s="38">
        <v>3848300</v>
      </c>
      <c r="F550" s="37">
        <v>967</v>
      </c>
      <c r="G550" s="40">
        <v>286851817</v>
      </c>
      <c r="H550" s="41">
        <v>146</v>
      </c>
      <c r="I550" s="40">
        <v>53593700</v>
      </c>
      <c r="J550" s="41">
        <v>400</v>
      </c>
      <c r="K550" s="40">
        <v>5066095</v>
      </c>
      <c r="L550" s="42">
        <f t="shared" si="91"/>
        <v>0.8247622029904864</v>
      </c>
      <c r="M550" s="40">
        <f t="shared" si="92"/>
        <v>1113</v>
      </c>
      <c r="N550" s="41">
        <f t="shared" si="93"/>
        <v>340751817</v>
      </c>
      <c r="O550" s="41">
        <f t="shared" si="84"/>
        <v>305880.96765498654</v>
      </c>
      <c r="P550" s="39">
        <v>306176.88848920865</v>
      </c>
      <c r="Q550" s="93">
        <f t="shared" si="85"/>
        <v>-0.0009665028463849578</v>
      </c>
      <c r="R550" s="37">
        <v>44</v>
      </c>
      <c r="S550" s="40">
        <v>32276700</v>
      </c>
      <c r="T550" s="41">
        <v>14</v>
      </c>
      <c r="U550" s="40">
        <v>30837300</v>
      </c>
      <c r="V550" s="41">
        <v>1</v>
      </c>
      <c r="W550" s="40">
        <v>306300</v>
      </c>
      <c r="X550" s="42">
        <f t="shared" si="86"/>
        <v>0.0007420413844838085</v>
      </c>
      <c r="Y550" s="51">
        <f t="shared" si="87"/>
        <v>59</v>
      </c>
      <c r="Z550" s="52">
        <f t="shared" si="88"/>
        <v>63420300</v>
      </c>
      <c r="AA550" s="47">
        <f t="shared" si="89"/>
        <v>1656</v>
      </c>
      <c r="AB550" s="48">
        <f t="shared" si="90"/>
        <v>412780212</v>
      </c>
      <c r="AC550" s="12"/>
    </row>
    <row r="551" spans="1:29" ht="16.5">
      <c r="A551" s="49" t="s">
        <v>1117</v>
      </c>
      <c r="B551" s="35" t="s">
        <v>1118</v>
      </c>
      <c r="C551" s="36" t="s">
        <v>1109</v>
      </c>
      <c r="D551" s="37">
        <v>79</v>
      </c>
      <c r="E551" s="38">
        <v>3814900</v>
      </c>
      <c r="F551" s="37">
        <v>615</v>
      </c>
      <c r="G551" s="40">
        <v>192315500</v>
      </c>
      <c r="H551" s="41">
        <v>197</v>
      </c>
      <c r="I551" s="40">
        <v>71001200</v>
      </c>
      <c r="J551" s="41">
        <v>411</v>
      </c>
      <c r="K551" s="40">
        <v>2375600</v>
      </c>
      <c r="L551" s="42">
        <f t="shared" si="91"/>
        <v>0.9110599041573175</v>
      </c>
      <c r="M551" s="40">
        <f t="shared" si="92"/>
        <v>812</v>
      </c>
      <c r="N551" s="41">
        <f t="shared" si="93"/>
        <v>263316700</v>
      </c>
      <c r="O551" s="41">
        <f t="shared" si="84"/>
        <v>324281.6502463054</v>
      </c>
      <c r="P551" s="39">
        <v>324246.92874692875</v>
      </c>
      <c r="Q551" s="93">
        <f t="shared" si="85"/>
        <v>0.00010708351043083901</v>
      </c>
      <c r="R551" s="37">
        <v>23</v>
      </c>
      <c r="S551" s="40">
        <v>19515178</v>
      </c>
      <c r="T551" s="41">
        <v>0</v>
      </c>
      <c r="U551" s="40">
        <v>0</v>
      </c>
      <c r="V551" s="41">
        <v>0</v>
      </c>
      <c r="W551" s="40">
        <v>0</v>
      </c>
      <c r="X551" s="42">
        <f t="shared" si="86"/>
        <v>0</v>
      </c>
      <c r="Y551" s="51">
        <f t="shared" si="87"/>
        <v>23</v>
      </c>
      <c r="Z551" s="52">
        <f t="shared" si="88"/>
        <v>19515178</v>
      </c>
      <c r="AA551" s="47">
        <f t="shared" si="89"/>
        <v>1325</v>
      </c>
      <c r="AB551" s="48">
        <f t="shared" si="90"/>
        <v>289022378</v>
      </c>
      <c r="AC551" s="12"/>
    </row>
    <row r="552" spans="1:29" ht="16.5">
      <c r="A552" s="49" t="s">
        <v>1119</v>
      </c>
      <c r="B552" s="35" t="s">
        <v>406</v>
      </c>
      <c r="C552" s="36" t="s">
        <v>1109</v>
      </c>
      <c r="D552" s="37">
        <v>65</v>
      </c>
      <c r="E552" s="38">
        <v>1466300</v>
      </c>
      <c r="F552" s="37">
        <v>1753</v>
      </c>
      <c r="G552" s="40">
        <v>477239790</v>
      </c>
      <c r="H552" s="41">
        <v>45</v>
      </c>
      <c r="I552" s="40">
        <v>11304200</v>
      </c>
      <c r="J552" s="41">
        <v>103</v>
      </c>
      <c r="K552" s="40">
        <v>1912380</v>
      </c>
      <c r="L552" s="42">
        <f t="shared" si="91"/>
        <v>0.821725671377307</v>
      </c>
      <c r="M552" s="40">
        <f t="shared" si="92"/>
        <v>1798</v>
      </c>
      <c r="N552" s="41">
        <f t="shared" si="93"/>
        <v>488543990</v>
      </c>
      <c r="O552" s="41">
        <f t="shared" si="84"/>
        <v>271715.233592881</v>
      </c>
      <c r="P552" s="39">
        <v>272579.89450305386</v>
      </c>
      <c r="Q552" s="93">
        <f t="shared" si="85"/>
        <v>-0.0031721375186135247</v>
      </c>
      <c r="R552" s="37">
        <v>55</v>
      </c>
      <c r="S552" s="40">
        <v>91550700</v>
      </c>
      <c r="T552" s="41">
        <v>3</v>
      </c>
      <c r="U552" s="40">
        <v>11060800</v>
      </c>
      <c r="V552" s="41">
        <v>0</v>
      </c>
      <c r="W552" s="40">
        <v>0</v>
      </c>
      <c r="X552" s="42">
        <f t="shared" si="86"/>
        <v>0</v>
      </c>
      <c r="Y552" s="51">
        <f t="shared" si="87"/>
        <v>58</v>
      </c>
      <c r="Z552" s="52">
        <f t="shared" si="88"/>
        <v>102611500</v>
      </c>
      <c r="AA552" s="47">
        <f t="shared" si="89"/>
        <v>2024</v>
      </c>
      <c r="AB552" s="48">
        <f t="shared" si="90"/>
        <v>594534170</v>
      </c>
      <c r="AC552" s="12"/>
    </row>
    <row r="553" spans="1:29" ht="16.5">
      <c r="A553" s="49" t="s">
        <v>1120</v>
      </c>
      <c r="B553" s="35" t="s">
        <v>1121</v>
      </c>
      <c r="C553" s="36" t="s">
        <v>1109</v>
      </c>
      <c r="D553" s="37">
        <v>50</v>
      </c>
      <c r="E553" s="38">
        <v>14163200</v>
      </c>
      <c r="F553" s="37">
        <v>2374</v>
      </c>
      <c r="G553" s="40">
        <v>655921600</v>
      </c>
      <c r="H553" s="41">
        <v>0</v>
      </c>
      <c r="I553" s="40">
        <v>0</v>
      </c>
      <c r="J553" s="41">
        <v>0</v>
      </c>
      <c r="K553" s="40">
        <v>0</v>
      </c>
      <c r="L553" s="42">
        <f t="shared" si="91"/>
        <v>0.6398276940965426</v>
      </c>
      <c r="M553" s="40">
        <f t="shared" si="92"/>
        <v>2374</v>
      </c>
      <c r="N553" s="41">
        <f t="shared" si="93"/>
        <v>726508700</v>
      </c>
      <c r="O553" s="41">
        <f t="shared" si="84"/>
        <v>276293.850042123</v>
      </c>
      <c r="P553" s="39">
        <v>276175.1834668916</v>
      </c>
      <c r="Q553" s="93">
        <f t="shared" si="85"/>
        <v>0.00042967863274956684</v>
      </c>
      <c r="R553" s="37">
        <v>262</v>
      </c>
      <c r="S553" s="40">
        <v>194628600</v>
      </c>
      <c r="T553" s="41">
        <v>33</v>
      </c>
      <c r="U553" s="40">
        <v>89853000</v>
      </c>
      <c r="V553" s="41">
        <v>31</v>
      </c>
      <c r="W553" s="40">
        <v>70587100</v>
      </c>
      <c r="X553" s="42">
        <f t="shared" si="86"/>
        <v>0.06885515193578327</v>
      </c>
      <c r="Y553" s="51">
        <f t="shared" si="87"/>
        <v>326</v>
      </c>
      <c r="Z553" s="52">
        <f t="shared" si="88"/>
        <v>355068700</v>
      </c>
      <c r="AA553" s="47">
        <f t="shared" si="89"/>
        <v>2750</v>
      </c>
      <c r="AB553" s="48">
        <f t="shared" si="90"/>
        <v>1025153500</v>
      </c>
      <c r="AC553" s="12"/>
    </row>
    <row r="554" spans="1:29" ht="16.5">
      <c r="A554" s="49" t="s">
        <v>1122</v>
      </c>
      <c r="B554" s="35" t="s">
        <v>1123</v>
      </c>
      <c r="C554" s="36" t="s">
        <v>1109</v>
      </c>
      <c r="D554" s="37">
        <v>60</v>
      </c>
      <c r="E554" s="38">
        <v>4540700</v>
      </c>
      <c r="F554" s="37">
        <v>445</v>
      </c>
      <c r="G554" s="40">
        <v>109533450</v>
      </c>
      <c r="H554" s="41">
        <v>147</v>
      </c>
      <c r="I554" s="40">
        <v>40175300</v>
      </c>
      <c r="J554" s="41">
        <v>264</v>
      </c>
      <c r="K554" s="40">
        <v>968600</v>
      </c>
      <c r="L554" s="42">
        <f t="shared" si="91"/>
        <v>0.9562953227627463</v>
      </c>
      <c r="M554" s="40">
        <f t="shared" si="92"/>
        <v>592</v>
      </c>
      <c r="N554" s="41">
        <f t="shared" si="93"/>
        <v>149708750</v>
      </c>
      <c r="O554" s="41">
        <f t="shared" si="84"/>
        <v>252886.40202702704</v>
      </c>
      <c r="P554" s="39">
        <v>252391.32996632997</v>
      </c>
      <c r="Q554" s="93">
        <f t="shared" si="85"/>
        <v>0.001961525622782353</v>
      </c>
      <c r="R554" s="37">
        <v>2</v>
      </c>
      <c r="S554" s="40">
        <v>705700</v>
      </c>
      <c r="T554" s="41">
        <v>1</v>
      </c>
      <c r="U554" s="40">
        <v>627000</v>
      </c>
      <c r="V554" s="41">
        <v>0</v>
      </c>
      <c r="W554" s="40">
        <v>0</v>
      </c>
      <c r="X554" s="42">
        <f t="shared" si="86"/>
        <v>0</v>
      </c>
      <c r="Y554" s="51">
        <f t="shared" si="87"/>
        <v>3</v>
      </c>
      <c r="Z554" s="52">
        <f t="shared" si="88"/>
        <v>1332700</v>
      </c>
      <c r="AA554" s="47">
        <f t="shared" si="89"/>
        <v>919</v>
      </c>
      <c r="AB554" s="48">
        <f t="shared" si="90"/>
        <v>156550750</v>
      </c>
      <c r="AC554" s="12"/>
    </row>
    <row r="555" spans="1:29" ht="16.5">
      <c r="A555" s="49" t="s">
        <v>1124</v>
      </c>
      <c r="B555" s="35" t="s">
        <v>1125</v>
      </c>
      <c r="C555" s="36" t="s">
        <v>1109</v>
      </c>
      <c r="D555" s="37">
        <v>212</v>
      </c>
      <c r="E555" s="38">
        <v>6783600</v>
      </c>
      <c r="F555" s="37">
        <v>958</v>
      </c>
      <c r="G555" s="40">
        <v>195536400</v>
      </c>
      <c r="H555" s="41">
        <v>112</v>
      </c>
      <c r="I555" s="40">
        <v>28546300</v>
      </c>
      <c r="J555" s="41">
        <v>273</v>
      </c>
      <c r="K555" s="40">
        <v>4021200</v>
      </c>
      <c r="L555" s="42">
        <f t="shared" si="91"/>
        <v>0.4684569892551795</v>
      </c>
      <c r="M555" s="40">
        <f t="shared" si="92"/>
        <v>1070</v>
      </c>
      <c r="N555" s="41">
        <f t="shared" si="93"/>
        <v>224082700</v>
      </c>
      <c r="O555" s="41">
        <f t="shared" si="84"/>
        <v>209423.08411214955</v>
      </c>
      <c r="P555" s="39">
        <v>208364.32584269662</v>
      </c>
      <c r="Q555" s="93">
        <f t="shared" si="85"/>
        <v>0.005081283781045272</v>
      </c>
      <c r="R555" s="37">
        <v>40</v>
      </c>
      <c r="S555" s="40">
        <v>19639300</v>
      </c>
      <c r="T555" s="41">
        <v>9</v>
      </c>
      <c r="U555" s="40">
        <v>223815300</v>
      </c>
      <c r="V555" s="41">
        <v>0</v>
      </c>
      <c r="W555" s="40">
        <v>0</v>
      </c>
      <c r="X555" s="42">
        <f t="shared" si="86"/>
        <v>0</v>
      </c>
      <c r="Y555" s="51">
        <f t="shared" si="87"/>
        <v>49</v>
      </c>
      <c r="Z555" s="52">
        <f t="shared" si="88"/>
        <v>243454600</v>
      </c>
      <c r="AA555" s="47">
        <f t="shared" si="89"/>
        <v>1604</v>
      </c>
      <c r="AB555" s="48">
        <f t="shared" si="90"/>
        <v>478342100</v>
      </c>
      <c r="AC555" s="12"/>
    </row>
    <row r="556" spans="1:29" ht="16.5">
      <c r="A556" s="49" t="s">
        <v>1126</v>
      </c>
      <c r="B556" s="35" t="s">
        <v>1127</v>
      </c>
      <c r="C556" s="36" t="s">
        <v>1109</v>
      </c>
      <c r="D556" s="37">
        <v>110</v>
      </c>
      <c r="E556" s="38">
        <v>3402200</v>
      </c>
      <c r="F556" s="37">
        <v>652</v>
      </c>
      <c r="G556" s="40">
        <v>160842900</v>
      </c>
      <c r="H556" s="41">
        <v>122</v>
      </c>
      <c r="I556" s="40">
        <v>38584700</v>
      </c>
      <c r="J556" s="41">
        <v>229</v>
      </c>
      <c r="K556" s="40">
        <v>1614700</v>
      </c>
      <c r="L556" s="42">
        <f t="shared" si="91"/>
        <v>0.911714874805133</v>
      </c>
      <c r="M556" s="40">
        <f t="shared" si="92"/>
        <v>774</v>
      </c>
      <c r="N556" s="41">
        <f t="shared" si="93"/>
        <v>199730000</v>
      </c>
      <c r="O556" s="41">
        <f t="shared" si="84"/>
        <v>257658.39793281653</v>
      </c>
      <c r="P556" s="39">
        <v>258560.41397153947</v>
      </c>
      <c r="Q556" s="93">
        <f t="shared" si="85"/>
        <v>-0.003488608425658803</v>
      </c>
      <c r="R556" s="37">
        <v>27</v>
      </c>
      <c r="S556" s="40">
        <v>13775000</v>
      </c>
      <c r="T556" s="41">
        <v>1</v>
      </c>
      <c r="U556" s="40">
        <v>217100</v>
      </c>
      <c r="V556" s="41">
        <v>1</v>
      </c>
      <c r="W556" s="40">
        <v>302400</v>
      </c>
      <c r="X556" s="42">
        <f t="shared" si="86"/>
        <v>0.0013824695184672144</v>
      </c>
      <c r="Y556" s="51">
        <f t="shared" si="87"/>
        <v>29</v>
      </c>
      <c r="Z556" s="52">
        <f t="shared" si="88"/>
        <v>14294500</v>
      </c>
      <c r="AA556" s="47">
        <f t="shared" si="89"/>
        <v>1142</v>
      </c>
      <c r="AB556" s="48">
        <f t="shared" si="90"/>
        <v>218739000</v>
      </c>
      <c r="AC556" s="12"/>
    </row>
    <row r="557" spans="1:29" ht="16.5">
      <c r="A557" s="49" t="s">
        <v>1128</v>
      </c>
      <c r="B557" s="35" t="s">
        <v>1129</v>
      </c>
      <c r="C557" s="36" t="s">
        <v>1109</v>
      </c>
      <c r="D557" s="37">
        <v>106</v>
      </c>
      <c r="E557" s="38">
        <v>5797600</v>
      </c>
      <c r="F557" s="37">
        <v>1900</v>
      </c>
      <c r="G557" s="40">
        <v>434099600</v>
      </c>
      <c r="H557" s="41">
        <v>81</v>
      </c>
      <c r="I557" s="40">
        <v>19121500</v>
      </c>
      <c r="J557" s="41">
        <v>191</v>
      </c>
      <c r="K557" s="40">
        <v>1964700</v>
      </c>
      <c r="L557" s="42">
        <f t="shared" si="91"/>
        <v>0.9007056059954152</v>
      </c>
      <c r="M557" s="40">
        <f t="shared" si="92"/>
        <v>1981</v>
      </c>
      <c r="N557" s="41">
        <f t="shared" si="93"/>
        <v>468382700</v>
      </c>
      <c r="O557" s="41">
        <f t="shared" si="84"/>
        <v>228783.99798081777</v>
      </c>
      <c r="P557" s="39">
        <v>228668.7373737374</v>
      </c>
      <c r="Q557" s="93">
        <f t="shared" si="85"/>
        <v>0.0005040505685392667</v>
      </c>
      <c r="R557" s="37">
        <v>68</v>
      </c>
      <c r="S557" s="40">
        <v>24626000</v>
      </c>
      <c r="T557" s="41">
        <v>4</v>
      </c>
      <c r="U557" s="40">
        <v>2413500</v>
      </c>
      <c r="V557" s="41">
        <v>9</v>
      </c>
      <c r="W557" s="40">
        <v>15161600</v>
      </c>
      <c r="X557" s="42">
        <f t="shared" si="86"/>
        <v>0.03013129378985243</v>
      </c>
      <c r="Y557" s="51">
        <f t="shared" si="87"/>
        <v>81</v>
      </c>
      <c r="Z557" s="52">
        <f t="shared" si="88"/>
        <v>42201100</v>
      </c>
      <c r="AA557" s="47">
        <f t="shared" si="89"/>
        <v>2359</v>
      </c>
      <c r="AB557" s="48">
        <f t="shared" si="90"/>
        <v>503184500</v>
      </c>
      <c r="AC557" s="12"/>
    </row>
    <row r="558" spans="1:29" ht="16.5">
      <c r="A558" s="49" t="s">
        <v>1130</v>
      </c>
      <c r="B558" s="35" t="s">
        <v>1131</v>
      </c>
      <c r="C558" s="36" t="s">
        <v>1109</v>
      </c>
      <c r="D558" s="37">
        <v>138</v>
      </c>
      <c r="E558" s="38">
        <v>4533900</v>
      </c>
      <c r="F558" s="37">
        <v>943</v>
      </c>
      <c r="G558" s="40">
        <v>194887700</v>
      </c>
      <c r="H558" s="41">
        <v>141</v>
      </c>
      <c r="I558" s="40">
        <v>33206700</v>
      </c>
      <c r="J558" s="41">
        <v>324</v>
      </c>
      <c r="K558" s="40">
        <v>2704640</v>
      </c>
      <c r="L558" s="42">
        <f t="shared" si="91"/>
        <v>0.8836421236692356</v>
      </c>
      <c r="M558" s="40">
        <f t="shared" si="92"/>
        <v>1084</v>
      </c>
      <c r="N558" s="41">
        <f t="shared" si="93"/>
        <v>228760100</v>
      </c>
      <c r="O558" s="41">
        <f t="shared" si="84"/>
        <v>210419.18819188193</v>
      </c>
      <c r="P558" s="39">
        <v>210046.3167587477</v>
      </c>
      <c r="Q558" s="93">
        <f t="shared" si="85"/>
        <v>0.001775186724947373</v>
      </c>
      <c r="R558" s="37">
        <v>60</v>
      </c>
      <c r="S558" s="40">
        <v>19941900</v>
      </c>
      <c r="T558" s="41">
        <v>1</v>
      </c>
      <c r="U558" s="40">
        <v>2189300</v>
      </c>
      <c r="V558" s="41">
        <v>3</v>
      </c>
      <c r="W558" s="40">
        <v>665700</v>
      </c>
      <c r="X558" s="42">
        <f t="shared" si="86"/>
        <v>0.0025789346942608417</v>
      </c>
      <c r="Y558" s="51">
        <f t="shared" si="87"/>
        <v>64</v>
      </c>
      <c r="Z558" s="52">
        <f t="shared" si="88"/>
        <v>22796900</v>
      </c>
      <c r="AA558" s="47">
        <f t="shared" si="89"/>
        <v>1610</v>
      </c>
      <c r="AB558" s="48">
        <f t="shared" si="90"/>
        <v>258129840</v>
      </c>
      <c r="AC558" s="12"/>
    </row>
    <row r="559" spans="1:29" ht="16.5">
      <c r="A559" s="49" t="s">
        <v>1132</v>
      </c>
      <c r="B559" s="35" t="s">
        <v>1133</v>
      </c>
      <c r="C559" s="36" t="s">
        <v>1109</v>
      </c>
      <c r="D559" s="37">
        <v>204</v>
      </c>
      <c r="E559" s="38">
        <v>4066300</v>
      </c>
      <c r="F559" s="37">
        <v>1030</v>
      </c>
      <c r="G559" s="40">
        <v>234019100</v>
      </c>
      <c r="H559" s="41">
        <v>83</v>
      </c>
      <c r="I559" s="40">
        <v>22299000</v>
      </c>
      <c r="J559" s="41">
        <v>173</v>
      </c>
      <c r="K559" s="40">
        <v>755200</v>
      </c>
      <c r="L559" s="42">
        <f t="shared" si="91"/>
        <v>0.9571386748579703</v>
      </c>
      <c r="M559" s="40">
        <f t="shared" si="92"/>
        <v>1113</v>
      </c>
      <c r="N559" s="41">
        <f t="shared" si="93"/>
        <v>256626900</v>
      </c>
      <c r="O559" s="41">
        <f t="shared" si="84"/>
        <v>230294.7888589398</v>
      </c>
      <c r="P559" s="39">
        <v>230553.14748201438</v>
      </c>
      <c r="Q559" s="93">
        <f t="shared" si="85"/>
        <v>-0.0011206033224713452</v>
      </c>
      <c r="R559" s="37">
        <v>22</v>
      </c>
      <c r="S559" s="40">
        <v>6347800</v>
      </c>
      <c r="T559" s="41">
        <v>0</v>
      </c>
      <c r="U559" s="40">
        <v>0</v>
      </c>
      <c r="V559" s="41">
        <v>1</v>
      </c>
      <c r="W559" s="40">
        <v>308800</v>
      </c>
      <c r="X559" s="42">
        <f t="shared" si="86"/>
        <v>0.0011531156902151712</v>
      </c>
      <c r="Y559" s="51">
        <f t="shared" si="87"/>
        <v>23</v>
      </c>
      <c r="Z559" s="52">
        <f t="shared" si="88"/>
        <v>6656600</v>
      </c>
      <c r="AA559" s="47">
        <f t="shared" si="89"/>
        <v>1513</v>
      </c>
      <c r="AB559" s="48">
        <f t="shared" si="90"/>
        <v>267796200</v>
      </c>
      <c r="AC559" s="12"/>
    </row>
    <row r="560" spans="1:29" ht="16.5">
      <c r="A560" s="49" t="s">
        <v>1134</v>
      </c>
      <c r="B560" s="35" t="s">
        <v>1135</v>
      </c>
      <c r="C560" s="36" t="s">
        <v>1109</v>
      </c>
      <c r="D560" s="37">
        <v>106</v>
      </c>
      <c r="E560" s="38">
        <v>21133820</v>
      </c>
      <c r="F560" s="37">
        <v>3009</v>
      </c>
      <c r="G560" s="40">
        <v>697230410</v>
      </c>
      <c r="H560" s="41">
        <v>32</v>
      </c>
      <c r="I560" s="40">
        <v>9709400</v>
      </c>
      <c r="J560" s="41">
        <v>69</v>
      </c>
      <c r="K560" s="40">
        <v>488256</v>
      </c>
      <c r="L560" s="42">
        <f t="shared" si="91"/>
        <v>0.7757598212798307</v>
      </c>
      <c r="M560" s="40">
        <f t="shared" si="92"/>
        <v>3041</v>
      </c>
      <c r="N560" s="41">
        <f t="shared" si="93"/>
        <v>746160810</v>
      </c>
      <c r="O560" s="41">
        <f t="shared" si="84"/>
        <v>232469.51989477145</v>
      </c>
      <c r="P560" s="39">
        <v>232131.55375989445</v>
      </c>
      <c r="Q560" s="93">
        <f t="shared" si="85"/>
        <v>0.0014559250106367617</v>
      </c>
      <c r="R560" s="37">
        <v>140</v>
      </c>
      <c r="S560" s="40">
        <v>115707875</v>
      </c>
      <c r="T560" s="41">
        <v>13</v>
      </c>
      <c r="U560" s="40">
        <v>27796200</v>
      </c>
      <c r="V560" s="41">
        <v>3</v>
      </c>
      <c r="W560" s="40">
        <v>39221000</v>
      </c>
      <c r="X560" s="42">
        <f t="shared" si="86"/>
        <v>0.04303913221468775</v>
      </c>
      <c r="Y560" s="51">
        <f t="shared" si="87"/>
        <v>156</v>
      </c>
      <c r="Z560" s="52">
        <f t="shared" si="88"/>
        <v>182725075</v>
      </c>
      <c r="AA560" s="47">
        <f t="shared" si="89"/>
        <v>3372</v>
      </c>
      <c r="AB560" s="48">
        <f t="shared" si="90"/>
        <v>911286961</v>
      </c>
      <c r="AC560" s="12"/>
    </row>
    <row r="561" spans="1:29" ht="16.5">
      <c r="A561" s="49" t="s">
        <v>1136</v>
      </c>
      <c r="B561" s="35" t="s">
        <v>242</v>
      </c>
      <c r="C561" s="36" t="s">
        <v>1109</v>
      </c>
      <c r="D561" s="37">
        <v>561</v>
      </c>
      <c r="E561" s="38">
        <v>14091700</v>
      </c>
      <c r="F561" s="37">
        <v>1833</v>
      </c>
      <c r="G561" s="40">
        <v>418485800</v>
      </c>
      <c r="H561" s="41">
        <v>184</v>
      </c>
      <c r="I561" s="40">
        <v>52498400</v>
      </c>
      <c r="J561" s="41">
        <v>303</v>
      </c>
      <c r="K561" s="40">
        <v>3103225</v>
      </c>
      <c r="L561" s="42">
        <f t="shared" si="91"/>
        <v>0.6942234214887856</v>
      </c>
      <c r="M561" s="40">
        <f t="shared" si="92"/>
        <v>2017</v>
      </c>
      <c r="N561" s="41">
        <f t="shared" si="93"/>
        <v>530607600</v>
      </c>
      <c r="O561" s="41">
        <f t="shared" si="84"/>
        <v>233507.2880515617</v>
      </c>
      <c r="P561" s="39">
        <v>233299.39607448416</v>
      </c>
      <c r="Q561" s="93">
        <f t="shared" si="85"/>
        <v>0.0008910952217432284</v>
      </c>
      <c r="R561" s="37">
        <v>59</v>
      </c>
      <c r="S561" s="40">
        <v>113307150</v>
      </c>
      <c r="T561" s="41">
        <v>14</v>
      </c>
      <c r="U561" s="40">
        <v>17323500</v>
      </c>
      <c r="V561" s="41">
        <v>4</v>
      </c>
      <c r="W561" s="40">
        <v>59623400</v>
      </c>
      <c r="X561" s="42">
        <f t="shared" si="86"/>
        <v>0.08788396882272156</v>
      </c>
      <c r="Y561" s="51">
        <f t="shared" si="87"/>
        <v>77</v>
      </c>
      <c r="Z561" s="52">
        <f t="shared" si="88"/>
        <v>190254050</v>
      </c>
      <c r="AA561" s="47">
        <f t="shared" si="89"/>
        <v>2958</v>
      </c>
      <c r="AB561" s="48">
        <f t="shared" si="90"/>
        <v>678433175</v>
      </c>
      <c r="AC561" s="12"/>
    </row>
    <row r="562" spans="1:29" ht="16.5">
      <c r="A562" s="49" t="s">
        <v>1137</v>
      </c>
      <c r="B562" s="35" t="s">
        <v>1138</v>
      </c>
      <c r="C562" s="36" t="s">
        <v>1109</v>
      </c>
      <c r="D562" s="37">
        <v>158</v>
      </c>
      <c r="E562" s="38">
        <v>3498600</v>
      </c>
      <c r="F562" s="37">
        <v>851</v>
      </c>
      <c r="G562" s="40">
        <v>140886500</v>
      </c>
      <c r="H562" s="41">
        <v>21</v>
      </c>
      <c r="I562" s="40">
        <v>4089600</v>
      </c>
      <c r="J562" s="41">
        <v>52</v>
      </c>
      <c r="K562" s="40">
        <v>266000</v>
      </c>
      <c r="L562" s="42">
        <f t="shared" si="91"/>
        <v>0.9153392585539928</v>
      </c>
      <c r="M562" s="40">
        <f t="shared" si="92"/>
        <v>872</v>
      </c>
      <c r="N562" s="41">
        <f t="shared" si="93"/>
        <v>145947300</v>
      </c>
      <c r="O562" s="41">
        <f t="shared" si="84"/>
        <v>166256.99541284403</v>
      </c>
      <c r="P562" s="39">
        <v>166739.4252873563</v>
      </c>
      <c r="Q562" s="93">
        <f t="shared" si="85"/>
        <v>-0.002893316164913409</v>
      </c>
      <c r="R562" s="37">
        <v>24</v>
      </c>
      <c r="S562" s="40">
        <v>6490700</v>
      </c>
      <c r="T562" s="41">
        <v>2</v>
      </c>
      <c r="U562" s="40">
        <v>2182500</v>
      </c>
      <c r="V562" s="41">
        <v>1</v>
      </c>
      <c r="W562" s="40">
        <v>971200</v>
      </c>
      <c r="X562" s="42">
        <f t="shared" si="86"/>
        <v>0.006131889931565533</v>
      </c>
      <c r="Y562" s="51">
        <f t="shared" si="87"/>
        <v>27</v>
      </c>
      <c r="Z562" s="52">
        <f t="shared" si="88"/>
        <v>9644400</v>
      </c>
      <c r="AA562" s="47">
        <f t="shared" si="89"/>
        <v>1109</v>
      </c>
      <c r="AB562" s="48">
        <f t="shared" si="90"/>
        <v>158385100</v>
      </c>
      <c r="AC562" s="12"/>
    </row>
    <row r="563" spans="1:29" ht="16.5">
      <c r="A563" s="49" t="s">
        <v>1139</v>
      </c>
      <c r="B563" s="35" t="s">
        <v>1140</v>
      </c>
      <c r="C563" s="36" t="s">
        <v>1109</v>
      </c>
      <c r="D563" s="37">
        <v>165</v>
      </c>
      <c r="E563" s="38">
        <v>15693100</v>
      </c>
      <c r="F563" s="37">
        <v>4498</v>
      </c>
      <c r="G563" s="40">
        <v>497364700</v>
      </c>
      <c r="H563" s="41">
        <v>0</v>
      </c>
      <c r="I563" s="40">
        <v>0</v>
      </c>
      <c r="J563" s="41">
        <v>1</v>
      </c>
      <c r="K563" s="40">
        <v>225</v>
      </c>
      <c r="L563" s="42">
        <f t="shared" si="91"/>
        <v>0.701751982415449</v>
      </c>
      <c r="M563" s="40">
        <f t="shared" si="92"/>
        <v>4498</v>
      </c>
      <c r="N563" s="41">
        <f t="shared" si="93"/>
        <v>530771900</v>
      </c>
      <c r="O563" s="41">
        <f t="shared" si="84"/>
        <v>110574.63317029791</v>
      </c>
      <c r="P563" s="39">
        <v>110355.95820364606</v>
      </c>
      <c r="Q563" s="93">
        <f t="shared" si="85"/>
        <v>0.001981542004721768</v>
      </c>
      <c r="R563" s="37">
        <v>348</v>
      </c>
      <c r="S563" s="40">
        <v>120724200</v>
      </c>
      <c r="T563" s="41">
        <v>30</v>
      </c>
      <c r="U563" s="40">
        <v>41557700</v>
      </c>
      <c r="V563" s="41">
        <v>36</v>
      </c>
      <c r="W563" s="40">
        <v>33407200</v>
      </c>
      <c r="X563" s="42">
        <f t="shared" si="86"/>
        <v>0.04713557039120265</v>
      </c>
      <c r="Y563" s="51">
        <f t="shared" si="87"/>
        <v>414</v>
      </c>
      <c r="Z563" s="52">
        <f t="shared" si="88"/>
        <v>195689100</v>
      </c>
      <c r="AA563" s="47">
        <f t="shared" si="89"/>
        <v>5078</v>
      </c>
      <c r="AB563" s="48">
        <f t="shared" si="90"/>
        <v>708747125</v>
      </c>
      <c r="AC563" s="12"/>
    </row>
    <row r="564" spans="1:29" ht="16.5">
      <c r="A564" s="49" t="s">
        <v>1141</v>
      </c>
      <c r="B564" s="35" t="s">
        <v>1142</v>
      </c>
      <c r="C564" s="36" t="s">
        <v>1109</v>
      </c>
      <c r="D564" s="37">
        <v>129</v>
      </c>
      <c r="E564" s="38">
        <v>4363875</v>
      </c>
      <c r="F564" s="37">
        <v>1232</v>
      </c>
      <c r="G564" s="40">
        <v>209022740</v>
      </c>
      <c r="H564" s="41">
        <v>104</v>
      </c>
      <c r="I564" s="40">
        <v>26164150</v>
      </c>
      <c r="J564" s="41">
        <v>190</v>
      </c>
      <c r="K564" s="40">
        <v>2689300</v>
      </c>
      <c r="L564" s="42">
        <f t="shared" si="91"/>
        <v>0.6821494410246688</v>
      </c>
      <c r="M564" s="40">
        <f t="shared" si="92"/>
        <v>1336</v>
      </c>
      <c r="N564" s="41">
        <f t="shared" si="93"/>
        <v>235607490</v>
      </c>
      <c r="O564" s="41">
        <f t="shared" si="84"/>
        <v>176038.09131736527</v>
      </c>
      <c r="P564" s="39">
        <v>176159.46935724962</v>
      </c>
      <c r="Q564" s="93">
        <f t="shared" si="85"/>
        <v>-0.0006890236461725396</v>
      </c>
      <c r="R564" s="37">
        <v>56</v>
      </c>
      <c r="S564" s="40">
        <v>96707100</v>
      </c>
      <c r="T564" s="41">
        <v>4</v>
      </c>
      <c r="U564" s="40">
        <v>5405500</v>
      </c>
      <c r="V564" s="41">
        <v>2</v>
      </c>
      <c r="W564" s="40">
        <v>420600</v>
      </c>
      <c r="X564" s="42">
        <f t="shared" si="86"/>
        <v>0.0012199321777458586</v>
      </c>
      <c r="Y564" s="51">
        <f t="shared" si="87"/>
        <v>62</v>
      </c>
      <c r="Z564" s="52">
        <f t="shared" si="88"/>
        <v>102533200</v>
      </c>
      <c r="AA564" s="47">
        <f t="shared" si="89"/>
        <v>1717</v>
      </c>
      <c r="AB564" s="48">
        <f t="shared" si="90"/>
        <v>344773265</v>
      </c>
      <c r="AC564" s="12"/>
    </row>
    <row r="565" spans="1:29" ht="16.5">
      <c r="A565" s="49" t="s">
        <v>1143</v>
      </c>
      <c r="B565" s="35" t="s">
        <v>1144</v>
      </c>
      <c r="C565" s="36" t="s">
        <v>1109</v>
      </c>
      <c r="D565" s="37">
        <v>66</v>
      </c>
      <c r="E565" s="38">
        <v>1568200</v>
      </c>
      <c r="F565" s="37">
        <v>2020</v>
      </c>
      <c r="G565" s="40">
        <v>289085200</v>
      </c>
      <c r="H565" s="41">
        <v>1</v>
      </c>
      <c r="I565" s="40">
        <v>437600</v>
      </c>
      <c r="J565" s="41">
        <v>3</v>
      </c>
      <c r="K565" s="40">
        <v>5300</v>
      </c>
      <c r="L565" s="42">
        <f t="shared" si="91"/>
        <v>0.7907322013234094</v>
      </c>
      <c r="M565" s="40">
        <f t="shared" si="92"/>
        <v>2021</v>
      </c>
      <c r="N565" s="41">
        <f t="shared" si="93"/>
        <v>308984500</v>
      </c>
      <c r="O565" s="41">
        <f t="shared" si="84"/>
        <v>143257.19940623455</v>
      </c>
      <c r="P565" s="39">
        <v>143143.93864423552</v>
      </c>
      <c r="Q565" s="93">
        <f t="shared" si="85"/>
        <v>0.0007912368701864795</v>
      </c>
      <c r="R565" s="37">
        <v>161</v>
      </c>
      <c r="S565" s="40">
        <v>43909900</v>
      </c>
      <c r="T565" s="41">
        <v>13</v>
      </c>
      <c r="U565" s="40">
        <v>11677300</v>
      </c>
      <c r="V565" s="41">
        <v>19</v>
      </c>
      <c r="W565" s="40">
        <v>19461700</v>
      </c>
      <c r="X565" s="42">
        <f t="shared" si="86"/>
        <v>0.053152956805114476</v>
      </c>
      <c r="Y565" s="51">
        <f t="shared" si="87"/>
        <v>193</v>
      </c>
      <c r="Z565" s="52">
        <f t="shared" si="88"/>
        <v>75048900</v>
      </c>
      <c r="AA565" s="47">
        <f t="shared" si="89"/>
        <v>2283</v>
      </c>
      <c r="AB565" s="48">
        <f t="shared" si="90"/>
        <v>366145200</v>
      </c>
      <c r="AC565" s="12"/>
    </row>
    <row r="566" spans="1:29" ht="16.5">
      <c r="A566" s="49" t="s">
        <v>1145</v>
      </c>
      <c r="B566" s="35" t="s">
        <v>197</v>
      </c>
      <c r="C566" s="36" t="s">
        <v>1109</v>
      </c>
      <c r="D566" s="37">
        <v>344</v>
      </c>
      <c r="E566" s="38">
        <v>13806700</v>
      </c>
      <c r="F566" s="37">
        <v>2266</v>
      </c>
      <c r="G566" s="40">
        <v>555632808</v>
      </c>
      <c r="H566" s="41">
        <v>109</v>
      </c>
      <c r="I566" s="40">
        <v>27780600</v>
      </c>
      <c r="J566" s="41">
        <v>193</v>
      </c>
      <c r="K566" s="40">
        <v>2490200</v>
      </c>
      <c r="L566" s="42">
        <f t="shared" si="91"/>
        <v>0.8486472698850533</v>
      </c>
      <c r="M566" s="40">
        <f t="shared" si="92"/>
        <v>2375</v>
      </c>
      <c r="N566" s="41">
        <f t="shared" si="93"/>
        <v>585099308</v>
      </c>
      <c r="O566" s="41">
        <f t="shared" si="84"/>
        <v>245647.7507368421</v>
      </c>
      <c r="P566" s="39">
        <v>245771.88364249578</v>
      </c>
      <c r="Q566" s="93">
        <f t="shared" si="85"/>
        <v>-0.0005050736634880654</v>
      </c>
      <c r="R566" s="37">
        <v>109</v>
      </c>
      <c r="S566" s="40">
        <v>82543268</v>
      </c>
      <c r="T566" s="41">
        <v>5</v>
      </c>
      <c r="U566" s="40">
        <v>3523300</v>
      </c>
      <c r="V566" s="41">
        <v>3</v>
      </c>
      <c r="W566" s="40">
        <v>1685900</v>
      </c>
      <c r="X566" s="42">
        <f t="shared" si="86"/>
        <v>0.0024523509619086632</v>
      </c>
      <c r="Y566" s="51">
        <f t="shared" si="87"/>
        <v>117</v>
      </c>
      <c r="Z566" s="52">
        <f t="shared" si="88"/>
        <v>87752468</v>
      </c>
      <c r="AA566" s="47">
        <f t="shared" si="89"/>
        <v>3029</v>
      </c>
      <c r="AB566" s="48">
        <f t="shared" si="90"/>
        <v>687462776</v>
      </c>
      <c r="AC566" s="12"/>
    </row>
    <row r="567" spans="1:29" ht="16.5">
      <c r="A567" s="49" t="s">
        <v>1146</v>
      </c>
      <c r="B567" s="35" t="s">
        <v>1147</v>
      </c>
      <c r="C567" s="36" t="s">
        <v>1109</v>
      </c>
      <c r="D567" s="53">
        <v>185</v>
      </c>
      <c r="E567" s="54">
        <v>11460027</v>
      </c>
      <c r="F567" s="53">
        <v>1550</v>
      </c>
      <c r="G567" s="56">
        <v>399173500</v>
      </c>
      <c r="H567" s="57">
        <v>145</v>
      </c>
      <c r="I567" s="56">
        <v>39545600</v>
      </c>
      <c r="J567" s="57">
        <v>334</v>
      </c>
      <c r="K567" s="56">
        <v>3177971</v>
      </c>
      <c r="L567" s="58">
        <f t="shared" si="91"/>
        <v>0.7876228873842486</v>
      </c>
      <c r="M567" s="56">
        <f t="shared" si="92"/>
        <v>1695</v>
      </c>
      <c r="N567" s="41">
        <f t="shared" si="93"/>
        <v>443677400</v>
      </c>
      <c r="O567" s="57">
        <f t="shared" si="84"/>
        <v>258831.32743362832</v>
      </c>
      <c r="P567" s="55">
        <v>259471.3612256924</v>
      </c>
      <c r="Q567" s="93">
        <f t="shared" si="85"/>
        <v>-0.002466683756699364</v>
      </c>
      <c r="R567" s="53">
        <v>78</v>
      </c>
      <c r="S567" s="56">
        <v>48343400</v>
      </c>
      <c r="T567" s="57">
        <v>10</v>
      </c>
      <c r="U567" s="56">
        <v>50357900</v>
      </c>
      <c r="V567" s="57">
        <v>2</v>
      </c>
      <c r="W567" s="56">
        <v>4958300</v>
      </c>
      <c r="X567" s="58">
        <f t="shared" si="86"/>
        <v>0.008901528478056505</v>
      </c>
      <c r="Y567" s="59">
        <f t="shared" si="87"/>
        <v>90</v>
      </c>
      <c r="Z567" s="60">
        <f t="shared" si="88"/>
        <v>103659600</v>
      </c>
      <c r="AA567" s="61">
        <f t="shared" si="89"/>
        <v>2304</v>
      </c>
      <c r="AB567" s="62">
        <f t="shared" si="90"/>
        <v>557016698</v>
      </c>
      <c r="AC567" s="12"/>
    </row>
    <row r="568" spans="1:29" ht="17.25" thickBot="1">
      <c r="A568" s="30"/>
      <c r="B568" s="31" t="s">
        <v>1160</v>
      </c>
      <c r="C568" s="32"/>
      <c r="D568" s="18">
        <f aca="true" t="shared" si="94" ref="D568:K568">SUM(D3:D567)</f>
        <v>182852</v>
      </c>
      <c r="E568" s="24">
        <f t="shared" si="94"/>
        <v>19747311972</v>
      </c>
      <c r="F568" s="22">
        <f t="shared" si="94"/>
        <v>2573702</v>
      </c>
      <c r="G568" s="19">
        <f t="shared" si="94"/>
        <v>849101632813</v>
      </c>
      <c r="H568" s="20">
        <f t="shared" si="94"/>
        <v>18101</v>
      </c>
      <c r="I568" s="19">
        <f t="shared" si="94"/>
        <v>7688276798</v>
      </c>
      <c r="J568" s="20">
        <f t="shared" si="94"/>
        <v>36055</v>
      </c>
      <c r="K568" s="19">
        <f t="shared" si="94"/>
        <v>403292375</v>
      </c>
      <c r="L568" s="21">
        <f>(G568+I568)/AB568</f>
        <v>0.7665395720352812</v>
      </c>
      <c r="M568" s="19">
        <f>F568+H568</f>
        <v>2591803</v>
      </c>
      <c r="N568" s="20">
        <f>W568+I568+G568</f>
        <v>899108658104</v>
      </c>
      <c r="O568" s="20">
        <f>(G568+I568)/(F568+H568)</f>
        <v>330576.78751471464</v>
      </c>
      <c r="P568" s="22">
        <v>323179.5515295063</v>
      </c>
      <c r="Q568" s="94">
        <f>(O568-P568)/P568</f>
        <v>0.022888935733091993</v>
      </c>
      <c r="R568" s="18">
        <f aca="true" t="shared" si="95" ref="R568:W568">SUM(R3:R567)</f>
        <v>128732</v>
      </c>
      <c r="S568" s="19">
        <f t="shared" si="95"/>
        <v>152761473481</v>
      </c>
      <c r="T568" s="20">
        <f t="shared" si="95"/>
        <v>17215</v>
      </c>
      <c r="U568" s="19">
        <f t="shared" si="95"/>
        <v>45716613669</v>
      </c>
      <c r="V568" s="20">
        <f t="shared" si="95"/>
        <v>16742</v>
      </c>
      <c r="W568" s="19">
        <f t="shared" si="95"/>
        <v>42318748493</v>
      </c>
      <c r="X568" s="21">
        <f>W568/AB568</f>
        <v>0.03786108472451652</v>
      </c>
      <c r="Y568" s="20">
        <f>R568+T568+V568</f>
        <v>162689</v>
      </c>
      <c r="Z568" s="24">
        <f>S568+U568+W568</f>
        <v>240796835643</v>
      </c>
      <c r="AA568" s="18">
        <f>SUM(AA3:AA567)</f>
        <v>2973399</v>
      </c>
      <c r="AB568" s="24">
        <f>SUM(AB3:AB567)</f>
        <v>1117737349601</v>
      </c>
      <c r="AC568" s="12"/>
    </row>
    <row r="569" spans="4:28" ht="12.75">
      <c r="D569" s="4"/>
      <c r="E569" s="4"/>
      <c r="K569" s="1"/>
      <c r="M569" s="4"/>
      <c r="X569" s="2"/>
      <c r="AA569" s="14"/>
      <c r="AB569" s="14"/>
    </row>
    <row r="570" spans="2:28" ht="18.75">
      <c r="B570" s="102" t="s">
        <v>1159</v>
      </c>
      <c r="C570" s="10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5"/>
      <c r="AB570" s="15"/>
    </row>
    <row r="571" spans="13:28" ht="13.5" thickBot="1">
      <c r="M571" s="5"/>
      <c r="X571" s="2"/>
      <c r="AA571" s="14"/>
      <c r="AB571" s="14"/>
    </row>
    <row r="572" spans="3:28" ht="16.5">
      <c r="C572" s="63" t="s">
        <v>20</v>
      </c>
      <c r="D572" s="64">
        <f aca="true" t="shared" si="96" ref="D572:K581">SUMIF($C$2:$C$567,$C572,D$2:D$567)</f>
        <v>20793</v>
      </c>
      <c r="E572" s="65">
        <f t="shared" si="96"/>
        <v>922931556</v>
      </c>
      <c r="F572" s="66">
        <f t="shared" si="96"/>
        <v>103829</v>
      </c>
      <c r="G572" s="66">
        <f t="shared" si="96"/>
        <v>24809575677</v>
      </c>
      <c r="H572" s="66">
        <f t="shared" si="96"/>
        <v>647</v>
      </c>
      <c r="I572" s="66">
        <f t="shared" si="96"/>
        <v>148067600</v>
      </c>
      <c r="J572" s="66">
        <f t="shared" si="96"/>
        <v>1732</v>
      </c>
      <c r="K572" s="66">
        <f t="shared" si="96"/>
        <v>19295603</v>
      </c>
      <c r="L572" s="67">
        <f aca="true" t="shared" si="97" ref="L572:L592">(G572+I572)/AB572</f>
        <v>0.8218340869995395</v>
      </c>
      <c r="M572" s="66">
        <f aca="true" t="shared" si="98" ref="M572:N592">SUMIF($C$2:$C$567,$C572,M$2:M$567)</f>
        <v>104476</v>
      </c>
      <c r="N572" s="66">
        <f t="shared" si="98"/>
        <v>25437751577</v>
      </c>
      <c r="O572" s="66">
        <f aca="true" t="shared" si="99" ref="O572:O592">(G572+I572)/(H572+F572)</f>
        <v>238883.9855756346</v>
      </c>
      <c r="P572" s="66">
        <v>237093.4476549855</v>
      </c>
      <c r="Q572" s="68">
        <f aca="true" t="shared" si="100" ref="Q572:Q592">(O572-P572)/P572</f>
        <v>0.00755203460221586</v>
      </c>
      <c r="R572" s="64">
        <f aca="true" t="shared" si="101" ref="R572:W581">SUMIF($C$2:$C$567,$C572,R$2:R$567)</f>
        <v>5846</v>
      </c>
      <c r="S572" s="66">
        <f t="shared" si="101"/>
        <v>3781262250</v>
      </c>
      <c r="T572" s="66">
        <f t="shared" si="101"/>
        <v>230</v>
      </c>
      <c r="U572" s="66">
        <f t="shared" si="101"/>
        <v>206985000</v>
      </c>
      <c r="V572" s="66">
        <f t="shared" si="101"/>
        <v>333</v>
      </c>
      <c r="W572" s="66">
        <f t="shared" si="101"/>
        <v>480108300</v>
      </c>
      <c r="X572" s="69">
        <f aca="true" t="shared" si="102" ref="X572:X592">W572/AB572</f>
        <v>0.015809560302315118</v>
      </c>
      <c r="Y572" s="70">
        <f aca="true" t="shared" si="103" ref="Y572:AB592">SUMIF($C$2:$C$567,$C572,Y$2:Y$567)</f>
        <v>6409</v>
      </c>
      <c r="Z572" s="71">
        <f t="shared" si="103"/>
        <v>4468355550</v>
      </c>
      <c r="AA572" s="72">
        <f t="shared" si="103"/>
        <v>133410</v>
      </c>
      <c r="AB572" s="71">
        <f t="shared" si="103"/>
        <v>30368225986</v>
      </c>
    </row>
    <row r="573" spans="3:28" ht="16.5">
      <c r="C573" s="63" t="s">
        <v>67</v>
      </c>
      <c r="D573" s="73">
        <f t="shared" si="96"/>
        <v>5635</v>
      </c>
      <c r="E573" s="74">
        <f t="shared" si="96"/>
        <v>2029154000</v>
      </c>
      <c r="F573" s="75">
        <f t="shared" si="96"/>
        <v>251631</v>
      </c>
      <c r="G573" s="75">
        <f t="shared" si="96"/>
        <v>123025529229</v>
      </c>
      <c r="H573" s="75">
        <f t="shared" si="96"/>
        <v>53</v>
      </c>
      <c r="I573" s="75">
        <f t="shared" si="96"/>
        <v>61706900</v>
      </c>
      <c r="J573" s="75">
        <f t="shared" si="96"/>
        <v>91</v>
      </c>
      <c r="K573" s="75">
        <f t="shared" si="96"/>
        <v>752328</v>
      </c>
      <c r="L573" s="42">
        <f t="shared" si="97"/>
        <v>0.7455472681577857</v>
      </c>
      <c r="M573" s="75">
        <f t="shared" si="98"/>
        <v>251684</v>
      </c>
      <c r="N573" s="75">
        <f t="shared" si="98"/>
        <v>130704926379</v>
      </c>
      <c r="O573" s="75">
        <f t="shared" si="99"/>
        <v>489054.672243766</v>
      </c>
      <c r="P573" s="75">
        <v>479934.0200045338</v>
      </c>
      <c r="Q573" s="44">
        <f t="shared" si="100"/>
        <v>0.019003971085746425</v>
      </c>
      <c r="R573" s="73">
        <f t="shared" si="101"/>
        <v>11674</v>
      </c>
      <c r="S573" s="75">
        <f t="shared" si="101"/>
        <v>23968495888</v>
      </c>
      <c r="T573" s="75">
        <f t="shared" si="101"/>
        <v>2743</v>
      </c>
      <c r="U573" s="75">
        <f t="shared" si="101"/>
        <v>8393160100</v>
      </c>
      <c r="V573" s="75">
        <f t="shared" si="101"/>
        <v>1767</v>
      </c>
      <c r="W573" s="75">
        <f t="shared" si="101"/>
        <v>7617690250</v>
      </c>
      <c r="X573" s="76">
        <f t="shared" si="102"/>
        <v>0.04614083745943837</v>
      </c>
      <c r="Y573" s="77">
        <f t="shared" si="103"/>
        <v>16184</v>
      </c>
      <c r="Z573" s="78">
        <f t="shared" si="103"/>
        <v>39979346238</v>
      </c>
      <c r="AA573" s="79">
        <f t="shared" si="103"/>
        <v>273594</v>
      </c>
      <c r="AB573" s="78">
        <f t="shared" si="103"/>
        <v>165096488695</v>
      </c>
    </row>
    <row r="574" spans="3:28" ht="16.5">
      <c r="C574" s="63" t="s">
        <v>208</v>
      </c>
      <c r="D574" s="73">
        <f t="shared" si="96"/>
        <v>11872</v>
      </c>
      <c r="E574" s="74">
        <f t="shared" si="96"/>
        <v>510925311</v>
      </c>
      <c r="F574" s="75">
        <f t="shared" si="96"/>
        <v>145578</v>
      </c>
      <c r="G574" s="75">
        <f t="shared" si="96"/>
        <v>34662165820</v>
      </c>
      <c r="H574" s="75">
        <f t="shared" si="96"/>
        <v>1407</v>
      </c>
      <c r="I574" s="75">
        <f t="shared" si="96"/>
        <v>467732000</v>
      </c>
      <c r="J574" s="75">
        <f t="shared" si="96"/>
        <v>2685</v>
      </c>
      <c r="K574" s="75">
        <f t="shared" si="96"/>
        <v>51882120</v>
      </c>
      <c r="L574" s="42">
        <f t="shared" si="97"/>
        <v>0.7919717813982177</v>
      </c>
      <c r="M574" s="75">
        <f t="shared" si="98"/>
        <v>146985</v>
      </c>
      <c r="N574" s="75">
        <f t="shared" si="98"/>
        <v>36462647520</v>
      </c>
      <c r="O574" s="75">
        <f t="shared" si="99"/>
        <v>239003.28482498214</v>
      </c>
      <c r="P574" s="75">
        <v>238838.79365317273</v>
      </c>
      <c r="Q574" s="44">
        <f t="shared" si="100"/>
        <v>0.000688712119557396</v>
      </c>
      <c r="R574" s="73">
        <f t="shared" si="101"/>
        <v>5307</v>
      </c>
      <c r="S574" s="75">
        <f t="shared" si="101"/>
        <v>5744475448</v>
      </c>
      <c r="T574" s="75">
        <f t="shared" si="101"/>
        <v>686</v>
      </c>
      <c r="U574" s="75">
        <f t="shared" si="101"/>
        <v>1587581630</v>
      </c>
      <c r="V574" s="75">
        <f t="shared" si="101"/>
        <v>348</v>
      </c>
      <c r="W574" s="75">
        <f t="shared" si="101"/>
        <v>1332749700</v>
      </c>
      <c r="X574" s="76">
        <f t="shared" si="102"/>
        <v>0.030045636895249594</v>
      </c>
      <c r="Y574" s="77">
        <f t="shared" si="103"/>
        <v>6341</v>
      </c>
      <c r="Z574" s="78">
        <f t="shared" si="103"/>
        <v>8664806778</v>
      </c>
      <c r="AA574" s="79">
        <f t="shared" si="103"/>
        <v>167883</v>
      </c>
      <c r="AB574" s="78">
        <f t="shared" si="103"/>
        <v>44357512029</v>
      </c>
    </row>
    <row r="575" spans="3:28" ht="16.5">
      <c r="C575" s="63" t="s">
        <v>288</v>
      </c>
      <c r="D575" s="73">
        <f t="shared" si="96"/>
        <v>12816</v>
      </c>
      <c r="E575" s="74">
        <f t="shared" si="96"/>
        <v>501440450</v>
      </c>
      <c r="F575" s="75">
        <f t="shared" si="96"/>
        <v>155996</v>
      </c>
      <c r="G575" s="75">
        <f t="shared" si="96"/>
        <v>28051553095</v>
      </c>
      <c r="H575" s="75">
        <f t="shared" si="96"/>
        <v>227</v>
      </c>
      <c r="I575" s="75">
        <f t="shared" si="96"/>
        <v>50517100</v>
      </c>
      <c r="J575" s="75">
        <f t="shared" si="96"/>
        <v>568</v>
      </c>
      <c r="K575" s="75">
        <f t="shared" si="96"/>
        <v>6812625</v>
      </c>
      <c r="L575" s="42">
        <f t="shared" si="97"/>
        <v>0.7650678698985343</v>
      </c>
      <c r="M575" s="75">
        <f t="shared" si="98"/>
        <v>156223</v>
      </c>
      <c r="N575" s="75">
        <f t="shared" si="98"/>
        <v>29601221795</v>
      </c>
      <c r="O575" s="75">
        <f t="shared" si="99"/>
        <v>179884.33326078748</v>
      </c>
      <c r="P575" s="75">
        <v>179356.01225009924</v>
      </c>
      <c r="Q575" s="44">
        <f t="shared" si="100"/>
        <v>0.0029456554261003878</v>
      </c>
      <c r="R575" s="73">
        <f t="shared" si="101"/>
        <v>8484</v>
      </c>
      <c r="S575" s="75">
        <f t="shared" si="101"/>
        <v>5714457338</v>
      </c>
      <c r="T575" s="75">
        <f t="shared" si="101"/>
        <v>691</v>
      </c>
      <c r="U575" s="75">
        <f t="shared" si="101"/>
        <v>907541300</v>
      </c>
      <c r="V575" s="75">
        <f t="shared" si="101"/>
        <v>594</v>
      </c>
      <c r="W575" s="75">
        <f t="shared" si="101"/>
        <v>1499151600</v>
      </c>
      <c r="X575" s="76">
        <f t="shared" si="102"/>
        <v>0.040813815968300034</v>
      </c>
      <c r="Y575" s="77">
        <f t="shared" si="103"/>
        <v>9769</v>
      </c>
      <c r="Z575" s="78">
        <f t="shared" si="103"/>
        <v>8121150238</v>
      </c>
      <c r="AA575" s="79">
        <f t="shared" si="103"/>
        <v>179376</v>
      </c>
      <c r="AB575" s="78">
        <f t="shared" si="103"/>
        <v>36731473508</v>
      </c>
    </row>
    <row r="576" spans="3:28" ht="16.5">
      <c r="C576" s="63" t="s">
        <v>363</v>
      </c>
      <c r="D576" s="73">
        <f t="shared" si="96"/>
        <v>7164</v>
      </c>
      <c r="E576" s="74">
        <f t="shared" si="96"/>
        <v>1000532300</v>
      </c>
      <c r="F576" s="75">
        <f t="shared" si="96"/>
        <v>89381</v>
      </c>
      <c r="G576" s="75">
        <f t="shared" si="96"/>
        <v>45437516700</v>
      </c>
      <c r="H576" s="75">
        <f t="shared" si="96"/>
        <v>165</v>
      </c>
      <c r="I576" s="75">
        <f t="shared" si="96"/>
        <v>46364900</v>
      </c>
      <c r="J576" s="75">
        <f t="shared" si="96"/>
        <v>430</v>
      </c>
      <c r="K576" s="75">
        <f t="shared" si="96"/>
        <v>4218200</v>
      </c>
      <c r="L576" s="42">
        <f t="shared" si="97"/>
        <v>0.9013273764562139</v>
      </c>
      <c r="M576" s="75">
        <f t="shared" si="98"/>
        <v>89546</v>
      </c>
      <c r="N576" s="75">
        <f t="shared" si="98"/>
        <v>45766601100</v>
      </c>
      <c r="O576" s="75">
        <f t="shared" si="99"/>
        <v>507938.7309315882</v>
      </c>
      <c r="P576" s="75">
        <v>503996.05940549733</v>
      </c>
      <c r="Q576" s="44">
        <f t="shared" si="100"/>
        <v>0.00782282212829515</v>
      </c>
      <c r="R576" s="73">
        <f t="shared" si="101"/>
        <v>3864</v>
      </c>
      <c r="S576" s="75">
        <f t="shared" si="101"/>
        <v>3669888900</v>
      </c>
      <c r="T576" s="75">
        <f t="shared" si="101"/>
        <v>17</v>
      </c>
      <c r="U576" s="75">
        <f t="shared" si="101"/>
        <v>21979400</v>
      </c>
      <c r="V576" s="75">
        <f t="shared" si="101"/>
        <v>393</v>
      </c>
      <c r="W576" s="75">
        <f t="shared" si="101"/>
        <v>282719500</v>
      </c>
      <c r="X576" s="76">
        <f t="shared" si="102"/>
        <v>0.005602486336786448</v>
      </c>
      <c r="Y576" s="77">
        <f t="shared" si="103"/>
        <v>4274</v>
      </c>
      <c r="Z576" s="78">
        <f t="shared" si="103"/>
        <v>3974587800</v>
      </c>
      <c r="AA576" s="79">
        <f t="shared" si="103"/>
        <v>101414</v>
      </c>
      <c r="AB576" s="78">
        <f t="shared" si="103"/>
        <v>50463219900</v>
      </c>
    </row>
    <row r="577" spans="3:28" ht="16.5">
      <c r="C577" s="63" t="s">
        <v>396</v>
      </c>
      <c r="D577" s="73">
        <f t="shared" si="96"/>
        <v>9511</v>
      </c>
      <c r="E577" s="74">
        <f t="shared" si="96"/>
        <v>176606800</v>
      </c>
      <c r="F577" s="75">
        <f t="shared" si="96"/>
        <v>41673</v>
      </c>
      <c r="G577" s="75">
        <f t="shared" si="96"/>
        <v>5893905800</v>
      </c>
      <c r="H577" s="75">
        <f t="shared" si="96"/>
        <v>1348</v>
      </c>
      <c r="I577" s="75">
        <f t="shared" si="96"/>
        <v>246617300</v>
      </c>
      <c r="J577" s="75">
        <f t="shared" si="96"/>
        <v>2958</v>
      </c>
      <c r="K577" s="75">
        <f t="shared" si="96"/>
        <v>43781200</v>
      </c>
      <c r="L577" s="42">
        <f t="shared" si="97"/>
        <v>0.7327577808428469</v>
      </c>
      <c r="M577" s="75">
        <f t="shared" si="98"/>
        <v>43021</v>
      </c>
      <c r="N577" s="75">
        <f t="shared" si="98"/>
        <v>6321050100</v>
      </c>
      <c r="O577" s="75">
        <f t="shared" si="99"/>
        <v>142733.15590060668</v>
      </c>
      <c r="P577" s="75">
        <v>142583.22643614054</v>
      </c>
      <c r="Q577" s="44">
        <f t="shared" si="100"/>
        <v>0.001051522456137517</v>
      </c>
      <c r="R577" s="73">
        <f t="shared" si="101"/>
        <v>2675</v>
      </c>
      <c r="S577" s="75">
        <f t="shared" si="101"/>
        <v>1398641000</v>
      </c>
      <c r="T577" s="75">
        <f t="shared" si="101"/>
        <v>319</v>
      </c>
      <c r="U577" s="75">
        <f t="shared" si="101"/>
        <v>439938500</v>
      </c>
      <c r="V577" s="75">
        <f t="shared" si="101"/>
        <v>136</v>
      </c>
      <c r="W577" s="75">
        <f t="shared" si="101"/>
        <v>180527000</v>
      </c>
      <c r="X577" s="76">
        <f t="shared" si="102"/>
        <v>0.02154255618747149</v>
      </c>
      <c r="Y577" s="77">
        <f t="shared" si="103"/>
        <v>3130</v>
      </c>
      <c r="Z577" s="78">
        <f t="shared" si="103"/>
        <v>2019106500</v>
      </c>
      <c r="AA577" s="79">
        <f t="shared" si="103"/>
        <v>58620</v>
      </c>
      <c r="AB577" s="78">
        <f t="shared" si="103"/>
        <v>8380017600</v>
      </c>
    </row>
    <row r="578" spans="3:28" ht="16.5">
      <c r="C578" s="80" t="s">
        <v>425</v>
      </c>
      <c r="D578" s="73">
        <f t="shared" si="96"/>
        <v>7134</v>
      </c>
      <c r="E578" s="74">
        <f t="shared" si="96"/>
        <v>1141079600</v>
      </c>
      <c r="F578" s="75">
        <f t="shared" si="96"/>
        <v>153814</v>
      </c>
      <c r="G578" s="75">
        <f t="shared" si="96"/>
        <v>61712977929</v>
      </c>
      <c r="H578" s="75">
        <f t="shared" si="96"/>
        <v>3</v>
      </c>
      <c r="I578" s="75">
        <f t="shared" si="96"/>
        <v>2583200</v>
      </c>
      <c r="J578" s="75">
        <f t="shared" si="96"/>
        <v>9</v>
      </c>
      <c r="K578" s="75">
        <f t="shared" si="96"/>
        <v>65600</v>
      </c>
      <c r="L578" s="42">
        <f t="shared" si="97"/>
        <v>0.7346078183632381</v>
      </c>
      <c r="M578" s="75">
        <f t="shared" si="98"/>
        <v>153817</v>
      </c>
      <c r="N578" s="75">
        <f t="shared" si="98"/>
        <v>65842062329</v>
      </c>
      <c r="O578" s="75">
        <f t="shared" si="99"/>
        <v>401227.17988908896</v>
      </c>
      <c r="P578" s="75">
        <v>388164.13971058367</v>
      </c>
      <c r="Q578" s="44">
        <f t="shared" si="100"/>
        <v>0.03365339257831787</v>
      </c>
      <c r="R578" s="73">
        <f t="shared" si="101"/>
        <v>11797</v>
      </c>
      <c r="S578" s="75">
        <f t="shared" si="101"/>
        <v>13628651742</v>
      </c>
      <c r="T578" s="75">
        <f t="shared" si="101"/>
        <v>2013</v>
      </c>
      <c r="U578" s="75">
        <f t="shared" si="101"/>
        <v>3399717500</v>
      </c>
      <c r="V578" s="75">
        <f t="shared" si="101"/>
        <v>2672</v>
      </c>
      <c r="W578" s="75">
        <f t="shared" si="101"/>
        <v>4126501200</v>
      </c>
      <c r="X578" s="76">
        <f t="shared" si="102"/>
        <v>0.04911824487294267</v>
      </c>
      <c r="Y578" s="77">
        <f t="shared" si="103"/>
        <v>16482</v>
      </c>
      <c r="Z578" s="78">
        <f t="shared" si="103"/>
        <v>21154870442</v>
      </c>
      <c r="AA578" s="79">
        <f t="shared" si="103"/>
        <v>177442</v>
      </c>
      <c r="AB578" s="78">
        <f t="shared" si="103"/>
        <v>84011576771</v>
      </c>
    </row>
    <row r="579" spans="3:28" ht="16.5">
      <c r="C579" s="63" t="s">
        <v>469</v>
      </c>
      <c r="D579" s="73">
        <f t="shared" si="96"/>
        <v>8871</v>
      </c>
      <c r="E579" s="74">
        <f t="shared" si="96"/>
        <v>507520000</v>
      </c>
      <c r="F579" s="75">
        <f t="shared" si="96"/>
        <v>94195</v>
      </c>
      <c r="G579" s="75">
        <f t="shared" si="96"/>
        <v>19802698300</v>
      </c>
      <c r="H579" s="75">
        <f t="shared" si="96"/>
        <v>1106</v>
      </c>
      <c r="I579" s="75">
        <f t="shared" si="96"/>
        <v>256741287</v>
      </c>
      <c r="J579" s="75">
        <f t="shared" si="96"/>
        <v>2654</v>
      </c>
      <c r="K579" s="75">
        <f t="shared" si="96"/>
        <v>28127900</v>
      </c>
      <c r="L579" s="42">
        <f t="shared" si="97"/>
        <v>0.7601073133828155</v>
      </c>
      <c r="M579" s="75">
        <f t="shared" si="98"/>
        <v>95301</v>
      </c>
      <c r="N579" s="75">
        <f t="shared" si="98"/>
        <v>20541835587</v>
      </c>
      <c r="O579" s="75">
        <f t="shared" si="99"/>
        <v>210485.09026138237</v>
      </c>
      <c r="P579" s="75">
        <v>205011.8602009013</v>
      </c>
      <c r="Q579" s="44">
        <f t="shared" si="100"/>
        <v>0.026697138668551022</v>
      </c>
      <c r="R579" s="73">
        <f t="shared" si="101"/>
        <v>4056</v>
      </c>
      <c r="S579" s="75">
        <f t="shared" si="101"/>
        <v>3503135465</v>
      </c>
      <c r="T579" s="75">
        <f t="shared" si="101"/>
        <v>428</v>
      </c>
      <c r="U579" s="75">
        <f t="shared" si="101"/>
        <v>1809654150</v>
      </c>
      <c r="V579" s="75">
        <f t="shared" si="101"/>
        <v>146</v>
      </c>
      <c r="W579" s="75">
        <f t="shared" si="101"/>
        <v>482396000</v>
      </c>
      <c r="X579" s="76">
        <f t="shared" si="102"/>
        <v>0.01827931064356592</v>
      </c>
      <c r="Y579" s="77">
        <f t="shared" si="103"/>
        <v>4630</v>
      </c>
      <c r="Z579" s="78">
        <f t="shared" si="103"/>
        <v>5795185615</v>
      </c>
      <c r="AA579" s="79">
        <f t="shared" si="103"/>
        <v>111456</v>
      </c>
      <c r="AB579" s="78">
        <f t="shared" si="103"/>
        <v>26390273102</v>
      </c>
    </row>
    <row r="580" spans="3:28" ht="16.5">
      <c r="C580" s="63" t="s">
        <v>516</v>
      </c>
      <c r="D580" s="73">
        <f t="shared" si="96"/>
        <v>11289</v>
      </c>
      <c r="E580" s="74">
        <f t="shared" si="96"/>
        <v>3752253334</v>
      </c>
      <c r="F580" s="75">
        <f t="shared" si="96"/>
        <v>108275</v>
      </c>
      <c r="G580" s="75">
        <f t="shared" si="96"/>
        <v>38877643535</v>
      </c>
      <c r="H580" s="75">
        <f t="shared" si="96"/>
        <v>0</v>
      </c>
      <c r="I580" s="75">
        <f t="shared" si="96"/>
        <v>0</v>
      </c>
      <c r="J580" s="75">
        <f t="shared" si="96"/>
        <v>0</v>
      </c>
      <c r="K580" s="75">
        <f t="shared" si="96"/>
        <v>0</v>
      </c>
      <c r="L580" s="42">
        <f t="shared" si="97"/>
        <v>0.5341213574095067</v>
      </c>
      <c r="M580" s="75">
        <f t="shared" si="98"/>
        <v>108275</v>
      </c>
      <c r="N580" s="75">
        <f t="shared" si="98"/>
        <v>47795555685</v>
      </c>
      <c r="O580" s="75">
        <f t="shared" si="99"/>
        <v>359063.8978065112</v>
      </c>
      <c r="P580" s="75">
        <v>318691.40257691295</v>
      </c>
      <c r="Q580" s="44">
        <f t="shared" si="100"/>
        <v>0.126682097173471</v>
      </c>
      <c r="R580" s="73">
        <f t="shared" si="101"/>
        <v>10711</v>
      </c>
      <c r="S580" s="75">
        <f t="shared" si="101"/>
        <v>15869979403</v>
      </c>
      <c r="T580" s="75">
        <f t="shared" si="101"/>
        <v>1468</v>
      </c>
      <c r="U580" s="75">
        <f t="shared" si="101"/>
        <v>5370245600</v>
      </c>
      <c r="V580" s="75">
        <f t="shared" si="101"/>
        <v>4145</v>
      </c>
      <c r="W580" s="75">
        <f t="shared" si="101"/>
        <v>8917912150</v>
      </c>
      <c r="X580" s="76">
        <f t="shared" si="102"/>
        <v>0.1225189314400851</v>
      </c>
      <c r="Y580" s="77">
        <f t="shared" si="103"/>
        <v>16324</v>
      </c>
      <c r="Z580" s="78">
        <f t="shared" si="103"/>
        <v>30158137153</v>
      </c>
      <c r="AA580" s="79">
        <f t="shared" si="103"/>
        <v>135888</v>
      </c>
      <c r="AB580" s="78">
        <f t="shared" si="103"/>
        <v>72788034022</v>
      </c>
    </row>
    <row r="581" spans="3:28" ht="16.5">
      <c r="C581" s="63" t="s">
        <v>541</v>
      </c>
      <c r="D581" s="73">
        <f t="shared" si="96"/>
        <v>3166</v>
      </c>
      <c r="E581" s="74">
        <f t="shared" si="96"/>
        <v>216556421</v>
      </c>
      <c r="F581" s="75">
        <f t="shared" si="96"/>
        <v>42581</v>
      </c>
      <c r="G581" s="75">
        <f t="shared" si="96"/>
        <v>15754402700</v>
      </c>
      <c r="H581" s="75">
        <f t="shared" si="96"/>
        <v>3143</v>
      </c>
      <c r="I581" s="75">
        <f t="shared" si="96"/>
        <v>1512304250</v>
      </c>
      <c r="J581" s="75">
        <f t="shared" si="96"/>
        <v>5079</v>
      </c>
      <c r="K581" s="75">
        <f t="shared" si="96"/>
        <v>49612249</v>
      </c>
      <c r="L581" s="42">
        <f t="shared" si="97"/>
        <v>0.8506277676041251</v>
      </c>
      <c r="M581" s="75">
        <f t="shared" si="98"/>
        <v>45724</v>
      </c>
      <c r="N581" s="75">
        <f t="shared" si="98"/>
        <v>17460072543</v>
      </c>
      <c r="O581" s="75">
        <f t="shared" si="99"/>
        <v>377628.9683754702</v>
      </c>
      <c r="P581" s="75">
        <v>368101.34853770374</v>
      </c>
      <c r="Q581" s="44">
        <f t="shared" si="100"/>
        <v>0.025883142986613</v>
      </c>
      <c r="R581" s="73">
        <f t="shared" si="101"/>
        <v>2266</v>
      </c>
      <c r="S581" s="75">
        <f t="shared" si="101"/>
        <v>2149060072</v>
      </c>
      <c r="T581" s="75">
        <f t="shared" si="101"/>
        <v>174</v>
      </c>
      <c r="U581" s="75">
        <f t="shared" si="101"/>
        <v>423479930</v>
      </c>
      <c r="V581" s="75">
        <f t="shared" si="101"/>
        <v>130</v>
      </c>
      <c r="W581" s="75">
        <f t="shared" si="101"/>
        <v>193365593</v>
      </c>
      <c r="X581" s="76">
        <f t="shared" si="102"/>
        <v>0.009525970596555347</v>
      </c>
      <c r="Y581" s="77">
        <f t="shared" si="103"/>
        <v>2570</v>
      </c>
      <c r="Z581" s="78">
        <f t="shared" si="103"/>
        <v>2765905595</v>
      </c>
      <c r="AA581" s="79">
        <f t="shared" si="103"/>
        <v>56539</v>
      </c>
      <c r="AB581" s="78">
        <f t="shared" si="103"/>
        <v>20298781215</v>
      </c>
    </row>
    <row r="582" spans="3:28" ht="16.5">
      <c r="C582" s="63" t="s">
        <v>593</v>
      </c>
      <c r="D582" s="73">
        <f aca="true" t="shared" si="104" ref="D582:K592">SUMIF($C$2:$C$567,$C582,D$2:D$567)</f>
        <v>5299</v>
      </c>
      <c r="E582" s="74">
        <f t="shared" si="104"/>
        <v>456011252</v>
      </c>
      <c r="F582" s="75">
        <f t="shared" si="104"/>
        <v>107951</v>
      </c>
      <c r="G582" s="75">
        <f t="shared" si="104"/>
        <v>30401085360</v>
      </c>
      <c r="H582" s="75">
        <f t="shared" si="104"/>
        <v>580</v>
      </c>
      <c r="I582" s="75">
        <f t="shared" si="104"/>
        <v>387105400</v>
      </c>
      <c r="J582" s="75">
        <f t="shared" si="104"/>
        <v>1078</v>
      </c>
      <c r="K582" s="75">
        <f t="shared" si="104"/>
        <v>12181068</v>
      </c>
      <c r="L582" s="42">
        <f t="shared" si="97"/>
        <v>0.7233426373362999</v>
      </c>
      <c r="M582" s="75">
        <f t="shared" si="98"/>
        <v>108531</v>
      </c>
      <c r="N582" s="75">
        <f t="shared" si="98"/>
        <v>32454282760</v>
      </c>
      <c r="O582" s="75">
        <f t="shared" si="99"/>
        <v>283681.0750845381</v>
      </c>
      <c r="P582" s="75">
        <v>283149.87570016703</v>
      </c>
      <c r="Q582" s="44">
        <f t="shared" si="100"/>
        <v>0.0018760360853329458</v>
      </c>
      <c r="R582" s="73">
        <f aca="true" t="shared" si="105" ref="R582:W592">SUMIF($C$2:$C$567,$C582,R$2:R$567)</f>
        <v>6008</v>
      </c>
      <c r="S582" s="75">
        <f t="shared" si="105"/>
        <v>8246376059</v>
      </c>
      <c r="T582" s="75">
        <f t="shared" si="105"/>
        <v>290</v>
      </c>
      <c r="U582" s="75">
        <f t="shared" si="105"/>
        <v>1394920400</v>
      </c>
      <c r="V582" s="75">
        <f t="shared" si="105"/>
        <v>536</v>
      </c>
      <c r="W582" s="75">
        <f t="shared" si="105"/>
        <v>1666092000</v>
      </c>
      <c r="X582" s="76">
        <f t="shared" si="102"/>
        <v>0.03914342972340706</v>
      </c>
      <c r="Y582" s="77">
        <f t="shared" si="103"/>
        <v>6834</v>
      </c>
      <c r="Z582" s="78">
        <f t="shared" si="103"/>
        <v>11307388459</v>
      </c>
      <c r="AA582" s="79">
        <f t="shared" si="103"/>
        <v>121742</v>
      </c>
      <c r="AB582" s="78">
        <f t="shared" si="103"/>
        <v>42563771539</v>
      </c>
    </row>
    <row r="583" spans="3:28" ht="16.5">
      <c r="C583" s="63" t="s">
        <v>613</v>
      </c>
      <c r="D583" s="73">
        <f t="shared" si="104"/>
        <v>9450</v>
      </c>
      <c r="E583" s="74">
        <f t="shared" si="104"/>
        <v>1125229604</v>
      </c>
      <c r="F583" s="75">
        <f t="shared" si="104"/>
        <v>216416</v>
      </c>
      <c r="G583" s="75">
        <f t="shared" si="104"/>
        <v>42445351848</v>
      </c>
      <c r="H583" s="75">
        <f t="shared" si="104"/>
        <v>325</v>
      </c>
      <c r="I583" s="75">
        <f t="shared" si="104"/>
        <v>130191300</v>
      </c>
      <c r="J583" s="75">
        <f t="shared" si="104"/>
        <v>857</v>
      </c>
      <c r="K583" s="75">
        <f t="shared" si="104"/>
        <v>11908800</v>
      </c>
      <c r="L583" s="42">
        <f t="shared" si="97"/>
        <v>0.6634728022020531</v>
      </c>
      <c r="M583" s="75">
        <f t="shared" si="98"/>
        <v>216741</v>
      </c>
      <c r="N583" s="75">
        <f t="shared" si="98"/>
        <v>46499571648</v>
      </c>
      <c r="O583" s="75">
        <f t="shared" si="99"/>
        <v>196435.11448226223</v>
      </c>
      <c r="P583" s="75">
        <v>190793.75368115056</v>
      </c>
      <c r="Q583" s="44">
        <f t="shared" si="100"/>
        <v>0.02956784848700742</v>
      </c>
      <c r="R583" s="73">
        <f t="shared" si="105"/>
        <v>8195</v>
      </c>
      <c r="S583" s="75">
        <f t="shared" si="105"/>
        <v>8376003886</v>
      </c>
      <c r="T583" s="75">
        <f t="shared" si="105"/>
        <v>2099</v>
      </c>
      <c r="U583" s="75">
        <f t="shared" si="105"/>
        <v>8158029771</v>
      </c>
      <c r="V583" s="75">
        <f t="shared" si="105"/>
        <v>882</v>
      </c>
      <c r="W583" s="75">
        <f t="shared" si="105"/>
        <v>3924028500</v>
      </c>
      <c r="X583" s="76">
        <f t="shared" si="102"/>
        <v>0.061149805553050676</v>
      </c>
      <c r="Y583" s="77">
        <f t="shared" si="103"/>
        <v>11176</v>
      </c>
      <c r="Z583" s="78">
        <f t="shared" si="103"/>
        <v>20458062157</v>
      </c>
      <c r="AA583" s="79">
        <f t="shared" si="103"/>
        <v>238224</v>
      </c>
      <c r="AB583" s="78">
        <f t="shared" si="103"/>
        <v>64170743709</v>
      </c>
    </row>
    <row r="584" spans="3:28" ht="16.5">
      <c r="C584" s="63" t="s">
        <v>664</v>
      </c>
      <c r="D584" s="73">
        <f t="shared" si="104"/>
        <v>9477</v>
      </c>
      <c r="E584" s="74">
        <f t="shared" si="104"/>
        <v>1824482600</v>
      </c>
      <c r="F584" s="75">
        <f t="shared" si="104"/>
        <v>212283</v>
      </c>
      <c r="G584" s="75">
        <f t="shared" si="104"/>
        <v>106658071249</v>
      </c>
      <c r="H584" s="75">
        <f t="shared" si="104"/>
        <v>1433</v>
      </c>
      <c r="I584" s="75">
        <f t="shared" si="104"/>
        <v>913977900</v>
      </c>
      <c r="J584" s="75">
        <f t="shared" si="104"/>
        <v>2618</v>
      </c>
      <c r="K584" s="75">
        <f t="shared" si="104"/>
        <v>26841400</v>
      </c>
      <c r="L584" s="42">
        <f t="shared" si="97"/>
        <v>0.8441358870430975</v>
      </c>
      <c r="M584" s="75">
        <f t="shared" si="98"/>
        <v>213716</v>
      </c>
      <c r="N584" s="75">
        <f t="shared" si="98"/>
        <v>110305928549</v>
      </c>
      <c r="O584" s="75">
        <f t="shared" si="99"/>
        <v>503341.1122658107</v>
      </c>
      <c r="P584" s="75">
        <v>489721.54515704047</v>
      </c>
      <c r="Q584" s="44">
        <f t="shared" si="100"/>
        <v>0.02781083912573792</v>
      </c>
      <c r="R584" s="73">
        <f t="shared" si="105"/>
        <v>9224</v>
      </c>
      <c r="S584" s="75">
        <f t="shared" si="105"/>
        <v>14105100171</v>
      </c>
      <c r="T584" s="75">
        <f t="shared" si="105"/>
        <v>478</v>
      </c>
      <c r="U584" s="75">
        <f t="shared" si="105"/>
        <v>1172164400</v>
      </c>
      <c r="V584" s="75">
        <f t="shared" si="105"/>
        <v>935</v>
      </c>
      <c r="W584" s="75">
        <f t="shared" si="105"/>
        <v>2733879400</v>
      </c>
      <c r="X584" s="76">
        <f t="shared" si="102"/>
        <v>0.021453209552523472</v>
      </c>
      <c r="Y584" s="77">
        <f t="shared" si="103"/>
        <v>10637</v>
      </c>
      <c r="Z584" s="78">
        <f t="shared" si="103"/>
        <v>18011143971</v>
      </c>
      <c r="AA584" s="79">
        <f t="shared" si="103"/>
        <v>236448</v>
      </c>
      <c r="AB584" s="78">
        <f t="shared" si="103"/>
        <v>127434517120</v>
      </c>
    </row>
    <row r="585" spans="3:28" ht="16.5">
      <c r="C585" s="63" t="s">
        <v>770</v>
      </c>
      <c r="D585" s="73">
        <f t="shared" si="104"/>
        <v>8002</v>
      </c>
      <c r="E585" s="74">
        <f t="shared" si="104"/>
        <v>1032813400</v>
      </c>
      <c r="F585" s="75">
        <f t="shared" si="104"/>
        <v>152225</v>
      </c>
      <c r="G585" s="75">
        <f t="shared" si="104"/>
        <v>67338472700</v>
      </c>
      <c r="H585" s="75">
        <f t="shared" si="104"/>
        <v>803</v>
      </c>
      <c r="I585" s="75">
        <f t="shared" si="104"/>
        <v>725724400</v>
      </c>
      <c r="J585" s="75">
        <f t="shared" si="104"/>
        <v>1482</v>
      </c>
      <c r="K585" s="75">
        <f t="shared" si="104"/>
        <v>11110938</v>
      </c>
      <c r="L585" s="42">
        <f t="shared" si="97"/>
        <v>0.7757074641613982</v>
      </c>
      <c r="M585" s="75">
        <f t="shared" si="98"/>
        <v>153028</v>
      </c>
      <c r="N585" s="75">
        <f t="shared" si="98"/>
        <v>70807502200</v>
      </c>
      <c r="O585" s="75">
        <f t="shared" si="99"/>
        <v>444782.63520401495</v>
      </c>
      <c r="P585" s="75">
        <v>442340.8568135078</v>
      </c>
      <c r="Q585" s="44">
        <f t="shared" si="100"/>
        <v>0.0055201285454321404</v>
      </c>
      <c r="R585" s="73">
        <f t="shared" si="105"/>
        <v>6900</v>
      </c>
      <c r="S585" s="75">
        <f t="shared" si="105"/>
        <v>12950047377</v>
      </c>
      <c r="T585" s="75">
        <f t="shared" si="105"/>
        <v>999</v>
      </c>
      <c r="U585" s="75">
        <f t="shared" si="105"/>
        <v>2943198200</v>
      </c>
      <c r="V585" s="75">
        <f t="shared" si="105"/>
        <v>401</v>
      </c>
      <c r="W585" s="75">
        <f t="shared" si="105"/>
        <v>2743305100</v>
      </c>
      <c r="X585" s="76">
        <f t="shared" si="102"/>
        <v>0.031264634465834766</v>
      </c>
      <c r="Y585" s="77">
        <f t="shared" si="103"/>
        <v>8300</v>
      </c>
      <c r="Z585" s="78">
        <f t="shared" si="103"/>
        <v>18636550677</v>
      </c>
      <c r="AA585" s="79">
        <f t="shared" si="103"/>
        <v>170812</v>
      </c>
      <c r="AB585" s="78">
        <f t="shared" si="103"/>
        <v>87744672115</v>
      </c>
    </row>
    <row r="586" spans="3:28" ht="16.5">
      <c r="C586" s="63" t="s">
        <v>849</v>
      </c>
      <c r="D586" s="73">
        <f t="shared" si="104"/>
        <v>25264</v>
      </c>
      <c r="E586" s="74">
        <f t="shared" si="104"/>
        <v>2467931390</v>
      </c>
      <c r="F586" s="75">
        <f t="shared" si="104"/>
        <v>245673</v>
      </c>
      <c r="G586" s="75">
        <f t="shared" si="104"/>
        <v>82619089587</v>
      </c>
      <c r="H586" s="75">
        <f t="shared" si="104"/>
        <v>253</v>
      </c>
      <c r="I586" s="75">
        <f t="shared" si="104"/>
        <v>90870711</v>
      </c>
      <c r="J586" s="75">
        <f t="shared" si="104"/>
        <v>461</v>
      </c>
      <c r="K586" s="75">
        <f t="shared" si="104"/>
        <v>4218480</v>
      </c>
      <c r="L586" s="42">
        <f t="shared" si="97"/>
        <v>0.8620010210029407</v>
      </c>
      <c r="M586" s="75">
        <f t="shared" si="98"/>
        <v>245926</v>
      </c>
      <c r="N586" s="75">
        <f t="shared" si="98"/>
        <v>84326587098</v>
      </c>
      <c r="O586" s="75">
        <f t="shared" si="99"/>
        <v>336320.52039231313</v>
      </c>
      <c r="P586" s="75">
        <v>329842.6253162177</v>
      </c>
      <c r="Q586" s="44">
        <f t="shared" si="100"/>
        <v>0.01963935094769849</v>
      </c>
      <c r="R586" s="73">
        <f t="shared" si="105"/>
        <v>6764</v>
      </c>
      <c r="S586" s="75">
        <f t="shared" si="105"/>
        <v>8034571938</v>
      </c>
      <c r="T586" s="75">
        <f t="shared" si="105"/>
        <v>401</v>
      </c>
      <c r="U586" s="75">
        <f t="shared" si="105"/>
        <v>1117807488</v>
      </c>
      <c r="V586" s="75">
        <f t="shared" si="105"/>
        <v>355</v>
      </c>
      <c r="W586" s="75">
        <f t="shared" si="105"/>
        <v>1616626800</v>
      </c>
      <c r="X586" s="76">
        <f t="shared" si="102"/>
        <v>0.016848441797818317</v>
      </c>
      <c r="Y586" s="77">
        <f t="shared" si="103"/>
        <v>7520</v>
      </c>
      <c r="Z586" s="78">
        <f t="shared" si="103"/>
        <v>10769006226</v>
      </c>
      <c r="AA586" s="79">
        <f t="shared" si="103"/>
        <v>279171</v>
      </c>
      <c r="AB586" s="78">
        <f t="shared" si="103"/>
        <v>95951116394</v>
      </c>
    </row>
    <row r="587" spans="3:28" ht="16.5">
      <c r="C587" s="63" t="s">
        <v>914</v>
      </c>
      <c r="D587" s="73">
        <f t="shared" si="104"/>
        <v>4018</v>
      </c>
      <c r="E587" s="74">
        <f t="shared" si="104"/>
        <v>477731100</v>
      </c>
      <c r="F587" s="75">
        <f t="shared" si="104"/>
        <v>108831</v>
      </c>
      <c r="G587" s="75">
        <f t="shared" si="104"/>
        <v>26799726700</v>
      </c>
      <c r="H587" s="75">
        <f t="shared" si="104"/>
        <v>144</v>
      </c>
      <c r="I587" s="75">
        <f t="shared" si="104"/>
        <v>58045700</v>
      </c>
      <c r="J587" s="75">
        <f t="shared" si="104"/>
        <v>297</v>
      </c>
      <c r="K587" s="75">
        <f t="shared" si="104"/>
        <v>887500</v>
      </c>
      <c r="L587" s="42">
        <f t="shared" si="97"/>
        <v>0.7204955304325641</v>
      </c>
      <c r="M587" s="75">
        <f t="shared" si="98"/>
        <v>108975</v>
      </c>
      <c r="N587" s="75">
        <f t="shared" si="98"/>
        <v>28326292600</v>
      </c>
      <c r="O587" s="75">
        <f t="shared" si="99"/>
        <v>246458.10874053682</v>
      </c>
      <c r="P587" s="75">
        <v>235614.14923451794</v>
      </c>
      <c r="Q587" s="44">
        <f t="shared" si="100"/>
        <v>0.04602422877085096</v>
      </c>
      <c r="R587" s="73">
        <f t="shared" si="105"/>
        <v>8471</v>
      </c>
      <c r="S587" s="75">
        <f t="shared" si="105"/>
        <v>6271581800</v>
      </c>
      <c r="T587" s="75">
        <f t="shared" si="105"/>
        <v>1496</v>
      </c>
      <c r="U587" s="75">
        <f t="shared" si="105"/>
        <v>2200313400</v>
      </c>
      <c r="V587" s="75">
        <f t="shared" si="105"/>
        <v>1173</v>
      </c>
      <c r="W587" s="75">
        <f t="shared" si="105"/>
        <v>1468520200</v>
      </c>
      <c r="X587" s="76">
        <f t="shared" si="102"/>
        <v>0.03939501104901519</v>
      </c>
      <c r="Y587" s="77">
        <f t="shared" si="103"/>
        <v>11140</v>
      </c>
      <c r="Z587" s="78">
        <f t="shared" si="103"/>
        <v>9940415400</v>
      </c>
      <c r="AA587" s="79">
        <f t="shared" si="103"/>
        <v>124430</v>
      </c>
      <c r="AB587" s="78">
        <f t="shared" si="103"/>
        <v>37276806400</v>
      </c>
    </row>
    <row r="588" spans="3:28" ht="16.5">
      <c r="C588" s="63" t="s">
        <v>946</v>
      </c>
      <c r="D588" s="73">
        <f t="shared" si="104"/>
        <v>3777</v>
      </c>
      <c r="E588" s="74">
        <f t="shared" si="104"/>
        <v>110204732</v>
      </c>
      <c r="F588" s="75">
        <f t="shared" si="104"/>
        <v>20342</v>
      </c>
      <c r="G588" s="75">
        <f t="shared" si="104"/>
        <v>3296328963</v>
      </c>
      <c r="H588" s="75">
        <f t="shared" si="104"/>
        <v>1742</v>
      </c>
      <c r="I588" s="75">
        <f t="shared" si="104"/>
        <v>391960000</v>
      </c>
      <c r="J588" s="75">
        <f t="shared" si="104"/>
        <v>3892</v>
      </c>
      <c r="K588" s="75">
        <f t="shared" si="104"/>
        <v>54503100</v>
      </c>
      <c r="L588" s="42">
        <f t="shared" si="97"/>
        <v>0.7495427013248014</v>
      </c>
      <c r="M588" s="75">
        <f t="shared" si="98"/>
        <v>22084</v>
      </c>
      <c r="N588" s="75">
        <f t="shared" si="98"/>
        <v>3772258563</v>
      </c>
      <c r="O588" s="75">
        <f t="shared" si="99"/>
        <v>167011.81683571817</v>
      </c>
      <c r="P588" s="75">
        <v>167275.43028737194</v>
      </c>
      <c r="Q588" s="44">
        <f t="shared" si="100"/>
        <v>-0.0015759245168336727</v>
      </c>
      <c r="R588" s="73">
        <f t="shared" si="105"/>
        <v>1143</v>
      </c>
      <c r="S588" s="75">
        <f t="shared" si="105"/>
        <v>527681440</v>
      </c>
      <c r="T588" s="75">
        <f t="shared" si="105"/>
        <v>47</v>
      </c>
      <c r="U588" s="75">
        <f t="shared" si="105"/>
        <v>456071100</v>
      </c>
      <c r="V588" s="75">
        <f t="shared" si="105"/>
        <v>57</v>
      </c>
      <c r="W588" s="75">
        <f t="shared" si="105"/>
        <v>83969600</v>
      </c>
      <c r="X588" s="76">
        <f t="shared" si="102"/>
        <v>0.017064498320101675</v>
      </c>
      <c r="Y588" s="77">
        <f t="shared" si="103"/>
        <v>1247</v>
      </c>
      <c r="Z588" s="78">
        <f t="shared" si="103"/>
        <v>1067722140</v>
      </c>
      <c r="AA588" s="79">
        <f t="shared" si="103"/>
        <v>31000</v>
      </c>
      <c r="AB588" s="78">
        <f t="shared" si="103"/>
        <v>4920718935</v>
      </c>
    </row>
    <row r="589" spans="3:28" ht="16.5">
      <c r="C589" s="63" t="s">
        <v>977</v>
      </c>
      <c r="D589" s="73">
        <f t="shared" si="104"/>
        <v>4239</v>
      </c>
      <c r="E589" s="74">
        <f t="shared" si="104"/>
        <v>637787450</v>
      </c>
      <c r="F589" s="75">
        <f t="shared" si="104"/>
        <v>103077</v>
      </c>
      <c r="G589" s="75">
        <f t="shared" si="104"/>
        <v>45311839993</v>
      </c>
      <c r="H589" s="75">
        <f t="shared" si="104"/>
        <v>933</v>
      </c>
      <c r="I589" s="75">
        <f t="shared" si="104"/>
        <v>1042632700</v>
      </c>
      <c r="J589" s="75">
        <f t="shared" si="104"/>
        <v>1528</v>
      </c>
      <c r="K589" s="75">
        <f t="shared" si="104"/>
        <v>14714822</v>
      </c>
      <c r="L589" s="42">
        <f t="shared" si="97"/>
        <v>0.7767555998990805</v>
      </c>
      <c r="M589" s="75">
        <f t="shared" si="98"/>
        <v>104010</v>
      </c>
      <c r="N589" s="75">
        <f t="shared" si="98"/>
        <v>48005147793</v>
      </c>
      <c r="O589" s="75">
        <f t="shared" si="99"/>
        <v>445673.23039130855</v>
      </c>
      <c r="P589" s="75">
        <v>442911.61832333135</v>
      </c>
      <c r="Q589" s="44">
        <f t="shared" si="100"/>
        <v>0.00623513124002357</v>
      </c>
      <c r="R589" s="73">
        <f t="shared" si="105"/>
        <v>3842</v>
      </c>
      <c r="S589" s="75">
        <f t="shared" si="105"/>
        <v>8202569858</v>
      </c>
      <c r="T589" s="75">
        <f t="shared" si="105"/>
        <v>647</v>
      </c>
      <c r="U589" s="75">
        <f t="shared" si="105"/>
        <v>2816817100</v>
      </c>
      <c r="V589" s="75">
        <f t="shared" si="105"/>
        <v>261</v>
      </c>
      <c r="W589" s="75">
        <f t="shared" si="105"/>
        <v>1650675100</v>
      </c>
      <c r="X589" s="76">
        <f t="shared" si="102"/>
        <v>0.02766013834372871</v>
      </c>
      <c r="Y589" s="77">
        <f t="shared" si="103"/>
        <v>4750</v>
      </c>
      <c r="Z589" s="78">
        <f t="shared" si="103"/>
        <v>12670062058</v>
      </c>
      <c r="AA589" s="79">
        <f t="shared" si="103"/>
        <v>114527</v>
      </c>
      <c r="AB589" s="78">
        <f t="shared" si="103"/>
        <v>59677037023</v>
      </c>
    </row>
    <row r="590" spans="3:28" ht="16.5">
      <c r="C590" s="63" t="s">
        <v>1019</v>
      </c>
      <c r="D590" s="73">
        <f t="shared" si="104"/>
        <v>8124</v>
      </c>
      <c r="E590" s="74">
        <f t="shared" si="104"/>
        <v>322956750</v>
      </c>
      <c r="F590" s="75">
        <f t="shared" si="104"/>
        <v>55361</v>
      </c>
      <c r="G590" s="75">
        <f t="shared" si="104"/>
        <v>13311191536</v>
      </c>
      <c r="H590" s="75">
        <f t="shared" si="104"/>
        <v>1842</v>
      </c>
      <c r="I590" s="75">
        <f t="shared" si="104"/>
        <v>582937700</v>
      </c>
      <c r="J590" s="75">
        <f t="shared" si="104"/>
        <v>3628</v>
      </c>
      <c r="K590" s="75">
        <f t="shared" si="104"/>
        <v>25216700</v>
      </c>
      <c r="L590" s="42">
        <f t="shared" si="97"/>
        <v>0.8552141098167626</v>
      </c>
      <c r="M590" s="75">
        <f t="shared" si="98"/>
        <v>57203</v>
      </c>
      <c r="N590" s="75">
        <f t="shared" si="98"/>
        <v>14024628036</v>
      </c>
      <c r="O590" s="75">
        <f t="shared" si="99"/>
        <v>242891.61820184256</v>
      </c>
      <c r="P590" s="75">
        <v>245549.08183932977</v>
      </c>
      <c r="Q590" s="44">
        <f t="shared" si="100"/>
        <v>-0.010822535427870447</v>
      </c>
      <c r="R590" s="73">
        <f t="shared" si="105"/>
        <v>2429</v>
      </c>
      <c r="S590" s="75">
        <f t="shared" si="105"/>
        <v>1655945734</v>
      </c>
      <c r="T590" s="75">
        <f t="shared" si="105"/>
        <v>188</v>
      </c>
      <c r="U590" s="75">
        <f t="shared" si="105"/>
        <v>217627900</v>
      </c>
      <c r="V590" s="75">
        <f t="shared" si="105"/>
        <v>112</v>
      </c>
      <c r="W590" s="75">
        <f t="shared" si="105"/>
        <v>130498800</v>
      </c>
      <c r="X590" s="76">
        <f t="shared" si="102"/>
        <v>0.008032487187825071</v>
      </c>
      <c r="Y590" s="77">
        <f t="shared" si="103"/>
        <v>2729</v>
      </c>
      <c r="Z590" s="78">
        <f t="shared" si="103"/>
        <v>2004072434</v>
      </c>
      <c r="AA590" s="79">
        <f t="shared" si="103"/>
        <v>71684</v>
      </c>
      <c r="AB590" s="78">
        <f t="shared" si="103"/>
        <v>16246375120</v>
      </c>
    </row>
    <row r="591" spans="3:28" ht="16.5">
      <c r="C591" s="63" t="s">
        <v>1068</v>
      </c>
      <c r="D591" s="73">
        <f t="shared" si="104"/>
        <v>3633</v>
      </c>
      <c r="E591" s="74">
        <f t="shared" si="104"/>
        <v>368974100</v>
      </c>
      <c r="F591" s="75">
        <f t="shared" si="104"/>
        <v>129858</v>
      </c>
      <c r="G591" s="75">
        <f t="shared" si="104"/>
        <v>25405250754</v>
      </c>
      <c r="H591" s="75">
        <f t="shared" si="104"/>
        <v>3</v>
      </c>
      <c r="I591" s="75">
        <f t="shared" si="104"/>
        <v>684200</v>
      </c>
      <c r="J591" s="75">
        <f t="shared" si="104"/>
        <v>6</v>
      </c>
      <c r="K591" s="75">
        <f t="shared" si="104"/>
        <v>42320</v>
      </c>
      <c r="L591" s="42">
        <f t="shared" si="97"/>
        <v>0.7790560311124701</v>
      </c>
      <c r="M591" s="75">
        <f t="shared" si="98"/>
        <v>129861</v>
      </c>
      <c r="N591" s="75">
        <f t="shared" si="98"/>
        <v>26333115054</v>
      </c>
      <c r="O591" s="75">
        <f t="shared" si="99"/>
        <v>195639.45259931774</v>
      </c>
      <c r="P591" s="75">
        <v>185031.5832492121</v>
      </c>
      <c r="Q591" s="44">
        <f t="shared" si="100"/>
        <v>0.05733004692403404</v>
      </c>
      <c r="R591" s="73">
        <f t="shared" si="105"/>
        <v>7227</v>
      </c>
      <c r="S591" s="75">
        <f t="shared" si="105"/>
        <v>3788418342</v>
      </c>
      <c r="T591" s="75">
        <f t="shared" si="105"/>
        <v>1615</v>
      </c>
      <c r="U591" s="75">
        <f t="shared" si="105"/>
        <v>2120628250</v>
      </c>
      <c r="V591" s="75">
        <f t="shared" si="105"/>
        <v>1231</v>
      </c>
      <c r="W591" s="75">
        <f t="shared" si="105"/>
        <v>927180100</v>
      </c>
      <c r="X591" s="76">
        <f t="shared" si="102"/>
        <v>0.028431358662466297</v>
      </c>
      <c r="Y591" s="77">
        <f t="shared" si="103"/>
        <v>10073</v>
      </c>
      <c r="Z591" s="78">
        <f t="shared" si="103"/>
        <v>6836226692</v>
      </c>
      <c r="AA591" s="79">
        <f t="shared" si="103"/>
        <v>143573</v>
      </c>
      <c r="AB591" s="78">
        <f t="shared" si="103"/>
        <v>32611178066</v>
      </c>
    </row>
    <row r="592" spans="3:28" ht="17.25" thickBot="1">
      <c r="C592" s="63" t="s">
        <v>1109</v>
      </c>
      <c r="D592" s="81">
        <f t="shared" si="104"/>
        <v>3318</v>
      </c>
      <c r="E592" s="82">
        <f t="shared" si="104"/>
        <v>164189822</v>
      </c>
      <c r="F592" s="83">
        <f t="shared" si="104"/>
        <v>34732</v>
      </c>
      <c r="G592" s="83">
        <f t="shared" si="104"/>
        <v>7487255338</v>
      </c>
      <c r="H592" s="83">
        <f t="shared" si="104"/>
        <v>1944</v>
      </c>
      <c r="I592" s="83">
        <f t="shared" si="104"/>
        <v>571512250</v>
      </c>
      <c r="J592" s="83">
        <f t="shared" si="104"/>
        <v>4002</v>
      </c>
      <c r="K592" s="83">
        <f t="shared" si="104"/>
        <v>37119422</v>
      </c>
      <c r="L592" s="84">
        <f t="shared" si="97"/>
        <v>0.785852425484231</v>
      </c>
      <c r="M592" s="83">
        <f t="shared" si="98"/>
        <v>36676</v>
      </c>
      <c r="N592" s="83">
        <f t="shared" si="98"/>
        <v>8319619188</v>
      </c>
      <c r="O592" s="83">
        <f t="shared" si="99"/>
        <v>219728.63965536046</v>
      </c>
      <c r="P592" s="83">
        <v>219664.2174126906</v>
      </c>
      <c r="Q592" s="85">
        <f t="shared" si="100"/>
        <v>0.0002932759983790262</v>
      </c>
      <c r="R592" s="81">
        <f t="shared" si="105"/>
        <v>1849</v>
      </c>
      <c r="S592" s="83">
        <f t="shared" si="105"/>
        <v>1175129370</v>
      </c>
      <c r="T592" s="83">
        <f t="shared" si="105"/>
        <v>186</v>
      </c>
      <c r="U592" s="83">
        <f t="shared" si="105"/>
        <v>558752550</v>
      </c>
      <c r="V592" s="83">
        <f t="shared" si="105"/>
        <v>135</v>
      </c>
      <c r="W592" s="83">
        <f t="shared" si="105"/>
        <v>260851600</v>
      </c>
      <c r="X592" s="86">
        <f t="shared" si="102"/>
        <v>0.025436998934760993</v>
      </c>
      <c r="Y592" s="87">
        <f t="shared" si="103"/>
        <v>2170</v>
      </c>
      <c r="Z592" s="88">
        <f t="shared" si="103"/>
        <v>1994733520</v>
      </c>
      <c r="AA592" s="89">
        <f t="shared" si="103"/>
        <v>46166</v>
      </c>
      <c r="AB592" s="88">
        <f t="shared" si="103"/>
        <v>10254810352</v>
      </c>
    </row>
    <row r="593" spans="4:28" ht="12.75">
      <c r="D593" s="1"/>
      <c r="E593" s="1"/>
      <c r="F593" s="1"/>
      <c r="G593" s="1"/>
      <c r="H593" s="1"/>
      <c r="I593" s="1"/>
      <c r="J593" s="1"/>
      <c r="K593" s="1"/>
      <c r="L593" s="10"/>
      <c r="M593" s="1"/>
      <c r="N593" s="1"/>
      <c r="O593" s="26"/>
      <c r="P593" s="26"/>
      <c r="Q593" s="1"/>
      <c r="R593" s="1"/>
      <c r="S593" s="1"/>
      <c r="T593" s="1"/>
      <c r="U593" s="1"/>
      <c r="V593" s="1"/>
      <c r="W593" s="1"/>
      <c r="X593" s="25"/>
      <c r="Y593" s="1"/>
      <c r="Z593" s="1"/>
      <c r="AA593" s="1"/>
      <c r="AB593" s="1"/>
    </row>
    <row r="594" spans="4:28" ht="12.7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3"/>
      <c r="P594" s="33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4:28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7" spans="4:28" ht="12.75"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9" spans="4:6" ht="12.75">
      <c r="D599" s="4"/>
      <c r="F599" s="4"/>
    </row>
  </sheetData>
  <sheetProtection/>
  <autoFilter ref="A2:Z568"/>
  <mergeCells count="11">
    <mergeCell ref="B570:C570"/>
    <mergeCell ref="D1:E1"/>
    <mergeCell ref="F1:G1"/>
    <mergeCell ref="H1:I1"/>
    <mergeCell ref="J1:K1"/>
    <mergeCell ref="Y1:Z1"/>
    <mergeCell ref="R1:S1"/>
    <mergeCell ref="V1:X1"/>
    <mergeCell ref="AA1:AB1"/>
    <mergeCell ref="L1:Q1"/>
    <mergeCell ref="T1:U1"/>
  </mergeCells>
  <printOptions/>
  <pageMargins left="0.75" right="0.75" top="1" bottom="1" header="0.5" footer="0.5"/>
  <pageSetup horizontalDpi="600" verticalDpi="600" orientation="landscape" scale="61" r:id="rId1"/>
  <rowBreaks count="1" manualBreakCount="1">
    <brk id="568" max="27" man="1"/>
  </rowBreaks>
  <colBreaks count="2" manualBreakCount="2">
    <brk id="9" max="593" man="1"/>
    <brk id="17" max="593" man="1"/>
  </colBreaks>
  <ignoredErrors>
    <ignoredError sqref="A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Clayton, Spencer</cp:lastModifiedBy>
  <cp:lastPrinted>2017-01-23T16:40:18Z</cp:lastPrinted>
  <dcterms:created xsi:type="dcterms:W3CDTF">2008-11-05T19:21:03Z</dcterms:created>
  <dcterms:modified xsi:type="dcterms:W3CDTF">2021-02-24T14:56:58Z</dcterms:modified>
  <cp:category/>
  <cp:version/>
  <cp:contentType/>
  <cp:contentStatus/>
</cp:coreProperties>
</file>