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0" windowWidth="14940" windowHeight="7695" activeTab="0"/>
  </bookViews>
  <sheets>
    <sheet name="LiRats 23" sheetId="1" r:id="rId1"/>
  </sheets>
  <definedNames>
    <definedName name="_xlnm._FilterDatabase" localSheetId="0" hidden="1">'LiRats 23'!$A$2:$Z$567</definedName>
    <definedName name="_xlfn.IFERROR" hidden="1">#NAME?</definedName>
    <definedName name="_xlnm.Print_Area" localSheetId="0">'LiRats 23'!$A$1:$AB$593</definedName>
    <definedName name="_xlnm.Print_Titles" localSheetId="0">'LiRats 23'!$A:$C,'LiRats 23'!$1:$2</definedName>
  </definedNames>
  <calcPr fullCalcOnLoad="1"/>
</workbook>
</file>

<file path=xl/sharedStrings.xml><?xml version="1.0" encoding="utf-8"?>
<sst xmlns="http://schemas.openxmlformats.org/spreadsheetml/2006/main" count="1774" uniqueCount="1189">
  <si>
    <t>Muni Code</t>
  </si>
  <si>
    <t>Municipality</t>
  </si>
  <si>
    <t>County</t>
  </si>
  <si>
    <t>Vacant Land</t>
  </si>
  <si>
    <t>Vacant Land Value</t>
  </si>
  <si>
    <t>Residential Parcels</t>
  </si>
  <si>
    <t>Residential Value</t>
  </si>
  <si>
    <t>Farm Homestead</t>
  </si>
  <si>
    <t>Farm Homestead Value</t>
  </si>
  <si>
    <t>Farm Land Parcels</t>
  </si>
  <si>
    <t>Commercial Parcels</t>
  </si>
  <si>
    <t>Commercial Value</t>
  </si>
  <si>
    <t>Industrial Parcels</t>
  </si>
  <si>
    <t>Industrial Value</t>
  </si>
  <si>
    <t>Apartment Parcels</t>
  </si>
  <si>
    <t>Apartment Value</t>
  </si>
  <si>
    <t>Total Parcels</t>
  </si>
  <si>
    <t>Total Value</t>
  </si>
  <si>
    <t>0101</t>
  </si>
  <si>
    <t>Absecon City</t>
  </si>
  <si>
    <t>Atlantic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</si>
  <si>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</si>
  <si>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</si>
  <si>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</si>
  <si>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</si>
  <si>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</si>
  <si>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</si>
  <si>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</si>
  <si>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</si>
  <si>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</si>
  <si>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</si>
  <si>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</si>
  <si>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</si>
  <si>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</si>
  <si>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</si>
  <si>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</si>
  <si>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</si>
  <si>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</si>
  <si>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</si>
  <si>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</si>
  <si>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</si>
  <si>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</si>
  <si>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</si>
  <si>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</si>
  <si>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</t>
  </si>
  <si>
    <t>0114</t>
  </si>
  <si>
    <t>Linwood City</t>
  </si>
  <si>
    <t>0115</t>
  </si>
  <si>
    <t>Longport Borough</t>
  </si>
  <si>
    <t>0116</t>
  </si>
  <si>
    <t>Margate City</t>
  </si>
  <si>
    <t>0117</t>
  </si>
  <si>
    <t>Mullica Township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</si>
  <si>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</si>
  <si>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</si>
  <si>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</si>
  <si>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</si>
  <si>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</si>
  <si>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</si>
  <si>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</si>
  <si>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</si>
  <si>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</si>
  <si>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</si>
  <si>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</si>
  <si>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</si>
  <si>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</si>
  <si>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</si>
  <si>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</si>
  <si>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</si>
  <si>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</si>
  <si>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</si>
  <si>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</si>
  <si>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</si>
  <si>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</si>
  <si>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</si>
  <si>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</si>
  <si>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</si>
  <si>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</si>
  <si>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</si>
  <si>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</si>
  <si>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</si>
  <si>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</si>
  <si>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</si>
  <si>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</si>
  <si>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</si>
  <si>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</si>
  <si>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</si>
  <si>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</si>
  <si>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</si>
  <si>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</si>
  <si>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</si>
  <si>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</si>
  <si>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</si>
  <si>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</si>
  <si>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</si>
  <si>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</si>
  <si>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</si>
  <si>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</si>
  <si>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</si>
  <si>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</si>
  <si>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</si>
  <si>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</si>
  <si>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</si>
  <si>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</si>
  <si>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</si>
  <si>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</si>
  <si>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</si>
  <si>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</si>
  <si>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</si>
  <si>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</si>
  <si>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</si>
  <si>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</si>
  <si>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</si>
  <si>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</si>
  <si>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</si>
  <si>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</si>
  <si>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</si>
  <si>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</si>
  <si>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</si>
  <si>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</si>
  <si>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</si>
  <si>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</si>
  <si>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</si>
  <si>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</si>
  <si>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</si>
  <si>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</si>
  <si>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</si>
  <si>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</si>
  <si>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</si>
  <si>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</si>
  <si>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</si>
  <si>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</si>
  <si>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</si>
  <si>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</si>
  <si>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</si>
  <si>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</si>
  <si>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</si>
  <si>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</si>
  <si>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</si>
  <si>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</si>
  <si>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</si>
  <si>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</si>
  <si>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</si>
  <si>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</si>
  <si>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</si>
  <si>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</si>
  <si>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</si>
  <si>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</si>
  <si>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</si>
  <si>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</si>
  <si>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</si>
  <si>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</si>
  <si>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</si>
  <si>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</si>
  <si>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</si>
  <si>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</si>
  <si>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</si>
  <si>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</si>
  <si>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</si>
  <si>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</si>
  <si>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</si>
  <si>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</si>
  <si>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</si>
  <si>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</si>
  <si>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</si>
  <si>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</si>
  <si>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</si>
  <si>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</si>
  <si>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</si>
  <si>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</si>
  <si>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</si>
  <si>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</si>
  <si>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</si>
  <si>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</si>
  <si>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</si>
  <si>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</si>
  <si>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</si>
  <si>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</si>
  <si>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</si>
  <si>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</si>
  <si>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</si>
  <si>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</si>
  <si>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</si>
  <si>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</si>
  <si>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</si>
  <si>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</si>
  <si>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</si>
  <si>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</si>
  <si>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</si>
  <si>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</si>
  <si>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</si>
  <si>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</si>
  <si>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</si>
  <si>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</si>
  <si>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</si>
  <si>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</si>
  <si>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</si>
  <si>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</si>
  <si>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</si>
  <si>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</si>
  <si>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</si>
  <si>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</si>
  <si>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</si>
  <si>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</si>
  <si>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</si>
  <si>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</si>
  <si>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</si>
  <si>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</si>
  <si>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</si>
  <si>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</si>
  <si>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</si>
  <si>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</si>
  <si>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</si>
  <si>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</si>
  <si>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</si>
  <si>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</si>
  <si>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</si>
  <si>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</si>
  <si>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</si>
  <si>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</si>
  <si>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</si>
  <si>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</si>
  <si>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</si>
  <si>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</si>
  <si>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</si>
  <si>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</si>
  <si>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</si>
  <si>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</si>
  <si>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</si>
  <si>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</si>
  <si>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</si>
  <si>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</si>
  <si>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</si>
  <si>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</si>
  <si>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</si>
  <si>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</si>
  <si>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</si>
  <si>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</si>
  <si>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</si>
  <si>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</si>
  <si>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</si>
  <si>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</si>
  <si>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</si>
  <si>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</si>
  <si>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</si>
  <si>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</si>
  <si>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</si>
  <si>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</si>
  <si>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</si>
  <si>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</si>
  <si>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</si>
  <si>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</si>
  <si>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</si>
  <si>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</si>
  <si>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</si>
  <si>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</si>
  <si>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</si>
  <si>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</si>
  <si>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</si>
  <si>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</si>
  <si>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</si>
  <si>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</si>
  <si>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</si>
  <si>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</si>
  <si>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</si>
  <si>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</si>
  <si>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</si>
  <si>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</si>
  <si>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</si>
  <si>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</si>
  <si>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</si>
  <si>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</si>
  <si>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</si>
  <si>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</si>
  <si>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</si>
  <si>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</si>
  <si>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</si>
  <si>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</si>
  <si>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</si>
  <si>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</si>
  <si>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</si>
  <si>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</si>
  <si>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</si>
  <si>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</si>
  <si>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</si>
  <si>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</si>
  <si>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</si>
  <si>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</si>
  <si>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</si>
  <si>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</si>
  <si>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</si>
  <si>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</si>
  <si>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</si>
  <si>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</si>
  <si>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</si>
  <si>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</si>
  <si>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</si>
  <si>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</si>
  <si>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</si>
  <si>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</si>
  <si>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</si>
  <si>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</si>
  <si>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</si>
  <si>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</si>
  <si>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</si>
  <si>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</si>
  <si>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</si>
  <si>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</si>
  <si>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</si>
  <si>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</si>
  <si>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</si>
  <si>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</si>
  <si>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</si>
  <si>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</si>
  <si>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</si>
  <si>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</si>
  <si>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</si>
  <si>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</si>
  <si>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</si>
  <si>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</si>
  <si>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</si>
  <si>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</si>
  <si>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</si>
  <si>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</si>
  <si>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</si>
  <si>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</si>
  <si>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</si>
  <si>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</si>
  <si>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</si>
  <si>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</si>
  <si>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</si>
  <si>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</si>
  <si>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</si>
  <si>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</si>
  <si>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</si>
  <si>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</si>
  <si>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</si>
  <si>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</si>
  <si>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</si>
  <si>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0427</t>
  </si>
  <si>
    <t>Pennsauken Township</t>
  </si>
  <si>
    <t>0428</t>
  </si>
  <si>
    <t>Pine Hill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</si>
  <si>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</si>
  <si>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</si>
  <si>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</si>
  <si>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</si>
  <si>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</si>
  <si>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</si>
  <si>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</si>
  <si>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</si>
  <si>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</si>
  <si>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</si>
  <si>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</si>
  <si>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</si>
  <si>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</si>
  <si>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</si>
  <si>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</si>
  <si>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</si>
  <si>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</si>
  <si>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</si>
  <si>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</si>
  <si>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</si>
  <si>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</si>
  <si>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</si>
  <si>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</si>
  <si>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</si>
  <si>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</si>
  <si>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</si>
  <si>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</si>
  <si>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</si>
  <si>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</si>
  <si>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</si>
  <si>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</si>
  <si>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</si>
  <si>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</si>
  <si>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</si>
  <si>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</si>
  <si>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</si>
  <si>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</si>
  <si>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</si>
  <si>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</si>
  <si>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</si>
  <si>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</si>
  <si>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</si>
  <si>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</si>
  <si>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</si>
  <si>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</si>
  <si>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</si>
  <si>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</si>
  <si>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</si>
  <si>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</si>
  <si>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</si>
  <si>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</si>
  <si>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</si>
  <si>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</si>
  <si>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</si>
  <si>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</si>
  <si>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</si>
  <si>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</si>
  <si>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</si>
  <si>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</si>
  <si>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</si>
  <si>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</si>
  <si>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</si>
  <si>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</si>
  <si>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</si>
  <si>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</si>
  <si>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</si>
  <si>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</si>
  <si>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</si>
  <si>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</si>
  <si>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</si>
  <si>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</si>
  <si>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</si>
  <si>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</si>
  <si>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</si>
  <si>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</si>
  <si>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</si>
  <si>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</si>
  <si>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</si>
  <si>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</si>
  <si>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</si>
  <si>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</si>
  <si>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</si>
  <si>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</si>
  <si>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</si>
  <si>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Borough</t>
  </si>
  <si>
    <t>0704</t>
  </si>
  <si>
    <t>Cedar Grove Township</t>
  </si>
  <si>
    <t>0705</t>
  </si>
  <si>
    <t>East Orange City</t>
  </si>
  <si>
    <t>0706</t>
  </si>
  <si>
    <t>Essex Fells Borough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</si>
  <si>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</si>
  <si>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</si>
  <si>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</si>
  <si>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</si>
  <si>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</si>
  <si>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</si>
  <si>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</si>
  <si>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</si>
  <si>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</si>
  <si>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</si>
  <si>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</si>
  <si>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</si>
  <si>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</si>
  <si>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</si>
  <si>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</si>
  <si>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</si>
  <si>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</si>
  <si>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</si>
  <si>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</si>
  <si>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</si>
  <si>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</si>
  <si>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</si>
  <si>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</si>
  <si>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</si>
  <si>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</si>
  <si>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</si>
  <si>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</si>
  <si>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</si>
  <si>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</si>
  <si>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</si>
  <si>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</si>
  <si>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</si>
  <si>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</si>
  <si>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</si>
  <si>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</si>
  <si>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</si>
  <si>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</si>
  <si>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</si>
  <si>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</si>
  <si>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</si>
  <si>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</si>
  <si>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</si>
  <si>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</si>
  <si>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</si>
  <si>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</si>
  <si>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</si>
  <si>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</si>
  <si>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</si>
  <si>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</si>
  <si>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</si>
  <si>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</si>
  <si>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</si>
  <si>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</si>
  <si>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</si>
  <si>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</si>
  <si>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</si>
  <si>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</si>
  <si>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</si>
  <si>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</si>
  <si>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</si>
  <si>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</si>
  <si>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</si>
  <si>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</si>
  <si>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</si>
  <si>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</si>
  <si>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</si>
  <si>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</si>
  <si>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</si>
  <si>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</si>
  <si>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</si>
  <si>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</si>
  <si>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</si>
  <si>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</si>
  <si>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</si>
  <si>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</si>
  <si>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</si>
  <si>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</si>
  <si>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</si>
  <si>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</si>
  <si>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</si>
  <si>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</si>
  <si>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</si>
  <si>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</si>
  <si>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</si>
  <si>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</si>
  <si>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</si>
  <si>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</si>
  <si>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</si>
  <si>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</si>
  <si>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</si>
  <si>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</si>
  <si>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</si>
  <si>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</si>
  <si>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</si>
  <si>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</si>
  <si>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</si>
  <si>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</si>
  <si>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</si>
  <si>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</si>
  <si>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</si>
  <si>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</si>
  <si>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</si>
  <si>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</si>
  <si>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</si>
  <si>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</si>
  <si>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</si>
  <si>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</si>
  <si>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</si>
  <si>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</si>
  <si>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</si>
  <si>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</si>
  <si>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</si>
  <si>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</si>
  <si>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</si>
  <si>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</si>
  <si>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</si>
  <si>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</si>
  <si>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</si>
  <si>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</si>
  <si>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</si>
  <si>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</si>
  <si>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</si>
  <si>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</si>
  <si>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</si>
  <si>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</si>
  <si>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</si>
  <si>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</si>
  <si>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</si>
  <si>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</si>
  <si>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</si>
  <si>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</si>
  <si>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</si>
  <si>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</si>
  <si>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</si>
  <si>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</si>
  <si>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</si>
  <si>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</si>
  <si>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</si>
  <si>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</si>
  <si>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</si>
  <si>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</si>
  <si>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</si>
  <si>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</si>
  <si>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</si>
  <si>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</si>
  <si>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</si>
  <si>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</si>
  <si>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</si>
  <si>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</si>
  <si>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</si>
  <si>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</si>
  <si>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</si>
  <si>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</si>
  <si>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</si>
  <si>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</si>
  <si>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</si>
  <si>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</si>
  <si>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</si>
  <si>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</si>
  <si>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</si>
  <si>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</si>
  <si>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</si>
  <si>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</si>
  <si>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</si>
  <si>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</si>
  <si>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</si>
  <si>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</si>
  <si>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</si>
  <si>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</si>
  <si>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1111</t>
  </si>
  <si>
    <t>Trenton City</t>
  </si>
  <si>
    <t>1112</t>
  </si>
  <si>
    <t>Robbinsville Township</t>
  </si>
  <si>
    <t>1113</t>
  </si>
  <si>
    <t>West Windsor Township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</si>
  <si>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</si>
  <si>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</si>
  <si>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</si>
  <si>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</si>
  <si>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</si>
  <si>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</si>
  <si>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</si>
  <si>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</si>
  <si>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</si>
  <si>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</si>
  <si>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</si>
  <si>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</si>
  <si>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</si>
  <si>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</si>
  <si>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</si>
  <si>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</si>
  <si>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</si>
  <si>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1215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</si>
  <si>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</si>
  <si>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</si>
  <si>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</si>
  <si>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</si>
  <si>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</si>
  <si>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</si>
  <si>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</si>
  <si>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</si>
  <si>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</si>
  <si>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</si>
  <si>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</si>
  <si>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</si>
  <si>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</si>
  <si>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</si>
  <si>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</si>
  <si>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</si>
  <si>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</si>
  <si>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</si>
  <si>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</si>
  <si>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</si>
  <si>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</si>
  <si>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</si>
  <si>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</si>
  <si>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</si>
  <si>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</si>
  <si>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</si>
  <si>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</si>
  <si>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</si>
  <si>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</si>
  <si>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</si>
  <si>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</si>
  <si>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</si>
  <si>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1302</t>
  </si>
  <si>
    <t>1301</t>
  </si>
  <si>
    <t>Allenhurst Borough</t>
  </si>
  <si>
    <t>Monmouth</t>
  </si>
  <si>
    <t>1303</t>
  </si>
  <si>
    <t>Allentown Borough</t>
  </si>
  <si>
    <t>1304</t>
  </si>
  <si>
    <t>Asbury Park City</t>
  </si>
  <si>
    <t>1305</t>
  </si>
  <si>
    <t>Atlantic Highlands Borough</t>
  </si>
  <si>
    <t>1306</t>
  </si>
  <si>
    <t>Avon-by-the-Sea Borough</t>
  </si>
  <si>
    <t>1307</t>
  </si>
  <si>
    <t>Belmar Borough</t>
  </si>
  <si>
    <t>1308</t>
  </si>
  <si>
    <t>Bradley Beach Borough</t>
  </si>
  <si>
    <t>1309</t>
  </si>
  <si>
    <t>Brielle Borough</t>
  </si>
  <si>
    <t>1310</t>
  </si>
  <si>
    <t>Colts Neck Township</t>
  </si>
  <si>
    <t>1311</t>
  </si>
  <si>
    <t>Deal Borough</t>
  </si>
  <si>
    <t>1312</t>
  </si>
  <si>
    <t>Eatontown Borough</t>
  </si>
  <si>
    <t>1313</t>
  </si>
  <si>
    <t>Englishtown Borough</t>
  </si>
  <si>
    <t>1314</t>
  </si>
  <si>
    <t>Fair Haven Borough</t>
  </si>
  <si>
    <t>1315</t>
  </si>
  <si>
    <t>Farmingdale Borough</t>
  </si>
  <si>
    <t>1316</t>
  </si>
  <si>
    <t>Freehold Borough</t>
  </si>
  <si>
    <t>1317</t>
  </si>
  <si>
    <t>Freehold Township</t>
  </si>
  <si>
    <t>1319</t>
  </si>
  <si>
    <t>Highlands Borough</t>
  </si>
  <si>
    <t>1320</t>
  </si>
  <si>
    <t>1318</t>
  </si>
  <si>
    <t>Holmdel Township</t>
  </si>
  <si>
    <t>1321</t>
  </si>
  <si>
    <t>Howell Township</t>
  </si>
  <si>
    <t>1322</t>
  </si>
  <si>
    <t>Interlaken Borough</t>
  </si>
  <si>
    <t>1323</t>
  </si>
  <si>
    <t>Keansburg Borough</t>
  </si>
  <si>
    <t>1324</t>
  </si>
  <si>
    <t>Keyport Borough</t>
  </si>
  <si>
    <t>1325</t>
  </si>
  <si>
    <t>Little Silver Borough</t>
  </si>
  <si>
    <t>1326</t>
  </si>
  <si>
    <t>Loch Arbour Village</t>
  </si>
  <si>
    <t>1327</t>
  </si>
  <si>
    <t>Long Branch City</t>
  </si>
  <si>
    <t>1328</t>
  </si>
  <si>
    <t>Manalapan Township</t>
  </si>
  <si>
    <t>1329</t>
  </si>
  <si>
    <t>Manasquan Borough</t>
  </si>
  <si>
    <t>1330</t>
  </si>
  <si>
    <t>Marlboro Township</t>
  </si>
  <si>
    <t>1331</t>
  </si>
  <si>
    <t>Matawan Borough</t>
  </si>
  <si>
    <t>Aberdeen Township</t>
  </si>
  <si>
    <t>1332</t>
  </si>
  <si>
    <t>Middletown Township</t>
  </si>
  <si>
    <t>1333</t>
  </si>
  <si>
    <t>Millstone Township</t>
  </si>
  <si>
    <t>1334</t>
  </si>
  <si>
    <t>Monmouth Beach Borough</t>
  </si>
  <si>
    <t>1335</t>
  </si>
  <si>
    <t>Neptune Township</t>
  </si>
  <si>
    <t>1336</t>
  </si>
  <si>
    <t>Neptune City Borough</t>
  </si>
  <si>
    <t>1349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</si>
  <si>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</si>
  <si>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</si>
  <si>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</si>
  <si>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</si>
  <si>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</si>
  <si>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</si>
  <si>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</si>
  <si>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</si>
  <si>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</si>
  <si>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</si>
  <si>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</si>
  <si>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</si>
  <si>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</si>
  <si>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</si>
  <si>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</si>
  <si>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</si>
  <si>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</si>
  <si>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</si>
  <si>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</si>
  <si>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</si>
  <si>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</si>
  <si>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</si>
  <si>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Lake Como Borough</t>
  </si>
  <si>
    <t>1348</t>
  </si>
  <si>
    <t>Spring Lake Borough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</si>
  <si>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</si>
  <si>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</si>
  <si>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</si>
  <si>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</si>
  <si>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</si>
  <si>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</si>
  <si>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</si>
  <si>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</si>
  <si>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</si>
  <si>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</si>
  <si>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</si>
  <si>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</si>
  <si>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</si>
  <si>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</si>
  <si>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</si>
  <si>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</si>
  <si>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</si>
  <si>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</si>
  <si>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</si>
  <si>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</si>
  <si>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</si>
  <si>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</si>
  <si>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</si>
  <si>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</si>
  <si>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</si>
  <si>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</si>
  <si>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</si>
  <si>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</si>
  <si>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</si>
  <si>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</si>
  <si>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</si>
  <si>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</si>
  <si>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</si>
  <si>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</si>
  <si>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</si>
  <si>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</si>
  <si>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</si>
  <si>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</si>
  <si>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</si>
  <si>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</si>
  <si>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</si>
  <si>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</si>
  <si>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</si>
  <si>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</si>
  <si>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</si>
  <si>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</si>
  <si>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</si>
  <si>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</si>
  <si>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</si>
  <si>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</si>
  <si>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</si>
  <si>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</si>
  <si>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</si>
  <si>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</si>
  <si>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</si>
  <si>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</si>
  <si>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</si>
  <si>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</si>
  <si>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</si>
  <si>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</si>
  <si>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</si>
  <si>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</si>
  <si>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</si>
  <si>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</si>
  <si>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</si>
  <si>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</si>
  <si>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</si>
  <si>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Township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</si>
  <si>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</si>
  <si>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</si>
  <si>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</si>
  <si>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</si>
  <si>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</si>
  <si>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</si>
  <si>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</si>
  <si>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</si>
  <si>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</si>
  <si>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</si>
  <si>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</si>
  <si>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</si>
  <si>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</si>
  <si>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</si>
  <si>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</si>
  <si>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</si>
  <si>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</si>
  <si>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</si>
  <si>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</si>
  <si>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1502</t>
  </si>
  <si>
    <t>1501</t>
  </si>
  <si>
    <t>Barnegat Light Borough</t>
  </si>
  <si>
    <t>Ocean</t>
  </si>
  <si>
    <t>1503</t>
  </si>
  <si>
    <t>Bay Head Borough</t>
  </si>
  <si>
    <t>1504</t>
  </si>
  <si>
    <t>Beach Haven Borough</t>
  </si>
  <si>
    <t>1505</t>
  </si>
  <si>
    <t>Beachwood Borough</t>
  </si>
  <si>
    <t>1506</t>
  </si>
  <si>
    <t>Berkeley Township</t>
  </si>
  <si>
    <t>1507</t>
  </si>
  <si>
    <t>Brick Township</t>
  </si>
  <si>
    <t>1508</t>
  </si>
  <si>
    <t>Toms River Township</t>
  </si>
  <si>
    <t>1509</t>
  </si>
  <si>
    <t>Eagleswood Township</t>
  </si>
  <si>
    <t>1510</t>
  </si>
  <si>
    <t>Harvey Cedars Borough</t>
  </si>
  <si>
    <t>1511</t>
  </si>
  <si>
    <t>Island Heights Borough</t>
  </si>
  <si>
    <t>1512</t>
  </si>
  <si>
    <t>Jackson Township</t>
  </si>
  <si>
    <t>1513</t>
  </si>
  <si>
    <t>Lacey Township</t>
  </si>
  <si>
    <t>1514</t>
  </si>
  <si>
    <t>Lakehurst Borough</t>
  </si>
  <si>
    <t>1515</t>
  </si>
  <si>
    <t>Lakewood Township</t>
  </si>
  <si>
    <t>1516</t>
  </si>
  <si>
    <t>Lavallette Borough</t>
  </si>
  <si>
    <t>1517</t>
  </si>
  <si>
    <t>Little Egg Harbor Township</t>
  </si>
  <si>
    <t>1518</t>
  </si>
  <si>
    <t>Long Beach Township</t>
  </si>
  <si>
    <t>1519</t>
  </si>
  <si>
    <t>Manchester Township</t>
  </si>
  <si>
    <t>1520</t>
  </si>
  <si>
    <t>Mantoloking Borough</t>
  </si>
  <si>
    <t>1521</t>
  </si>
  <si>
    <t>1522</t>
  </si>
  <si>
    <t>Ocean Gate Borough</t>
  </si>
  <si>
    <t>1523</t>
  </si>
  <si>
    <t>Pine Beach Borough</t>
  </si>
  <si>
    <t>1524</t>
  </si>
  <si>
    <t>Plumsted Township</t>
  </si>
  <si>
    <t>1525</t>
  </si>
  <si>
    <t>Point Pleasant Borough</t>
  </si>
  <si>
    <t>1526</t>
  </si>
  <si>
    <t>Point Pleasant Beach Borough</t>
  </si>
  <si>
    <t>1527</t>
  </si>
  <si>
    <t>Seaside Heights Borough</t>
  </si>
  <si>
    <t>1528</t>
  </si>
  <si>
    <t>Seaside Park Borough</t>
  </si>
  <si>
    <t>1529</t>
  </si>
  <si>
    <t>Ship Bottom Borough</t>
  </si>
  <si>
    <t>1530</t>
  </si>
  <si>
    <t>South Toms River Borough</t>
  </si>
  <si>
    <t>1531</t>
  </si>
  <si>
    <t>Stafford Township</t>
  </si>
  <si>
    <t>1532</t>
  </si>
  <si>
    <t>Surf City Borough</t>
  </si>
  <si>
    <t>1533</t>
  </si>
  <si>
    <t>Tuckerton Borough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</si>
  <si>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</si>
  <si>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</si>
  <si>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</si>
  <si>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</si>
  <si>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</si>
  <si>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</si>
  <si>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</si>
  <si>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</si>
  <si>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</si>
  <si>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</si>
  <si>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</si>
  <si>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</si>
  <si>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</si>
  <si>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</si>
  <si>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</si>
  <si>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</si>
  <si>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</si>
  <si>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</si>
  <si>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</si>
  <si>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</si>
  <si>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</si>
  <si>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</si>
  <si>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</si>
  <si>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</si>
  <si>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</si>
  <si>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</si>
  <si>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</si>
  <si>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</si>
  <si>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</si>
  <si>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</si>
  <si>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</si>
  <si>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</si>
  <si>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</si>
  <si>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1701</t>
  </si>
  <si>
    <t>Alloway Township</t>
  </si>
  <si>
    <t>Salem</t>
  </si>
  <si>
    <t>1703</t>
  </si>
  <si>
    <t>1702</t>
  </si>
  <si>
    <t>Elmer Borough</t>
  </si>
  <si>
    <t>1704</t>
  </si>
  <si>
    <t>Elsinboro Township</t>
  </si>
  <si>
    <t>1705</t>
  </si>
  <si>
    <t>Lower Alloways Creek Township</t>
  </si>
  <si>
    <t>1706</t>
  </si>
  <si>
    <t>Mannington Township</t>
  </si>
  <si>
    <t>1707</t>
  </si>
  <si>
    <t>Oldmans Township</t>
  </si>
  <si>
    <t>1708</t>
  </si>
  <si>
    <t>Penns Grove Borough</t>
  </si>
  <si>
    <t>1709</t>
  </si>
  <si>
    <t>Pennsville Township</t>
  </si>
  <si>
    <t>1710</t>
  </si>
  <si>
    <t>Pilesgrove Township</t>
  </si>
  <si>
    <t>1711</t>
  </si>
  <si>
    <t>Pittsgrove Township</t>
  </si>
  <si>
    <t>1712</t>
  </si>
  <si>
    <t>Quinton Township</t>
  </si>
  <si>
    <t>1713</t>
  </si>
  <si>
    <t>Salem City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</si>
  <si>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</si>
  <si>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</si>
  <si>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</si>
  <si>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</si>
  <si>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</si>
  <si>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</si>
  <si>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</si>
  <si>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</si>
  <si>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</si>
  <si>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</si>
  <si>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</si>
  <si>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</si>
  <si>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</si>
  <si>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</si>
  <si>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</si>
  <si>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</si>
  <si>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</si>
  <si>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</si>
  <si>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</si>
  <si>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</si>
  <si>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</si>
  <si>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</si>
  <si>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</si>
  <si>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</si>
  <si>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</si>
  <si>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</si>
  <si>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</si>
  <si>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</si>
  <si>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</si>
  <si>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</si>
  <si>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</si>
  <si>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</si>
  <si>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</si>
  <si>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</si>
  <si>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Peapack-Gladstone Borough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</si>
  <si>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</si>
  <si>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</si>
  <si>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</si>
  <si>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</si>
  <si>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</si>
  <si>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</si>
  <si>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</si>
  <si>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</si>
  <si>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</si>
  <si>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</si>
  <si>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</si>
  <si>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</si>
  <si>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</si>
  <si>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</si>
  <si>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</si>
  <si>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</si>
  <si>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</si>
  <si>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</si>
  <si>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</si>
  <si>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</si>
  <si>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</si>
  <si>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</si>
  <si>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</si>
  <si>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</si>
  <si>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</si>
  <si>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</si>
  <si>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</si>
  <si>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</si>
  <si>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</si>
  <si>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</si>
  <si>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</si>
  <si>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</si>
  <si>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</si>
  <si>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</si>
  <si>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</si>
  <si>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</si>
  <si>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</si>
  <si>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</si>
  <si>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</si>
  <si>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</si>
  <si>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</si>
  <si>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</si>
  <si>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</si>
  <si>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</si>
  <si>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</si>
  <si>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</si>
  <si>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</si>
  <si>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</si>
  <si>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</si>
  <si>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</si>
  <si>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</si>
  <si>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</si>
  <si>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</si>
  <si>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</si>
  <si>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</si>
  <si>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</si>
  <si>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</si>
  <si>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</si>
  <si>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</si>
  <si>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</si>
  <si>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</si>
  <si>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</si>
  <si>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</si>
  <si>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</si>
  <si>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</si>
  <si>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</si>
  <si>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</si>
  <si>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</si>
  <si>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</si>
  <si>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</si>
  <si>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</si>
  <si>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</si>
  <si>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</si>
  <si>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</si>
  <si>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</si>
  <si>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</si>
  <si>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</si>
  <si>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</si>
  <si>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</si>
  <si>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</si>
  <si>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</si>
  <si>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</si>
  <si>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</si>
  <si>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</si>
  <si>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</si>
  <si>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</si>
  <si>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</si>
  <si>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</si>
  <si>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</si>
  <si>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</si>
  <si>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</si>
  <si>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</si>
  <si>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</si>
  <si>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</si>
  <si>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</si>
  <si>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</si>
  <si>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</si>
  <si>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</si>
  <si>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</si>
  <si>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</si>
  <si>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</si>
  <si>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</si>
  <si>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</si>
  <si>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</si>
  <si>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</si>
  <si>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</si>
  <si>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</si>
  <si>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</si>
  <si>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</si>
  <si>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</si>
  <si>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</si>
  <si>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</si>
  <si>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</si>
  <si>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</si>
  <si>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</si>
  <si>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</si>
  <si>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</si>
  <si>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</si>
  <si>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</si>
  <si>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</si>
  <si>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</si>
  <si>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</si>
  <si>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</si>
  <si>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</si>
  <si>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</si>
  <si>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</si>
  <si>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</si>
  <si>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</si>
  <si>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</si>
  <si>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</si>
  <si>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</si>
  <si>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</si>
  <si>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</si>
  <si>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</si>
  <si>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</si>
  <si>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</si>
  <si>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</si>
  <si>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</si>
  <si>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</si>
  <si>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</si>
  <si>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</si>
  <si>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</si>
  <si>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</si>
  <si>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>Totals</t>
  </si>
  <si>
    <t>Woodland Park Borough</t>
  </si>
  <si>
    <t>1114</t>
  </si>
  <si>
    <t>Princeton</t>
  </si>
  <si>
    <t>Non-Residential Summary</t>
  </si>
  <si>
    <t>Commercial</t>
  </si>
  <si>
    <t>Apartment</t>
  </si>
  <si>
    <t>Non-Residential Parcels</t>
  </si>
  <si>
    <t>Non-Residential Value</t>
  </si>
  <si>
    <t>Residential &amp; Farm Home  Parcels</t>
  </si>
  <si>
    <t>Value of Residential, Farm Home &amp; Apartment</t>
  </si>
  <si>
    <t>County Summary</t>
  </si>
  <si>
    <t>STATE TOTAL</t>
  </si>
  <si>
    <t>Farm Land Value</t>
  </si>
  <si>
    <t xml:space="preserve"> Apartment % of Total Value</t>
  </si>
  <si>
    <t xml:space="preserve"> Residential &amp; Farm Home % of Total Value</t>
  </si>
  <si>
    <t>Residential and Farm Homestead Combined</t>
  </si>
  <si>
    <t>Farm Homestead Parcels</t>
  </si>
  <si>
    <t>Vacant Land Parcels</t>
  </si>
  <si>
    <t>Avg Residential &amp; Farm Home Value - 2022</t>
  </si>
  <si>
    <t>2022-23 Change</t>
  </si>
  <si>
    <t>Avg Residential &amp; Farm Home Value - 2023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</si>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</sst>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0.000%"/>
    <numFmt numFmtId="168" formatCode="[$-409]dddd\,\ mmmm\ dd\,\ yyyy"/>
    <numFmt numFmtId="169" formatCode="[$-409]h:mm:ss\ AM/PM"/>
    <numFmt numFmtId="170" formatCode="0.0"/>
    <numFmt numFmtId="171" formatCode="0.000_)"/>
    <numFmt numFmtId="172" formatCode="0.0000_)"/>
    <numFmt numFmtId="173" formatCode="&quot;$&quot;#,##0"/>
    <numFmt numFmtId="174" formatCode="#,##0.0000"/>
    <numFmt numFmtId="175" formatCode="_(* #,##0.0000_);_(* \(#,##0.0000\);_(* &quot;-&quot;????_);_(@_)"/>
    <numFmt numFmtId="176" formatCode="#,##0.0"/>
    <numFmt numFmtId="177" formatCode="#,##0.000"/>
    <numFmt numFmtId="178" formatCode="#,##0.00000"/>
    <numFmt numFmtId="179" formatCode="#,##0.000000"/>
    <numFmt numFmtId="180" formatCode="0.000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4"/>
      <name val="Tw Cen MT Condensed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w Cen MT Condensed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w Cen MT Condense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theme="1"/>
      </bottom>
    </border>
    <border>
      <left style="medium"/>
      <right style="thin"/>
      <top style="thin">
        <color theme="1"/>
      </top>
      <bottom style="thin">
        <color theme="1"/>
      </bottom>
    </border>
    <border>
      <left style="thin"/>
      <right style="medium"/>
      <top style="thin">
        <color theme="1"/>
      </top>
      <bottom style="thin">
        <color theme="1"/>
      </bottom>
    </border>
    <border>
      <left style="medium"/>
      <right>
        <color indexed="63"/>
      </right>
      <top style="thin">
        <color theme="1"/>
      </top>
      <bottom style="medium"/>
    </border>
    <border>
      <left>
        <color indexed="63"/>
      </left>
      <right style="thin"/>
      <top style="thin">
        <color theme="1"/>
      </top>
      <bottom style="medium"/>
    </border>
    <border>
      <left style="thin"/>
      <right>
        <color indexed="63"/>
      </right>
      <top style="thin">
        <color theme="1"/>
      </top>
      <bottom style="medium"/>
    </border>
    <border>
      <left>
        <color indexed="63"/>
      </left>
      <right>
        <color indexed="63"/>
      </right>
      <top style="thin">
        <color theme="1"/>
      </top>
      <bottom style="medium"/>
    </border>
    <border>
      <left>
        <color indexed="63"/>
      </left>
      <right style="medium"/>
      <top style="thin">
        <color theme="1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/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medium"/>
      <top style="thin">
        <color theme="1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0" tint="-0.24993999302387238"/>
      </left>
      <right style="medium"/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theme="1"/>
      </bottom>
    </border>
    <border>
      <left style="medium"/>
      <right>
        <color indexed="63"/>
      </right>
      <top style="medium"/>
      <bottom style="thin">
        <color theme="1"/>
      </bottom>
    </border>
    <border>
      <left>
        <color indexed="63"/>
      </left>
      <right style="medium"/>
      <top style="medium"/>
      <bottom style="thin">
        <color theme="1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59" applyNumberFormat="1" applyAlignment="1">
      <alignment/>
    </xf>
    <xf numFmtId="164" fontId="0" fillId="0" borderId="0" xfId="42" applyNumberFormat="1" applyFont="1" applyAlignment="1">
      <alignment/>
    </xf>
    <xf numFmtId="3" fontId="0" fillId="0" borderId="0" xfId="0" applyNumberFormat="1" applyAlignment="1">
      <alignment/>
    </xf>
    <xf numFmtId="167" fontId="0" fillId="0" borderId="0" xfId="59" applyNumberFormat="1" applyFont="1" applyAlignment="1">
      <alignment/>
    </xf>
    <xf numFmtId="4" fontId="46" fillId="33" borderId="10" xfId="0" applyNumberFormat="1" applyFont="1" applyFill="1" applyBorder="1" applyAlignment="1" applyProtection="1" quotePrefix="1">
      <alignment horizontal="center" vertical="center" wrapText="1"/>
      <protection/>
    </xf>
    <xf numFmtId="4" fontId="46" fillId="33" borderId="11" xfId="0" applyNumberFormat="1" applyFont="1" applyFill="1" applyBorder="1" applyAlignment="1" applyProtection="1" quotePrefix="1">
      <alignment horizontal="center" vertical="center" wrapText="1"/>
      <protection/>
    </xf>
    <xf numFmtId="4" fontId="46" fillId="33" borderId="12" xfId="0" applyNumberFormat="1" applyFont="1" applyFill="1" applyBorder="1" applyAlignment="1" applyProtection="1" quotePrefix="1">
      <alignment horizontal="center" vertical="center" wrapText="1"/>
      <protection/>
    </xf>
    <xf numFmtId="9" fontId="46" fillId="33" borderId="10" xfId="59" applyFont="1" applyFill="1" applyBorder="1" applyAlignment="1" applyProtection="1" quotePrefix="1">
      <alignment horizontal="center" vertical="center" wrapText="1"/>
      <protection/>
    </xf>
    <xf numFmtId="165" fontId="0" fillId="0" borderId="13" xfId="59" applyNumberFormat="1" applyFont="1" applyBorder="1" applyAlignment="1">
      <alignment/>
    </xf>
    <xf numFmtId="43" fontId="0" fillId="0" borderId="0" xfId="0" applyNumberFormat="1" applyAlignment="1">
      <alignment/>
    </xf>
    <xf numFmtId="165" fontId="0" fillId="0" borderId="0" xfId="59" applyNumberFormat="1" applyFont="1" applyAlignment="1">
      <alignment/>
    </xf>
    <xf numFmtId="0" fontId="46" fillId="33" borderId="14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4" fontId="46" fillId="33" borderId="15" xfId="0" applyNumberFormat="1" applyFont="1" applyFill="1" applyBorder="1" applyAlignment="1" applyProtection="1" quotePrefix="1">
      <alignment horizontal="center" vertical="center" wrapText="1"/>
      <protection/>
    </xf>
    <xf numFmtId="165" fontId="46" fillId="33" borderId="16" xfId="59" applyNumberFormat="1" applyFont="1" applyFill="1" applyBorder="1" applyAlignment="1" applyProtection="1" quotePrefix="1">
      <alignment horizontal="center" vertical="center" wrapText="1"/>
      <protection/>
    </xf>
    <xf numFmtId="3" fontId="4" fillId="34" borderId="17" xfId="0" applyNumberFormat="1" applyFont="1" applyFill="1" applyBorder="1" applyAlignment="1" applyProtection="1">
      <alignment/>
      <protection/>
    </xf>
    <xf numFmtId="3" fontId="4" fillId="34" borderId="18" xfId="0" applyNumberFormat="1" applyFont="1" applyFill="1" applyBorder="1" applyAlignment="1" applyProtection="1">
      <alignment/>
      <protection/>
    </xf>
    <xf numFmtId="3" fontId="4" fillId="34" borderId="19" xfId="0" applyNumberFormat="1" applyFont="1" applyFill="1" applyBorder="1" applyAlignment="1" applyProtection="1">
      <alignment/>
      <protection/>
    </xf>
    <xf numFmtId="165" fontId="4" fillId="34" borderId="19" xfId="59" applyNumberFormat="1" applyFont="1" applyFill="1" applyBorder="1" applyAlignment="1" applyProtection="1">
      <alignment/>
      <protection/>
    </xf>
    <xf numFmtId="3" fontId="4" fillId="34" borderId="20" xfId="0" applyNumberFormat="1" applyFont="1" applyFill="1" applyBorder="1" applyAlignment="1" applyProtection="1">
      <alignment/>
      <protection/>
    </xf>
    <xf numFmtId="4" fontId="46" fillId="33" borderId="16" xfId="0" applyNumberFormat="1" applyFont="1" applyFill="1" applyBorder="1" applyAlignment="1" applyProtection="1" quotePrefix="1">
      <alignment horizontal="center" vertical="center" wrapText="1"/>
      <protection/>
    </xf>
    <xf numFmtId="3" fontId="4" fillId="34" borderId="21" xfId="0" applyNumberFormat="1" applyFont="1" applyFill="1" applyBorder="1" applyAlignment="1" applyProtection="1">
      <alignment/>
      <protection/>
    </xf>
    <xf numFmtId="10" fontId="0" fillId="0" borderId="0" xfId="59" applyNumberFormat="1" applyBorder="1" applyAlignment="1">
      <alignment/>
    </xf>
    <xf numFmtId="164" fontId="0" fillId="0" borderId="0" xfId="42" applyNumberForma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20" xfId="0" applyFont="1" applyFill="1" applyBorder="1" applyAlignment="1" applyProtection="1">
      <alignment horizontal="left"/>
      <protection/>
    </xf>
    <xf numFmtId="0" fontId="3" fillId="34" borderId="21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25" xfId="0" applyFont="1" applyBorder="1" applyAlignment="1" applyProtection="1" quotePrefix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26" xfId="0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165" fontId="6" fillId="0" borderId="13" xfId="59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165" fontId="6" fillId="0" borderId="26" xfId="59" applyNumberFormat="1" applyFont="1" applyBorder="1" applyAlignment="1">
      <alignment/>
    </xf>
    <xf numFmtId="3" fontId="3" fillId="35" borderId="29" xfId="0" applyNumberFormat="1" applyFont="1" applyFill="1" applyBorder="1" applyAlignment="1">
      <alignment/>
    </xf>
    <xf numFmtId="3" fontId="3" fillId="35" borderId="30" xfId="0" applyNumberFormat="1" applyFont="1" applyFill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6" fillId="0" borderId="25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 quotePrefix="1">
      <alignment horizontal="left"/>
      <protection/>
    </xf>
    <xf numFmtId="3" fontId="3" fillId="35" borderId="31" xfId="0" applyNumberFormat="1" applyFont="1" applyFill="1" applyBorder="1" applyAlignment="1">
      <alignment/>
    </xf>
    <xf numFmtId="3" fontId="3" fillId="35" borderId="32" xfId="0" applyNumberFormat="1" applyFont="1" applyFill="1" applyBorder="1" applyAlignment="1">
      <alignment/>
    </xf>
    <xf numFmtId="3" fontId="6" fillId="0" borderId="3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165" fontId="6" fillId="0" borderId="37" xfId="59" applyNumberFormat="1" applyFont="1" applyBorder="1" applyAlignment="1">
      <alignment/>
    </xf>
    <xf numFmtId="3" fontId="3" fillId="35" borderId="38" xfId="0" applyNumberFormat="1" applyFont="1" applyFill="1" applyBorder="1" applyAlignment="1">
      <alignment/>
    </xf>
    <xf numFmtId="3" fontId="3" fillId="35" borderId="39" xfId="0" applyNumberFormat="1" applyFont="1" applyFill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22" xfId="42" applyNumberFormat="1" applyFont="1" applyBorder="1" applyAlignment="1">
      <alignment/>
    </xf>
    <xf numFmtId="164" fontId="6" fillId="0" borderId="24" xfId="42" applyNumberFormat="1" applyFont="1" applyBorder="1" applyAlignment="1">
      <alignment/>
    </xf>
    <xf numFmtId="164" fontId="6" fillId="0" borderId="23" xfId="42" applyNumberFormat="1" applyFont="1" applyBorder="1" applyAlignment="1">
      <alignment/>
    </xf>
    <xf numFmtId="165" fontId="6" fillId="0" borderId="40" xfId="59" applyNumberFormat="1" applyFont="1" applyBorder="1" applyAlignment="1">
      <alignment/>
    </xf>
    <xf numFmtId="165" fontId="6" fillId="0" borderId="24" xfId="59" applyNumberFormat="1" applyFont="1" applyBorder="1" applyAlignment="1">
      <alignment/>
    </xf>
    <xf numFmtId="10" fontId="6" fillId="0" borderId="23" xfId="59" applyNumberFormat="1" applyFont="1" applyBorder="1" applyAlignment="1">
      <alignment/>
    </xf>
    <xf numFmtId="164" fontId="3" fillId="0" borderId="23" xfId="42" applyNumberFormat="1" applyFont="1" applyBorder="1" applyAlignment="1">
      <alignment/>
    </xf>
    <xf numFmtId="164" fontId="3" fillId="0" borderId="24" xfId="42" applyNumberFormat="1" applyFont="1" applyBorder="1" applyAlignment="1">
      <alignment/>
    </xf>
    <xf numFmtId="164" fontId="3" fillId="0" borderId="22" xfId="42" applyNumberFormat="1" applyFont="1" applyBorder="1" applyAlignment="1">
      <alignment/>
    </xf>
    <xf numFmtId="164" fontId="6" fillId="0" borderId="25" xfId="42" applyNumberFormat="1" applyFont="1" applyBorder="1" applyAlignment="1">
      <alignment/>
    </xf>
    <xf numFmtId="164" fontId="6" fillId="0" borderId="26" xfId="42" applyNumberFormat="1" applyFont="1" applyBorder="1" applyAlignment="1">
      <alignment/>
    </xf>
    <xf numFmtId="164" fontId="6" fillId="0" borderId="0" xfId="42" applyNumberFormat="1" applyFont="1" applyBorder="1" applyAlignment="1">
      <alignment/>
    </xf>
    <xf numFmtId="10" fontId="6" fillId="0" borderId="0" xfId="59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164" fontId="3" fillId="0" borderId="26" xfId="42" applyNumberFormat="1" applyFont="1" applyBorder="1" applyAlignment="1">
      <alignment/>
    </xf>
    <xf numFmtId="164" fontId="3" fillId="0" borderId="25" xfId="42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164" fontId="6" fillId="0" borderId="41" xfId="42" applyNumberFormat="1" applyFont="1" applyBorder="1" applyAlignment="1">
      <alignment/>
    </xf>
    <xf numFmtId="164" fontId="6" fillId="0" borderId="42" xfId="42" applyNumberFormat="1" applyFont="1" applyBorder="1" applyAlignment="1">
      <alignment/>
    </xf>
    <xf numFmtId="164" fontId="6" fillId="0" borderId="43" xfId="42" applyNumberFormat="1" applyFont="1" applyBorder="1" applyAlignment="1">
      <alignment/>
    </xf>
    <xf numFmtId="165" fontId="6" fillId="0" borderId="44" xfId="59" applyNumberFormat="1" applyFont="1" applyBorder="1" applyAlignment="1">
      <alignment/>
    </xf>
    <xf numFmtId="165" fontId="6" fillId="0" borderId="42" xfId="59" applyNumberFormat="1" applyFont="1" applyBorder="1" applyAlignment="1">
      <alignment/>
    </xf>
    <xf numFmtId="10" fontId="6" fillId="0" borderId="43" xfId="59" applyNumberFormat="1" applyFont="1" applyBorder="1" applyAlignment="1">
      <alignment/>
    </xf>
    <xf numFmtId="164" fontId="3" fillId="0" borderId="43" xfId="42" applyNumberFormat="1" applyFont="1" applyBorder="1" applyAlignment="1">
      <alignment/>
    </xf>
    <xf numFmtId="164" fontId="3" fillId="0" borderId="42" xfId="42" applyNumberFormat="1" applyFont="1" applyBorder="1" applyAlignment="1">
      <alignment/>
    </xf>
    <xf numFmtId="164" fontId="3" fillId="0" borderId="41" xfId="42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167" fontId="6" fillId="0" borderId="26" xfId="59" applyNumberFormat="1" applyFont="1" applyBorder="1" applyAlignment="1">
      <alignment/>
    </xf>
    <xf numFmtId="167" fontId="3" fillId="34" borderId="21" xfId="59" applyNumberFormat="1" applyFont="1" applyFill="1" applyBorder="1" applyAlignment="1">
      <alignment horizontal="right"/>
    </xf>
    <xf numFmtId="165" fontId="6" fillId="0" borderId="0" xfId="59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8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578" sqref="C578"/>
    </sheetView>
  </sheetViews>
  <sheetFormatPr defaultColWidth="9.140625" defaultRowHeight="12.75"/>
  <cols>
    <col min="2" max="2" width="28.140625" style="0" bestFit="1" customWidth="1"/>
    <col min="3" max="3" width="10.7109375" style="0" customWidth="1"/>
    <col min="4" max="4" width="9.8515625" style="0" bestFit="1" customWidth="1"/>
    <col min="5" max="5" width="16.57421875" style="0" bestFit="1" customWidth="1"/>
    <col min="6" max="6" width="12.7109375" style="0" customWidth="1"/>
    <col min="7" max="7" width="16.00390625" style="0" bestFit="1" customWidth="1"/>
    <col min="8" max="8" width="11.00390625" style="0" customWidth="1"/>
    <col min="9" max="9" width="14.00390625" style="0" bestFit="1" customWidth="1"/>
    <col min="10" max="10" width="10.421875" style="0" customWidth="1"/>
    <col min="11" max="11" width="14.00390625" style="0" bestFit="1" customWidth="1"/>
    <col min="12" max="12" width="12.8515625" style="0" customWidth="1"/>
    <col min="13" max="13" width="15.28125" style="0" customWidth="1"/>
    <col min="14" max="14" width="16.28125" style="0" customWidth="1"/>
    <col min="15" max="15" width="14.00390625" style="0" customWidth="1"/>
    <col min="16" max="16" width="14.00390625" style="3" customWidth="1"/>
    <col min="17" max="17" width="9.8515625" style="12" customWidth="1"/>
    <col min="18" max="18" width="12.7109375" style="0" customWidth="1"/>
    <col min="19" max="19" width="15.00390625" style="0" customWidth="1"/>
    <col min="20" max="20" width="9.28125" style="0" bestFit="1" customWidth="1"/>
    <col min="21" max="21" width="16.57421875" style="0" bestFit="1" customWidth="1"/>
    <col min="22" max="22" width="11.7109375" style="0" customWidth="1"/>
    <col min="23" max="23" width="16.57421875" style="0" bestFit="1" customWidth="1"/>
    <col min="24" max="24" width="10.140625" style="0" customWidth="1"/>
    <col min="25" max="25" width="11.421875" style="0" customWidth="1"/>
    <col min="26" max="26" width="17.7109375" style="0" bestFit="1" customWidth="1"/>
    <col min="27" max="27" width="10.8515625" style="0" customWidth="1"/>
    <col min="28" max="28" width="15.8515625" style="0" customWidth="1"/>
    <col min="29" max="29" width="12.8515625" style="0" bestFit="1" customWidth="1"/>
  </cols>
  <sheetData>
    <row r="1" spans="1:28" ht="18.75">
      <c r="A1" s="27"/>
      <c r="B1" s="28"/>
      <c r="C1" s="29"/>
      <c r="D1" s="101" t="s">
        <v>3</v>
      </c>
      <c r="E1" s="99"/>
      <c r="F1" s="98" t="s">
        <v>5</v>
      </c>
      <c r="G1" s="102"/>
      <c r="H1" s="98" t="s">
        <v>7</v>
      </c>
      <c r="I1" s="98"/>
      <c r="J1" s="98" t="s">
        <v>9</v>
      </c>
      <c r="K1" s="98"/>
      <c r="L1" s="98" t="s">
        <v>1162</v>
      </c>
      <c r="M1" s="98"/>
      <c r="N1" s="98"/>
      <c r="O1" s="98"/>
      <c r="P1" s="98"/>
      <c r="Q1" s="99"/>
      <c r="R1" s="103" t="s">
        <v>1151</v>
      </c>
      <c r="S1" s="104"/>
      <c r="T1" s="98" t="s">
        <v>12</v>
      </c>
      <c r="U1" s="98"/>
      <c r="V1" s="95" t="s">
        <v>1152</v>
      </c>
      <c r="W1" s="95"/>
      <c r="X1" s="95"/>
      <c r="Y1" s="98" t="s">
        <v>1150</v>
      </c>
      <c r="Z1" s="99"/>
      <c r="AA1" s="96" t="s">
        <v>1146</v>
      </c>
      <c r="AB1" s="97"/>
    </row>
    <row r="2" spans="1:28" ht="67.5" customHeight="1">
      <c r="A2" s="16" t="s">
        <v>0</v>
      </c>
      <c r="B2" s="6" t="s">
        <v>1</v>
      </c>
      <c r="C2" s="23" t="s">
        <v>2</v>
      </c>
      <c r="D2" s="16" t="s">
        <v>1164</v>
      </c>
      <c r="E2" s="23" t="s">
        <v>4</v>
      </c>
      <c r="F2" s="8" t="s">
        <v>5</v>
      </c>
      <c r="G2" s="6" t="s">
        <v>6</v>
      </c>
      <c r="H2" s="6" t="s">
        <v>1163</v>
      </c>
      <c r="I2" s="6" t="s">
        <v>8</v>
      </c>
      <c r="J2" s="6" t="s">
        <v>9</v>
      </c>
      <c r="K2" s="6" t="s">
        <v>1159</v>
      </c>
      <c r="L2" s="6" t="s">
        <v>1161</v>
      </c>
      <c r="M2" s="6" t="s">
        <v>1155</v>
      </c>
      <c r="N2" s="7" t="s">
        <v>1156</v>
      </c>
      <c r="O2" s="13" t="s">
        <v>1167</v>
      </c>
      <c r="P2" s="13" t="s">
        <v>1165</v>
      </c>
      <c r="Q2" s="17" t="s">
        <v>1166</v>
      </c>
      <c r="R2" s="16" t="s">
        <v>10</v>
      </c>
      <c r="S2" s="6" t="s">
        <v>11</v>
      </c>
      <c r="T2" s="6" t="s">
        <v>12</v>
      </c>
      <c r="U2" s="6" t="s">
        <v>13</v>
      </c>
      <c r="V2" s="6" t="s">
        <v>14</v>
      </c>
      <c r="W2" s="6" t="s">
        <v>15</v>
      </c>
      <c r="X2" s="9" t="s">
        <v>1160</v>
      </c>
      <c r="Y2" s="6" t="s">
        <v>1153</v>
      </c>
      <c r="Z2" s="23" t="s">
        <v>1154</v>
      </c>
      <c r="AA2" s="16" t="s">
        <v>16</v>
      </c>
      <c r="AB2" s="23" t="s">
        <v>17</v>
      </c>
    </row>
    <row r="3" spans="1:29" ht="16.5">
      <c r="A3" s="34" t="s">
        <v>18</v>
      </c>
      <c r="B3" s="35" t="s">
        <v>19</v>
      </c>
      <c r="C3" s="36" t="s">
        <v>20</v>
      </c>
      <c r="D3" s="37">
        <v>284</v>
      </c>
      <c r="E3" s="38">
        <v>12054300</v>
      </c>
      <c r="F3" s="37">
        <v>3282</v>
      </c>
      <c r="G3" s="40">
        <v>560873900</v>
      </c>
      <c r="H3" s="41">
        <v>0</v>
      </c>
      <c r="I3" s="40">
        <v>0</v>
      </c>
      <c r="J3" s="41">
        <v>0</v>
      </c>
      <c r="K3" s="40">
        <v>0</v>
      </c>
      <c r="L3" s="42">
        <f>(G3+I3)/AB3</f>
        <v>0.7753950945579496</v>
      </c>
      <c r="M3" s="40">
        <f>F3+H3</f>
        <v>3282</v>
      </c>
      <c r="N3" s="41">
        <f>W3+I3+G3</f>
        <v>593307200</v>
      </c>
      <c r="O3" s="41">
        <f>(I3+G3)/(H3+F3)</f>
        <v>170893.93662400974</v>
      </c>
      <c r="P3" s="43">
        <v>169926.50822669105</v>
      </c>
      <c r="Q3" s="92">
        <f>(O3-P3)/P3</f>
        <v>0.005693216481728067</v>
      </c>
      <c r="R3" s="37">
        <v>189</v>
      </c>
      <c r="S3" s="91">
        <v>117978000</v>
      </c>
      <c r="T3" s="39">
        <v>0</v>
      </c>
      <c r="U3" s="43">
        <v>0</v>
      </c>
      <c r="V3" s="90">
        <v>18</v>
      </c>
      <c r="W3" s="39">
        <v>32433300</v>
      </c>
      <c r="X3" s="42">
        <f>W3/AB3</f>
        <v>0.04483828133262458</v>
      </c>
      <c r="Y3" s="45">
        <f>R3+T3+V3</f>
        <v>207</v>
      </c>
      <c r="Z3" s="46">
        <f>S3+U3+W3</f>
        <v>150411300</v>
      </c>
      <c r="AA3" s="47">
        <f>V3+T3+R3+J3+H3+F3+D3</f>
        <v>3773</v>
      </c>
      <c r="AB3" s="48">
        <f>W3+U3+S3+K3+I3+G3+E3</f>
        <v>723339500</v>
      </c>
      <c r="AC3" s="12"/>
    </row>
    <row r="4" spans="1:29" ht="16.5">
      <c r="A4" s="49" t="s">
        <v>21</v>
      </c>
      <c r="B4" s="50" t="s">
        <v>22</v>
      </c>
      <c r="C4" s="36" t="s">
        <v>20</v>
      </c>
      <c r="D4" s="37">
        <v>1926</v>
      </c>
      <c r="E4" s="38">
        <v>241043700</v>
      </c>
      <c r="F4" s="37">
        <v>10759</v>
      </c>
      <c r="G4" s="40">
        <v>1318649953</v>
      </c>
      <c r="H4" s="41">
        <v>0</v>
      </c>
      <c r="I4" s="40">
        <v>0</v>
      </c>
      <c r="J4" s="41">
        <v>0</v>
      </c>
      <c r="K4" s="40">
        <v>0</v>
      </c>
      <c r="L4" s="42">
        <f>(G4+I4)/AB4</f>
        <v>0.5497080208224295</v>
      </c>
      <c r="M4" s="40">
        <f aca="true" t="shared" si="0" ref="M4:M67">F4+H4</f>
        <v>10759</v>
      </c>
      <c r="N4" s="41">
        <f aca="true" t="shared" si="1" ref="N4:N67">W4+I4+G4</f>
        <v>1432356553</v>
      </c>
      <c r="O4" s="41">
        <f aca="true" t="shared" si="2" ref="O4:O67">(I4+G4)/(H4+F4)</f>
        <v>122562.50144065433</v>
      </c>
      <c r="P4" s="39">
        <v>122879.22396801785</v>
      </c>
      <c r="Q4" s="92">
        <f aca="true" t="shared" si="3" ref="Q4:Q67">(O4-P4)/P4</f>
        <v>-0.0025775108039903195</v>
      </c>
      <c r="R4" s="37">
        <v>1505</v>
      </c>
      <c r="S4" s="40">
        <v>713189280</v>
      </c>
      <c r="T4" s="41">
        <v>9</v>
      </c>
      <c r="U4" s="40">
        <v>12229300</v>
      </c>
      <c r="V4" s="41">
        <v>139</v>
      </c>
      <c r="W4" s="40">
        <v>113706600</v>
      </c>
      <c r="X4" s="42">
        <f aca="true" t="shared" si="4" ref="X4:X67">W4/AB4</f>
        <v>0.047401078579075835</v>
      </c>
      <c r="Y4" s="51">
        <f aca="true" t="shared" si="5" ref="Y4:Y67">R4+T4+V4</f>
        <v>1653</v>
      </c>
      <c r="Z4" s="52">
        <f aca="true" t="shared" si="6" ref="Z4:Z67">S4+U4+W4</f>
        <v>839125180</v>
      </c>
      <c r="AA4" s="47">
        <f aca="true" t="shared" si="7" ref="AA4:AA67">V4+T4+R4+J4+H4+F4+D4</f>
        <v>14338</v>
      </c>
      <c r="AB4" s="48">
        <f aca="true" t="shared" si="8" ref="AB4:AB67">W4+U4+S4+K4+I4+G4+E4</f>
        <v>2398818833</v>
      </c>
      <c r="AC4" s="12"/>
    </row>
    <row r="5" spans="1:29" ht="16.5">
      <c r="A5" s="49" t="s">
        <v>23</v>
      </c>
      <c r="B5" s="35" t="s">
        <v>24</v>
      </c>
      <c r="C5" s="36" t="s">
        <v>20</v>
      </c>
      <c r="D5" s="37">
        <v>187</v>
      </c>
      <c r="E5" s="38">
        <v>43566900</v>
      </c>
      <c r="F5" s="37">
        <v>8680</v>
      </c>
      <c r="G5" s="40">
        <v>3311289600</v>
      </c>
      <c r="H5" s="41">
        <v>0</v>
      </c>
      <c r="I5" s="40">
        <v>0</v>
      </c>
      <c r="J5" s="41">
        <v>0</v>
      </c>
      <c r="K5" s="40">
        <v>0</v>
      </c>
      <c r="L5" s="42">
        <f aca="true" t="shared" si="9" ref="L5:L67">(G5+I5)/AB5</f>
        <v>0.9642225234446319</v>
      </c>
      <c r="M5" s="40">
        <f t="shared" si="0"/>
        <v>8680</v>
      </c>
      <c r="N5" s="41">
        <f t="shared" si="1"/>
        <v>3314008600</v>
      </c>
      <c r="O5" s="41">
        <f t="shared" si="2"/>
        <v>381484.97695852537</v>
      </c>
      <c r="P5" s="39">
        <v>378152.8645533141</v>
      </c>
      <c r="Q5" s="92">
        <f t="shared" si="3"/>
        <v>0.00881154876123245</v>
      </c>
      <c r="R5" s="37">
        <v>111</v>
      </c>
      <c r="S5" s="40">
        <v>76579500</v>
      </c>
      <c r="T5" s="41">
        <v>0</v>
      </c>
      <c r="U5" s="40">
        <v>0</v>
      </c>
      <c r="V5" s="41">
        <v>5</v>
      </c>
      <c r="W5" s="40">
        <v>2719000</v>
      </c>
      <c r="X5" s="42">
        <f t="shared" si="4"/>
        <v>0.000791752265113252</v>
      </c>
      <c r="Y5" s="51">
        <f t="shared" si="5"/>
        <v>116</v>
      </c>
      <c r="Z5" s="52">
        <f t="shared" si="6"/>
        <v>79298500</v>
      </c>
      <c r="AA5" s="47">
        <f t="shared" si="7"/>
        <v>8983</v>
      </c>
      <c r="AB5" s="48">
        <f t="shared" si="8"/>
        <v>3434155000</v>
      </c>
      <c r="AC5" s="12"/>
    </row>
    <row r="6" spans="1:29" ht="16.5">
      <c r="A6" s="49" t="s">
        <v>25</v>
      </c>
      <c r="B6" s="35" t="s">
        <v>26</v>
      </c>
      <c r="C6" s="36" t="s">
        <v>20</v>
      </c>
      <c r="D6" s="37">
        <v>163</v>
      </c>
      <c r="E6" s="38">
        <v>6040000</v>
      </c>
      <c r="F6" s="37">
        <v>1317</v>
      </c>
      <c r="G6" s="40">
        <v>228012100</v>
      </c>
      <c r="H6" s="41">
        <v>89</v>
      </c>
      <c r="I6" s="40">
        <v>16059800</v>
      </c>
      <c r="J6" s="41">
        <v>165</v>
      </c>
      <c r="K6" s="40">
        <v>1684800</v>
      </c>
      <c r="L6" s="94">
        <f t="shared" si="9"/>
        <v>0.839645677580221</v>
      </c>
      <c r="M6" s="40">
        <f t="shared" si="0"/>
        <v>1406</v>
      </c>
      <c r="N6" s="41">
        <f t="shared" si="1"/>
        <v>251608700</v>
      </c>
      <c r="O6" s="41">
        <f t="shared" si="2"/>
        <v>173593.1009957326</v>
      </c>
      <c r="P6" s="39">
        <v>172118.77230549607</v>
      </c>
      <c r="Q6" s="92">
        <f t="shared" si="3"/>
        <v>0.008565763457920294</v>
      </c>
      <c r="R6" s="37">
        <v>96</v>
      </c>
      <c r="S6" s="40">
        <v>27561100</v>
      </c>
      <c r="T6" s="41">
        <v>3</v>
      </c>
      <c r="U6" s="40">
        <v>3789800</v>
      </c>
      <c r="V6" s="41">
        <v>10</v>
      </c>
      <c r="W6" s="40">
        <v>7536800</v>
      </c>
      <c r="X6" s="42">
        <f t="shared" si="4"/>
        <v>0.02592777596596171</v>
      </c>
      <c r="Y6" s="51">
        <f t="shared" si="5"/>
        <v>109</v>
      </c>
      <c r="Z6" s="52">
        <f t="shared" si="6"/>
        <v>38887700</v>
      </c>
      <c r="AA6" s="47">
        <f t="shared" si="7"/>
        <v>1843</v>
      </c>
      <c r="AB6" s="48">
        <f t="shared" si="8"/>
        <v>290684400</v>
      </c>
      <c r="AC6" s="12"/>
    </row>
    <row r="7" spans="1:29" ht="16.5">
      <c r="A7" s="49" t="s">
        <v>27</v>
      </c>
      <c r="B7" s="35" t="s">
        <v>28</v>
      </c>
      <c r="C7" s="36" t="s">
        <v>20</v>
      </c>
      <c r="D7" s="37">
        <v>2636</v>
      </c>
      <c r="E7" s="38">
        <v>27165900</v>
      </c>
      <c r="F7" s="37">
        <v>2406</v>
      </c>
      <c r="G7" s="40">
        <v>516649000</v>
      </c>
      <c r="H7" s="41">
        <v>132</v>
      </c>
      <c r="I7" s="40">
        <v>32720300</v>
      </c>
      <c r="J7" s="41">
        <v>350</v>
      </c>
      <c r="K7" s="40">
        <v>2912750</v>
      </c>
      <c r="L7" s="42">
        <f t="shared" si="9"/>
        <v>0.8469993095197698</v>
      </c>
      <c r="M7" s="40">
        <f t="shared" si="0"/>
        <v>2538</v>
      </c>
      <c r="N7" s="41">
        <f t="shared" si="1"/>
        <v>549809100</v>
      </c>
      <c r="O7" s="41">
        <f t="shared" si="2"/>
        <v>216457.56501182032</v>
      </c>
      <c r="P7" s="39">
        <v>215659.50315457414</v>
      </c>
      <c r="Q7" s="92">
        <f t="shared" si="3"/>
        <v>0.0037005642949764707</v>
      </c>
      <c r="R7" s="37">
        <v>94</v>
      </c>
      <c r="S7" s="40">
        <v>57809700</v>
      </c>
      <c r="T7" s="41">
        <v>14</v>
      </c>
      <c r="U7" s="40">
        <v>10909100</v>
      </c>
      <c r="V7" s="41">
        <v>1</v>
      </c>
      <c r="W7" s="40">
        <v>439800</v>
      </c>
      <c r="X7" s="42">
        <f t="shared" si="4"/>
        <v>0.0006780690080912689</v>
      </c>
      <c r="Y7" s="51">
        <f t="shared" si="5"/>
        <v>109</v>
      </c>
      <c r="Z7" s="52">
        <f t="shared" si="6"/>
        <v>69158600</v>
      </c>
      <c r="AA7" s="47">
        <f t="shared" si="7"/>
        <v>5633</v>
      </c>
      <c r="AB7" s="48">
        <f t="shared" si="8"/>
        <v>648606550</v>
      </c>
      <c r="AC7" s="12"/>
    </row>
    <row r="8" spans="1:29" ht="16.5">
      <c r="A8" s="49" t="s">
        <v>29</v>
      </c>
      <c r="B8" s="35" t="s">
        <v>30</v>
      </c>
      <c r="C8" s="36" t="s">
        <v>20</v>
      </c>
      <c r="D8" s="37">
        <v>54</v>
      </c>
      <c r="E8" s="38">
        <v>1957600</v>
      </c>
      <c r="F8" s="37">
        <v>223</v>
      </c>
      <c r="G8" s="40">
        <v>43298500</v>
      </c>
      <c r="H8" s="41">
        <v>4</v>
      </c>
      <c r="I8" s="40">
        <v>609600</v>
      </c>
      <c r="J8" s="41">
        <v>11</v>
      </c>
      <c r="K8" s="40">
        <v>220500</v>
      </c>
      <c r="L8" s="42">
        <f t="shared" si="9"/>
        <v>0.8671355049194444</v>
      </c>
      <c r="M8" s="40">
        <f t="shared" si="0"/>
        <v>227</v>
      </c>
      <c r="N8" s="41">
        <f t="shared" si="1"/>
        <v>43908100</v>
      </c>
      <c r="O8" s="41">
        <f t="shared" si="2"/>
        <v>193427.75330396477</v>
      </c>
      <c r="P8" s="39">
        <v>193148.45814977973</v>
      </c>
      <c r="Q8" s="92">
        <f t="shared" si="3"/>
        <v>0.001446012859022933</v>
      </c>
      <c r="R8" s="37">
        <v>16</v>
      </c>
      <c r="S8" s="40">
        <v>4549600</v>
      </c>
      <c r="T8" s="41">
        <v>0</v>
      </c>
      <c r="U8" s="40">
        <v>0</v>
      </c>
      <c r="V8" s="41">
        <v>0</v>
      </c>
      <c r="W8" s="40">
        <v>0</v>
      </c>
      <c r="X8" s="42">
        <f t="shared" si="4"/>
        <v>0</v>
      </c>
      <c r="Y8" s="51">
        <f t="shared" si="5"/>
        <v>16</v>
      </c>
      <c r="Z8" s="52">
        <f t="shared" si="6"/>
        <v>4549600</v>
      </c>
      <c r="AA8" s="47">
        <f t="shared" si="7"/>
        <v>308</v>
      </c>
      <c r="AB8" s="48">
        <f t="shared" si="8"/>
        <v>50635800</v>
      </c>
      <c r="AC8" s="12"/>
    </row>
    <row r="9" spans="1:29" ht="16.5">
      <c r="A9" s="49" t="s">
        <v>31</v>
      </c>
      <c r="B9" s="35" t="s">
        <v>32</v>
      </c>
      <c r="C9" s="36" t="s">
        <v>20</v>
      </c>
      <c r="D9" s="37">
        <v>1013</v>
      </c>
      <c r="E9" s="38">
        <v>3431600</v>
      </c>
      <c r="F9" s="37">
        <v>1266</v>
      </c>
      <c r="G9" s="40">
        <v>152940400</v>
      </c>
      <c r="H9" s="41">
        <v>0</v>
      </c>
      <c r="I9" s="40">
        <v>0</v>
      </c>
      <c r="J9" s="41">
        <v>0</v>
      </c>
      <c r="K9" s="40">
        <v>0</v>
      </c>
      <c r="L9" s="42">
        <f t="shared" si="9"/>
        <v>0.7573301483360965</v>
      </c>
      <c r="M9" s="40">
        <f t="shared" si="0"/>
        <v>1266</v>
      </c>
      <c r="N9" s="41">
        <f t="shared" si="1"/>
        <v>160102900</v>
      </c>
      <c r="O9" s="41">
        <f t="shared" si="2"/>
        <v>120806.00315955766</v>
      </c>
      <c r="P9" s="39">
        <v>120016.99604743083</v>
      </c>
      <c r="Q9" s="92">
        <f t="shared" si="3"/>
        <v>0.006574128149441519</v>
      </c>
      <c r="R9" s="37">
        <v>153</v>
      </c>
      <c r="S9" s="40">
        <v>32935700</v>
      </c>
      <c r="T9" s="41">
        <v>15</v>
      </c>
      <c r="U9" s="40">
        <v>5476600</v>
      </c>
      <c r="V9" s="41">
        <v>19</v>
      </c>
      <c r="W9" s="40">
        <v>7162500</v>
      </c>
      <c r="X9" s="42">
        <f t="shared" si="4"/>
        <v>0.03546726167485694</v>
      </c>
      <c r="Y9" s="51">
        <f t="shared" si="5"/>
        <v>187</v>
      </c>
      <c r="Z9" s="52">
        <f t="shared" si="6"/>
        <v>45574800</v>
      </c>
      <c r="AA9" s="47">
        <f t="shared" si="7"/>
        <v>2466</v>
      </c>
      <c r="AB9" s="48">
        <f t="shared" si="8"/>
        <v>201946800</v>
      </c>
      <c r="AC9" s="12"/>
    </row>
    <row r="10" spans="1:29" ht="16.5">
      <c r="A10" s="49" t="s">
        <v>33</v>
      </c>
      <c r="B10" s="35" t="s">
        <v>34</v>
      </c>
      <c r="C10" s="36" t="s">
        <v>20</v>
      </c>
      <c r="D10" s="37">
        <v>2233</v>
      </c>
      <c r="E10" s="38">
        <v>95729900</v>
      </c>
      <c r="F10" s="37">
        <v>15107</v>
      </c>
      <c r="G10" s="40">
        <v>3182555800</v>
      </c>
      <c r="H10" s="41">
        <v>16</v>
      </c>
      <c r="I10" s="40">
        <v>4111300</v>
      </c>
      <c r="J10" s="41">
        <v>34</v>
      </c>
      <c r="K10" s="40">
        <v>713400</v>
      </c>
      <c r="L10" s="42">
        <f t="shared" si="9"/>
        <v>0.7742956038048833</v>
      </c>
      <c r="M10" s="40">
        <f t="shared" si="0"/>
        <v>15123</v>
      </c>
      <c r="N10" s="41">
        <f t="shared" si="1"/>
        <v>3231304800</v>
      </c>
      <c r="O10" s="41">
        <f t="shared" si="2"/>
        <v>210716.59723599814</v>
      </c>
      <c r="P10" s="39">
        <v>209139.7347480106</v>
      </c>
      <c r="Q10" s="92">
        <f t="shared" si="3"/>
        <v>0.007539755608313581</v>
      </c>
      <c r="R10" s="37">
        <v>935</v>
      </c>
      <c r="S10" s="40">
        <v>749171950</v>
      </c>
      <c r="T10" s="41">
        <v>21</v>
      </c>
      <c r="U10" s="40">
        <v>38649100</v>
      </c>
      <c r="V10" s="41">
        <v>18</v>
      </c>
      <c r="W10" s="40">
        <v>44637700</v>
      </c>
      <c r="X10" s="42">
        <f t="shared" si="4"/>
        <v>0.01084605758598419</v>
      </c>
      <c r="Y10" s="51">
        <f t="shared" si="5"/>
        <v>974</v>
      </c>
      <c r="Z10" s="52">
        <f t="shared" si="6"/>
        <v>832458750</v>
      </c>
      <c r="AA10" s="47">
        <f t="shared" si="7"/>
        <v>18364</v>
      </c>
      <c r="AB10" s="48">
        <f t="shared" si="8"/>
        <v>4115569150</v>
      </c>
      <c r="AC10" s="12"/>
    </row>
    <row r="11" spans="1:29" ht="16.5">
      <c r="A11" s="49" t="s">
        <v>35</v>
      </c>
      <c r="B11" s="35" t="s">
        <v>36</v>
      </c>
      <c r="C11" s="36" t="s">
        <v>20</v>
      </c>
      <c r="D11" s="37">
        <v>650</v>
      </c>
      <c r="E11" s="38">
        <v>6986700</v>
      </c>
      <c r="F11" s="37">
        <v>757</v>
      </c>
      <c r="G11" s="40">
        <v>136890000</v>
      </c>
      <c r="H11" s="41">
        <v>22</v>
      </c>
      <c r="I11" s="40">
        <v>5029900</v>
      </c>
      <c r="J11" s="41">
        <v>55</v>
      </c>
      <c r="K11" s="40">
        <v>1064800</v>
      </c>
      <c r="L11" s="42">
        <f t="shared" si="9"/>
        <v>0.9026421636968667</v>
      </c>
      <c r="M11" s="40">
        <f t="shared" si="0"/>
        <v>779</v>
      </c>
      <c r="N11" s="41">
        <f t="shared" si="1"/>
        <v>142636700</v>
      </c>
      <c r="O11" s="41">
        <f t="shared" si="2"/>
        <v>182182.1566110398</v>
      </c>
      <c r="P11" s="39">
        <v>181644.27284427284</v>
      </c>
      <c r="Q11" s="92">
        <f t="shared" si="3"/>
        <v>0.002961193096509549</v>
      </c>
      <c r="R11" s="37">
        <v>7</v>
      </c>
      <c r="S11" s="40">
        <v>4799800</v>
      </c>
      <c r="T11" s="41">
        <v>5</v>
      </c>
      <c r="U11" s="40">
        <v>1739200</v>
      </c>
      <c r="V11" s="41">
        <v>1</v>
      </c>
      <c r="W11" s="40">
        <v>716800</v>
      </c>
      <c r="X11" s="42">
        <f t="shared" si="4"/>
        <v>0.0045590076017381215</v>
      </c>
      <c r="Y11" s="51">
        <f t="shared" si="5"/>
        <v>13</v>
      </c>
      <c r="Z11" s="52">
        <f t="shared" si="6"/>
        <v>7255800</v>
      </c>
      <c r="AA11" s="47">
        <f t="shared" si="7"/>
        <v>1497</v>
      </c>
      <c r="AB11" s="48">
        <f t="shared" si="8"/>
        <v>157227200</v>
      </c>
      <c r="AC11" s="12"/>
    </row>
    <row r="12" spans="1:29" ht="16.5">
      <c r="A12" s="49" t="s">
        <v>37</v>
      </c>
      <c r="B12" s="35" t="s">
        <v>38</v>
      </c>
      <c r="C12" s="36" t="s">
        <v>20</v>
      </c>
      <c r="D12" s="37">
        <v>329</v>
      </c>
      <c r="E12" s="38">
        <v>5925400</v>
      </c>
      <c r="F12" s="37">
        <v>668</v>
      </c>
      <c r="G12" s="40">
        <v>133424200</v>
      </c>
      <c r="H12" s="41">
        <v>6</v>
      </c>
      <c r="I12" s="40">
        <v>970400</v>
      </c>
      <c r="J12" s="41">
        <v>58</v>
      </c>
      <c r="K12" s="40">
        <v>268200</v>
      </c>
      <c r="L12" s="42">
        <f t="shared" si="9"/>
        <v>0.7644687496622607</v>
      </c>
      <c r="M12" s="40">
        <f t="shared" si="0"/>
        <v>674</v>
      </c>
      <c r="N12" s="41">
        <f t="shared" si="1"/>
        <v>134394600</v>
      </c>
      <c r="O12" s="41">
        <f t="shared" si="2"/>
        <v>199398.51632047477</v>
      </c>
      <c r="P12" s="39">
        <v>198466.1698956781</v>
      </c>
      <c r="Q12" s="92">
        <f t="shared" si="3"/>
        <v>0.004697759952170972</v>
      </c>
      <c r="R12" s="37">
        <v>44</v>
      </c>
      <c r="S12" s="40">
        <v>17422300</v>
      </c>
      <c r="T12" s="41">
        <v>20</v>
      </c>
      <c r="U12" s="40">
        <v>17790800</v>
      </c>
      <c r="V12" s="41">
        <v>0</v>
      </c>
      <c r="W12" s="40">
        <v>0</v>
      </c>
      <c r="X12" s="42">
        <f t="shared" si="4"/>
        <v>0</v>
      </c>
      <c r="Y12" s="51">
        <f t="shared" si="5"/>
        <v>64</v>
      </c>
      <c r="Z12" s="52">
        <f t="shared" si="6"/>
        <v>35213100</v>
      </c>
      <c r="AA12" s="47">
        <f t="shared" si="7"/>
        <v>1125</v>
      </c>
      <c r="AB12" s="48">
        <f t="shared" si="8"/>
        <v>175801300</v>
      </c>
      <c r="AC12" s="12"/>
    </row>
    <row r="13" spans="1:29" ht="16.5">
      <c r="A13" s="49" t="s">
        <v>39</v>
      </c>
      <c r="B13" s="35" t="s">
        <v>40</v>
      </c>
      <c r="C13" s="36" t="s">
        <v>20</v>
      </c>
      <c r="D13" s="37">
        <v>2847</v>
      </c>
      <c r="E13" s="38">
        <v>57691000</v>
      </c>
      <c r="F13" s="37">
        <v>13432</v>
      </c>
      <c r="G13" s="40">
        <v>2257470100</v>
      </c>
      <c r="H13" s="41">
        <v>132</v>
      </c>
      <c r="I13" s="40">
        <v>30909400</v>
      </c>
      <c r="J13" s="41">
        <v>294</v>
      </c>
      <c r="K13" s="40">
        <v>1989600</v>
      </c>
      <c r="L13" s="42">
        <f t="shared" si="9"/>
        <v>0.832212142536335</v>
      </c>
      <c r="M13" s="40">
        <f t="shared" si="0"/>
        <v>13564</v>
      </c>
      <c r="N13" s="41">
        <f t="shared" si="1"/>
        <v>2345617100</v>
      </c>
      <c r="O13" s="41">
        <f t="shared" si="2"/>
        <v>168709.78324977882</v>
      </c>
      <c r="P13" s="39">
        <v>168320.70185785904</v>
      </c>
      <c r="Q13" s="92">
        <f t="shared" si="3"/>
        <v>0.002311548060489602</v>
      </c>
      <c r="R13" s="37">
        <v>486</v>
      </c>
      <c r="S13" s="40">
        <v>341291300</v>
      </c>
      <c r="T13" s="41">
        <v>2</v>
      </c>
      <c r="U13" s="40">
        <v>3166000</v>
      </c>
      <c r="V13" s="41">
        <v>18</v>
      </c>
      <c r="W13" s="40">
        <v>57237600</v>
      </c>
      <c r="X13" s="42">
        <f t="shared" si="4"/>
        <v>0.020815527201514316</v>
      </c>
      <c r="Y13" s="51">
        <f t="shared" si="5"/>
        <v>506</v>
      </c>
      <c r="Z13" s="52">
        <f t="shared" si="6"/>
        <v>401694900</v>
      </c>
      <c r="AA13" s="47">
        <f t="shared" si="7"/>
        <v>17211</v>
      </c>
      <c r="AB13" s="48">
        <f t="shared" si="8"/>
        <v>2749755000</v>
      </c>
      <c r="AC13" s="12"/>
    </row>
    <row r="14" spans="1:29" ht="16.5">
      <c r="A14" s="49" t="s">
        <v>41</v>
      </c>
      <c r="B14" s="35" t="s">
        <v>42</v>
      </c>
      <c r="C14" s="36" t="s">
        <v>20</v>
      </c>
      <c r="D14" s="37">
        <v>3433</v>
      </c>
      <c r="E14" s="38">
        <v>57896500</v>
      </c>
      <c r="F14" s="37">
        <v>9065</v>
      </c>
      <c r="G14" s="40">
        <v>1497832700</v>
      </c>
      <c r="H14" s="41">
        <v>43</v>
      </c>
      <c r="I14" s="40">
        <v>11050300</v>
      </c>
      <c r="J14" s="41">
        <v>165</v>
      </c>
      <c r="K14" s="40">
        <v>1756700</v>
      </c>
      <c r="L14" s="42">
        <f t="shared" si="9"/>
        <v>0.7377732472456163</v>
      </c>
      <c r="M14" s="40">
        <f t="shared" si="0"/>
        <v>9108</v>
      </c>
      <c r="N14" s="41">
        <f t="shared" si="1"/>
        <v>1626974600</v>
      </c>
      <c r="O14" s="41">
        <f t="shared" si="2"/>
        <v>165665.67852437418</v>
      </c>
      <c r="P14" s="39">
        <v>165108.19293029403</v>
      </c>
      <c r="Q14" s="92">
        <f t="shared" si="3"/>
        <v>0.0033764865582140507</v>
      </c>
      <c r="R14" s="37">
        <v>296</v>
      </c>
      <c r="S14" s="40">
        <v>337351500</v>
      </c>
      <c r="T14" s="41">
        <v>20</v>
      </c>
      <c r="U14" s="40">
        <v>21206000</v>
      </c>
      <c r="V14" s="41">
        <v>17</v>
      </c>
      <c r="W14" s="40">
        <v>118091600</v>
      </c>
      <c r="X14" s="42">
        <f t="shared" si="4"/>
        <v>0.057741271658856536</v>
      </c>
      <c r="Y14" s="51">
        <f t="shared" si="5"/>
        <v>333</v>
      </c>
      <c r="Z14" s="52">
        <f t="shared" si="6"/>
        <v>476649100</v>
      </c>
      <c r="AA14" s="47">
        <f t="shared" si="7"/>
        <v>13039</v>
      </c>
      <c r="AB14" s="48">
        <f t="shared" si="8"/>
        <v>2045185300</v>
      </c>
      <c r="AC14" s="12"/>
    </row>
    <row r="15" spans="1:29" ht="16.5">
      <c r="A15" s="49" t="s">
        <v>43</v>
      </c>
      <c r="B15" s="35" t="s">
        <v>44</v>
      </c>
      <c r="C15" s="36" t="s">
        <v>20</v>
      </c>
      <c r="D15" s="37">
        <v>653</v>
      </c>
      <c r="E15" s="38">
        <v>25918000</v>
      </c>
      <c r="F15" s="37">
        <v>4668</v>
      </c>
      <c r="G15" s="40">
        <v>1027035700</v>
      </c>
      <c r="H15" s="41">
        <v>153</v>
      </c>
      <c r="I15" s="40">
        <v>41443100</v>
      </c>
      <c r="J15" s="41">
        <v>416</v>
      </c>
      <c r="K15" s="40">
        <v>6648100</v>
      </c>
      <c r="L15" s="42">
        <f t="shared" si="9"/>
        <v>0.7589720480356086</v>
      </c>
      <c r="M15" s="40">
        <f t="shared" si="0"/>
        <v>4821</v>
      </c>
      <c r="N15" s="41">
        <f t="shared" si="1"/>
        <v>1087030000</v>
      </c>
      <c r="O15" s="41">
        <f t="shared" si="2"/>
        <v>221630.1182327318</v>
      </c>
      <c r="P15" s="39">
        <v>219180.7644370586</v>
      </c>
      <c r="Q15" s="92">
        <f t="shared" si="3"/>
        <v>0.011175039935480179</v>
      </c>
      <c r="R15" s="37">
        <v>423</v>
      </c>
      <c r="S15" s="40">
        <v>270348500</v>
      </c>
      <c r="T15" s="41">
        <v>20</v>
      </c>
      <c r="U15" s="40">
        <v>17852700</v>
      </c>
      <c r="V15" s="41">
        <v>15</v>
      </c>
      <c r="W15" s="40">
        <v>18551200</v>
      </c>
      <c r="X15" s="42">
        <f t="shared" si="4"/>
        <v>0.013177465250146451</v>
      </c>
      <c r="Y15" s="51">
        <f t="shared" si="5"/>
        <v>458</v>
      </c>
      <c r="Z15" s="52">
        <f t="shared" si="6"/>
        <v>306752400</v>
      </c>
      <c r="AA15" s="47">
        <f t="shared" si="7"/>
        <v>6348</v>
      </c>
      <c r="AB15" s="48">
        <f t="shared" si="8"/>
        <v>1407797300</v>
      </c>
      <c r="AC15" s="12"/>
    </row>
    <row r="16" spans="1:29" ht="16.5">
      <c r="A16" s="49" t="s">
        <v>45</v>
      </c>
      <c r="B16" s="35" t="s">
        <v>46</v>
      </c>
      <c r="C16" s="36" t="s">
        <v>20</v>
      </c>
      <c r="D16" s="37">
        <v>109</v>
      </c>
      <c r="E16" s="38">
        <v>11405300</v>
      </c>
      <c r="F16" s="37">
        <v>2732</v>
      </c>
      <c r="G16" s="40">
        <v>814769800</v>
      </c>
      <c r="H16" s="41">
        <v>0</v>
      </c>
      <c r="I16" s="40">
        <v>0</v>
      </c>
      <c r="J16" s="41">
        <v>0</v>
      </c>
      <c r="K16" s="40">
        <v>0</v>
      </c>
      <c r="L16" s="42">
        <f t="shared" si="9"/>
        <v>0.8719848225352004</v>
      </c>
      <c r="M16" s="40">
        <f t="shared" si="0"/>
        <v>2732</v>
      </c>
      <c r="N16" s="41">
        <f t="shared" si="1"/>
        <v>815090800</v>
      </c>
      <c r="O16" s="41">
        <f t="shared" si="2"/>
        <v>298231.99121522694</v>
      </c>
      <c r="P16" s="39">
        <v>296221.9173069887</v>
      </c>
      <c r="Q16" s="92">
        <f t="shared" si="3"/>
        <v>0.006785702849107989</v>
      </c>
      <c r="R16" s="37">
        <v>155</v>
      </c>
      <c r="S16" s="40">
        <v>107889200</v>
      </c>
      <c r="T16" s="41">
        <v>0</v>
      </c>
      <c r="U16" s="40">
        <v>0</v>
      </c>
      <c r="V16" s="41">
        <v>1</v>
      </c>
      <c r="W16" s="40">
        <v>321000</v>
      </c>
      <c r="X16" s="42">
        <f t="shared" si="4"/>
        <v>0.0003435413635038993</v>
      </c>
      <c r="Y16" s="51">
        <f t="shared" si="5"/>
        <v>156</v>
      </c>
      <c r="Z16" s="52">
        <f t="shared" si="6"/>
        <v>108210200</v>
      </c>
      <c r="AA16" s="47">
        <f t="shared" si="7"/>
        <v>2997</v>
      </c>
      <c r="AB16" s="48">
        <f t="shared" si="8"/>
        <v>934385300</v>
      </c>
      <c r="AC16" s="12"/>
    </row>
    <row r="17" spans="1:29" ht="16.5">
      <c r="A17" s="49" t="s">
        <v>47</v>
      </c>
      <c r="B17" s="50" t="s">
        <v>48</v>
      </c>
      <c r="C17" s="36" t="s">
        <v>20</v>
      </c>
      <c r="D17" s="37">
        <v>70</v>
      </c>
      <c r="E17" s="38">
        <v>72671000</v>
      </c>
      <c r="F17" s="37">
        <v>1584</v>
      </c>
      <c r="G17" s="40">
        <v>1856802200</v>
      </c>
      <c r="H17" s="41">
        <v>0</v>
      </c>
      <c r="I17" s="40">
        <v>0</v>
      </c>
      <c r="J17" s="41">
        <v>0</v>
      </c>
      <c r="K17" s="40">
        <v>0</v>
      </c>
      <c r="L17" s="42">
        <f t="shared" si="9"/>
        <v>0.961164058987699</v>
      </c>
      <c r="M17" s="40">
        <f t="shared" si="0"/>
        <v>1584</v>
      </c>
      <c r="N17" s="41">
        <f t="shared" si="1"/>
        <v>1856802200</v>
      </c>
      <c r="O17" s="41">
        <f t="shared" si="2"/>
        <v>1172223.611111111</v>
      </c>
      <c r="P17" s="39">
        <v>1153540.5972045744</v>
      </c>
      <c r="Q17" s="92">
        <f t="shared" si="3"/>
        <v>0.016196234403723624</v>
      </c>
      <c r="R17" s="37">
        <v>5</v>
      </c>
      <c r="S17" s="40">
        <v>2353300</v>
      </c>
      <c r="T17" s="41">
        <v>0</v>
      </c>
      <c r="U17" s="40">
        <v>0</v>
      </c>
      <c r="V17" s="41">
        <v>0</v>
      </c>
      <c r="W17" s="40">
        <v>0</v>
      </c>
      <c r="X17" s="42">
        <f t="shared" si="4"/>
        <v>0</v>
      </c>
      <c r="Y17" s="51">
        <f t="shared" si="5"/>
        <v>5</v>
      </c>
      <c r="Z17" s="52">
        <f t="shared" si="6"/>
        <v>2353300</v>
      </c>
      <c r="AA17" s="47">
        <f t="shared" si="7"/>
        <v>1659</v>
      </c>
      <c r="AB17" s="48">
        <f t="shared" si="8"/>
        <v>1931826500</v>
      </c>
      <c r="AC17" s="12"/>
    </row>
    <row r="18" spans="1:29" ht="16.5">
      <c r="A18" s="49" t="s">
        <v>49</v>
      </c>
      <c r="B18" s="50" t="s">
        <v>50</v>
      </c>
      <c r="C18" s="36" t="s">
        <v>20</v>
      </c>
      <c r="D18" s="37">
        <v>206</v>
      </c>
      <c r="E18" s="38">
        <v>42356600</v>
      </c>
      <c r="F18" s="37">
        <v>6703</v>
      </c>
      <c r="G18" s="40">
        <v>3807540500</v>
      </c>
      <c r="H18" s="41">
        <v>0</v>
      </c>
      <c r="I18" s="40">
        <v>0</v>
      </c>
      <c r="J18" s="41">
        <v>0</v>
      </c>
      <c r="K18" s="40">
        <v>0</v>
      </c>
      <c r="L18" s="42">
        <f t="shared" si="9"/>
        <v>0.9665317048219455</v>
      </c>
      <c r="M18" s="40">
        <f t="shared" si="0"/>
        <v>6703</v>
      </c>
      <c r="N18" s="41">
        <f t="shared" si="1"/>
        <v>3812629900</v>
      </c>
      <c r="O18" s="41">
        <f t="shared" si="2"/>
        <v>568035.2827092346</v>
      </c>
      <c r="P18" s="39">
        <v>556198.9675295526</v>
      </c>
      <c r="Q18" s="92">
        <f t="shared" si="3"/>
        <v>0.021280721235882347</v>
      </c>
      <c r="R18" s="37">
        <v>176</v>
      </c>
      <c r="S18" s="40">
        <v>84398500</v>
      </c>
      <c r="T18" s="41">
        <v>0</v>
      </c>
      <c r="U18" s="40">
        <v>0</v>
      </c>
      <c r="V18" s="41">
        <v>7</v>
      </c>
      <c r="W18" s="40">
        <v>5089400</v>
      </c>
      <c r="X18" s="42">
        <f t="shared" si="4"/>
        <v>0.0012919275470663568</v>
      </c>
      <c r="Y18" s="51">
        <f t="shared" si="5"/>
        <v>183</v>
      </c>
      <c r="Z18" s="52">
        <f t="shared" si="6"/>
        <v>89487900</v>
      </c>
      <c r="AA18" s="47">
        <f t="shared" si="7"/>
        <v>7092</v>
      </c>
      <c r="AB18" s="48">
        <f t="shared" si="8"/>
        <v>3939385000</v>
      </c>
      <c r="AC18" s="12"/>
    </row>
    <row r="19" spans="1:29" ht="16.5">
      <c r="A19" s="49" t="s">
        <v>51</v>
      </c>
      <c r="B19" s="50" t="s">
        <v>52</v>
      </c>
      <c r="C19" s="36" t="s">
        <v>20</v>
      </c>
      <c r="D19" s="37">
        <v>1550</v>
      </c>
      <c r="E19" s="38">
        <v>12392600</v>
      </c>
      <c r="F19" s="37">
        <v>2213</v>
      </c>
      <c r="G19" s="40">
        <v>408082200</v>
      </c>
      <c r="H19" s="41">
        <v>55</v>
      </c>
      <c r="I19" s="40">
        <v>10169000</v>
      </c>
      <c r="J19" s="41">
        <v>181</v>
      </c>
      <c r="K19" s="40">
        <v>2440100</v>
      </c>
      <c r="L19" s="42">
        <f t="shared" si="9"/>
        <v>0.9091093253808684</v>
      </c>
      <c r="M19" s="40">
        <f t="shared" si="0"/>
        <v>2268</v>
      </c>
      <c r="N19" s="41">
        <f t="shared" si="1"/>
        <v>418801200</v>
      </c>
      <c r="O19" s="41">
        <f t="shared" si="2"/>
        <v>184414.1093474427</v>
      </c>
      <c r="P19" s="39">
        <v>183516.6004415011</v>
      </c>
      <c r="Q19" s="92">
        <f t="shared" si="3"/>
        <v>0.004890614275669775</v>
      </c>
      <c r="R19" s="37">
        <v>97</v>
      </c>
      <c r="S19" s="40">
        <v>24065400</v>
      </c>
      <c r="T19" s="41">
        <v>2</v>
      </c>
      <c r="U19" s="40">
        <v>2367700</v>
      </c>
      <c r="V19" s="41">
        <v>1</v>
      </c>
      <c r="W19" s="40">
        <v>550000</v>
      </c>
      <c r="X19" s="42">
        <f t="shared" si="4"/>
        <v>0.001195478049936205</v>
      </c>
      <c r="Y19" s="51">
        <f t="shared" si="5"/>
        <v>100</v>
      </c>
      <c r="Z19" s="52">
        <f t="shared" si="6"/>
        <v>26983100</v>
      </c>
      <c r="AA19" s="47">
        <f t="shared" si="7"/>
        <v>4099</v>
      </c>
      <c r="AB19" s="48">
        <f t="shared" si="8"/>
        <v>460067000</v>
      </c>
      <c r="AC19" s="12"/>
    </row>
    <row r="20" spans="1:29" ht="16.5">
      <c r="A20" s="49" t="s">
        <v>53</v>
      </c>
      <c r="B20" s="35" t="s">
        <v>54</v>
      </c>
      <c r="C20" s="36" t="s">
        <v>20</v>
      </c>
      <c r="D20" s="37">
        <v>162</v>
      </c>
      <c r="E20" s="38">
        <v>9364400</v>
      </c>
      <c r="F20" s="37">
        <v>3140</v>
      </c>
      <c r="G20" s="40">
        <v>685033000</v>
      </c>
      <c r="H20" s="41">
        <v>1</v>
      </c>
      <c r="I20" s="40">
        <v>595200</v>
      </c>
      <c r="J20" s="41">
        <v>2</v>
      </c>
      <c r="K20" s="40">
        <v>5400</v>
      </c>
      <c r="L20" s="42">
        <f t="shared" si="9"/>
        <v>0.7859197312760262</v>
      </c>
      <c r="M20" s="40">
        <f t="shared" si="0"/>
        <v>3141</v>
      </c>
      <c r="N20" s="41">
        <f t="shared" si="1"/>
        <v>694170700</v>
      </c>
      <c r="O20" s="41">
        <f t="shared" si="2"/>
        <v>218283.4129258198</v>
      </c>
      <c r="P20" s="39">
        <v>217720.47846889953</v>
      </c>
      <c r="Q20" s="92">
        <f t="shared" si="3"/>
        <v>0.002585583408961198</v>
      </c>
      <c r="R20" s="37">
        <v>221</v>
      </c>
      <c r="S20" s="40">
        <v>168849100</v>
      </c>
      <c r="T20" s="41">
        <v>0</v>
      </c>
      <c r="U20" s="40">
        <v>0</v>
      </c>
      <c r="V20" s="41">
        <v>4</v>
      </c>
      <c r="W20" s="40">
        <v>8542500</v>
      </c>
      <c r="X20" s="42">
        <f t="shared" si="4"/>
        <v>0.009792069965070652</v>
      </c>
      <c r="Y20" s="51">
        <f t="shared" si="5"/>
        <v>225</v>
      </c>
      <c r="Z20" s="52">
        <f t="shared" si="6"/>
        <v>177391600</v>
      </c>
      <c r="AA20" s="47">
        <f t="shared" si="7"/>
        <v>3530</v>
      </c>
      <c r="AB20" s="48">
        <f t="shared" si="8"/>
        <v>872389600</v>
      </c>
      <c r="AC20" s="12"/>
    </row>
    <row r="21" spans="1:29" ht="16.5">
      <c r="A21" s="49" t="s">
        <v>55</v>
      </c>
      <c r="B21" s="35" t="s">
        <v>56</v>
      </c>
      <c r="C21" s="36" t="s">
        <v>20</v>
      </c>
      <c r="D21" s="37">
        <v>433</v>
      </c>
      <c r="E21" s="38">
        <v>19141300</v>
      </c>
      <c r="F21" s="37">
        <v>5081</v>
      </c>
      <c r="G21" s="40">
        <v>514691800</v>
      </c>
      <c r="H21" s="41">
        <v>0</v>
      </c>
      <c r="I21" s="40">
        <v>0</v>
      </c>
      <c r="J21" s="41">
        <v>0</v>
      </c>
      <c r="K21" s="40">
        <v>0</v>
      </c>
      <c r="L21" s="42">
        <f t="shared" si="9"/>
        <v>0.6510933913284161</v>
      </c>
      <c r="M21" s="40">
        <f t="shared" si="0"/>
        <v>5081</v>
      </c>
      <c r="N21" s="41">
        <f t="shared" si="1"/>
        <v>570291100</v>
      </c>
      <c r="O21" s="41">
        <f t="shared" si="2"/>
        <v>101297.34304270813</v>
      </c>
      <c r="P21" s="39">
        <v>101105.33990147783</v>
      </c>
      <c r="Q21" s="92">
        <f t="shared" si="3"/>
        <v>0.0018990405592563611</v>
      </c>
      <c r="R21" s="37">
        <v>351</v>
      </c>
      <c r="S21" s="40">
        <v>144327600</v>
      </c>
      <c r="T21" s="41">
        <v>78</v>
      </c>
      <c r="U21" s="40">
        <v>56743800</v>
      </c>
      <c r="V21" s="41">
        <v>22</v>
      </c>
      <c r="W21" s="40">
        <v>55599300</v>
      </c>
      <c r="X21" s="42">
        <f t="shared" si="4"/>
        <v>0.07033400724955402</v>
      </c>
      <c r="Y21" s="51">
        <f t="shared" si="5"/>
        <v>451</v>
      </c>
      <c r="Z21" s="52">
        <f t="shared" si="6"/>
        <v>256670700</v>
      </c>
      <c r="AA21" s="47">
        <f t="shared" si="7"/>
        <v>5965</v>
      </c>
      <c r="AB21" s="48">
        <f t="shared" si="8"/>
        <v>790503800</v>
      </c>
      <c r="AC21" s="12"/>
    </row>
    <row r="22" spans="1:29" ht="16.5">
      <c r="A22" s="49" t="s">
        <v>57</v>
      </c>
      <c r="B22" s="35" t="s">
        <v>58</v>
      </c>
      <c r="C22" s="36" t="s">
        <v>20</v>
      </c>
      <c r="D22" s="37">
        <v>99</v>
      </c>
      <c r="E22" s="38">
        <v>3020000</v>
      </c>
      <c r="F22" s="37">
        <v>470</v>
      </c>
      <c r="G22" s="40">
        <v>109405700</v>
      </c>
      <c r="H22" s="41">
        <v>2</v>
      </c>
      <c r="I22" s="40">
        <v>853200</v>
      </c>
      <c r="J22" s="41">
        <v>2</v>
      </c>
      <c r="K22" s="40">
        <v>14400</v>
      </c>
      <c r="L22" s="42">
        <f t="shared" si="9"/>
        <v>0.9417060542754702</v>
      </c>
      <c r="M22" s="40">
        <f t="shared" si="0"/>
        <v>472</v>
      </c>
      <c r="N22" s="41">
        <f t="shared" si="1"/>
        <v>110258900</v>
      </c>
      <c r="O22" s="41">
        <f t="shared" si="2"/>
        <v>233599.36440677967</v>
      </c>
      <c r="P22" s="39">
        <v>232514.7435897436</v>
      </c>
      <c r="Q22" s="92">
        <f t="shared" si="3"/>
        <v>0.004664739965693601</v>
      </c>
      <c r="R22" s="37">
        <v>12</v>
      </c>
      <c r="S22" s="40">
        <v>3790900</v>
      </c>
      <c r="T22" s="41">
        <v>0</v>
      </c>
      <c r="U22" s="40">
        <v>0</v>
      </c>
      <c r="V22" s="41">
        <v>0</v>
      </c>
      <c r="W22" s="40">
        <v>0</v>
      </c>
      <c r="X22" s="42">
        <f t="shared" si="4"/>
        <v>0</v>
      </c>
      <c r="Y22" s="51">
        <f t="shared" si="5"/>
        <v>12</v>
      </c>
      <c r="Z22" s="52">
        <f t="shared" si="6"/>
        <v>3790900</v>
      </c>
      <c r="AA22" s="47">
        <f t="shared" si="7"/>
        <v>585</v>
      </c>
      <c r="AB22" s="48">
        <f t="shared" si="8"/>
        <v>117084200</v>
      </c>
      <c r="AC22" s="12"/>
    </row>
    <row r="23" spans="1:29" ht="16.5">
      <c r="A23" s="49" t="s">
        <v>59</v>
      </c>
      <c r="B23" s="35" t="s">
        <v>60</v>
      </c>
      <c r="C23" s="36" t="s">
        <v>20</v>
      </c>
      <c r="D23" s="37">
        <v>95</v>
      </c>
      <c r="E23" s="38">
        <v>9840000</v>
      </c>
      <c r="F23" s="37">
        <v>3756</v>
      </c>
      <c r="G23" s="40">
        <v>792342400</v>
      </c>
      <c r="H23" s="41">
        <v>0</v>
      </c>
      <c r="I23" s="40">
        <v>0</v>
      </c>
      <c r="J23" s="41">
        <v>0</v>
      </c>
      <c r="K23" s="40">
        <v>0</v>
      </c>
      <c r="L23" s="42">
        <f t="shared" si="9"/>
        <v>0.6911555663177258</v>
      </c>
      <c r="M23" s="40">
        <f t="shared" si="0"/>
        <v>3756</v>
      </c>
      <c r="N23" s="41">
        <f t="shared" si="1"/>
        <v>868975400</v>
      </c>
      <c r="O23" s="41">
        <f t="shared" si="2"/>
        <v>210953.7806176784</v>
      </c>
      <c r="P23" s="39">
        <v>210530.14062085433</v>
      </c>
      <c r="Q23" s="92">
        <f t="shared" si="3"/>
        <v>0.002012253426396535</v>
      </c>
      <c r="R23" s="37">
        <v>257</v>
      </c>
      <c r="S23" s="40">
        <v>260307800</v>
      </c>
      <c r="T23" s="41">
        <v>15</v>
      </c>
      <c r="U23" s="40">
        <v>7279200</v>
      </c>
      <c r="V23" s="41">
        <v>12</v>
      </c>
      <c r="W23" s="40">
        <v>76633000</v>
      </c>
      <c r="X23" s="42">
        <f t="shared" si="4"/>
        <v>0.06684651043996419</v>
      </c>
      <c r="Y23" s="51">
        <f t="shared" si="5"/>
        <v>284</v>
      </c>
      <c r="Z23" s="52">
        <f t="shared" si="6"/>
        <v>344220000</v>
      </c>
      <c r="AA23" s="47">
        <f t="shared" si="7"/>
        <v>4135</v>
      </c>
      <c r="AB23" s="48">
        <f t="shared" si="8"/>
        <v>1146402400</v>
      </c>
      <c r="AC23" s="12"/>
    </row>
    <row r="24" spans="1:29" ht="16.5">
      <c r="A24" s="49" t="s">
        <v>61</v>
      </c>
      <c r="B24" s="35" t="s">
        <v>62</v>
      </c>
      <c r="C24" s="36" t="s">
        <v>20</v>
      </c>
      <c r="D24" s="37">
        <v>130</v>
      </c>
      <c r="E24" s="38">
        <v>27322600</v>
      </c>
      <c r="F24" s="37">
        <v>6388</v>
      </c>
      <c r="G24" s="40">
        <v>2019296700</v>
      </c>
      <c r="H24" s="41">
        <v>0</v>
      </c>
      <c r="I24" s="40">
        <v>0</v>
      </c>
      <c r="J24" s="41">
        <v>0</v>
      </c>
      <c r="K24" s="40">
        <v>0</v>
      </c>
      <c r="L24" s="42">
        <f t="shared" si="9"/>
        <v>0.9465246672662473</v>
      </c>
      <c r="M24" s="40">
        <f t="shared" si="0"/>
        <v>6388</v>
      </c>
      <c r="N24" s="41">
        <f t="shared" si="1"/>
        <v>2035120800</v>
      </c>
      <c r="O24" s="41">
        <f t="shared" si="2"/>
        <v>316107.811521603</v>
      </c>
      <c r="P24" s="39">
        <v>310434.51146716933</v>
      </c>
      <c r="Q24" s="92">
        <f t="shared" si="3"/>
        <v>0.018275352271951532</v>
      </c>
      <c r="R24" s="37">
        <v>151</v>
      </c>
      <c r="S24" s="40">
        <v>69508100</v>
      </c>
      <c r="T24" s="41">
        <v>2</v>
      </c>
      <c r="U24" s="40">
        <v>1428400</v>
      </c>
      <c r="V24" s="41">
        <v>32</v>
      </c>
      <c r="W24" s="40">
        <v>15824100</v>
      </c>
      <c r="X24" s="42">
        <f t="shared" si="4"/>
        <v>0.007417384967393759</v>
      </c>
      <c r="Y24" s="51">
        <f t="shared" si="5"/>
        <v>185</v>
      </c>
      <c r="Z24" s="52">
        <f t="shared" si="6"/>
        <v>86760600</v>
      </c>
      <c r="AA24" s="47">
        <f t="shared" si="7"/>
        <v>6703</v>
      </c>
      <c r="AB24" s="48">
        <f t="shared" si="8"/>
        <v>2133379900</v>
      </c>
      <c r="AC24" s="12"/>
    </row>
    <row r="25" spans="1:29" ht="16.5">
      <c r="A25" s="49" t="s">
        <v>63</v>
      </c>
      <c r="B25" s="35" t="s">
        <v>64</v>
      </c>
      <c r="C25" s="36" t="s">
        <v>20</v>
      </c>
      <c r="D25" s="37">
        <v>265</v>
      </c>
      <c r="E25" s="38">
        <v>6053900</v>
      </c>
      <c r="F25" s="37">
        <v>661</v>
      </c>
      <c r="G25" s="40">
        <v>129072900</v>
      </c>
      <c r="H25" s="41">
        <v>7</v>
      </c>
      <c r="I25" s="40">
        <v>1095900</v>
      </c>
      <c r="J25" s="41">
        <v>15</v>
      </c>
      <c r="K25" s="40">
        <v>39600</v>
      </c>
      <c r="L25" s="42">
        <f t="shared" si="9"/>
        <v>0.7927603992523611</v>
      </c>
      <c r="M25" s="40">
        <f t="shared" si="0"/>
        <v>668</v>
      </c>
      <c r="N25" s="41">
        <f t="shared" si="1"/>
        <v>132303300</v>
      </c>
      <c r="O25" s="41">
        <f t="shared" si="2"/>
        <v>194863.4730538922</v>
      </c>
      <c r="P25" s="39">
        <v>194527.1364317841</v>
      </c>
      <c r="Q25" s="92">
        <f t="shared" si="3"/>
        <v>0.0017289959040035483</v>
      </c>
      <c r="R25" s="37">
        <v>31</v>
      </c>
      <c r="S25" s="40">
        <v>25527100</v>
      </c>
      <c r="T25" s="41">
        <v>1</v>
      </c>
      <c r="U25" s="40">
        <v>273000</v>
      </c>
      <c r="V25" s="41">
        <v>2</v>
      </c>
      <c r="W25" s="40">
        <v>2134500</v>
      </c>
      <c r="X25" s="42">
        <f t="shared" si="4"/>
        <v>0.012999636412136892</v>
      </c>
      <c r="Y25" s="51">
        <f t="shared" si="5"/>
        <v>34</v>
      </c>
      <c r="Z25" s="52">
        <f t="shared" si="6"/>
        <v>27934600</v>
      </c>
      <c r="AA25" s="47">
        <f t="shared" si="7"/>
        <v>982</v>
      </c>
      <c r="AB25" s="48">
        <f t="shared" si="8"/>
        <v>164196900</v>
      </c>
      <c r="AC25" s="12"/>
    </row>
    <row r="26" spans="1:29" ht="16.5">
      <c r="A26" s="49" t="s">
        <v>65</v>
      </c>
      <c r="B26" s="35" t="s">
        <v>66</v>
      </c>
      <c r="C26" s="36" t="s">
        <v>67</v>
      </c>
      <c r="D26" s="37">
        <v>55</v>
      </c>
      <c r="E26" s="38">
        <v>16094500</v>
      </c>
      <c r="F26" s="37">
        <v>2256</v>
      </c>
      <c r="G26" s="40">
        <v>1739133500</v>
      </c>
      <c r="H26" s="41">
        <v>1</v>
      </c>
      <c r="I26" s="40">
        <v>1218600</v>
      </c>
      <c r="J26" s="41">
        <v>5</v>
      </c>
      <c r="K26" s="40">
        <v>8300</v>
      </c>
      <c r="L26" s="42">
        <f t="shared" si="9"/>
        <v>0.8548605815363403</v>
      </c>
      <c r="M26" s="40">
        <f t="shared" si="0"/>
        <v>2257</v>
      </c>
      <c r="N26" s="41">
        <f t="shared" si="1"/>
        <v>1740352100</v>
      </c>
      <c r="O26" s="41">
        <f t="shared" si="2"/>
        <v>771090.8728400532</v>
      </c>
      <c r="P26" s="39">
        <v>725854.2958370239</v>
      </c>
      <c r="Q26" s="92">
        <f t="shared" si="3"/>
        <v>0.0623218423621292</v>
      </c>
      <c r="R26" s="37">
        <v>43</v>
      </c>
      <c r="S26" s="40">
        <v>96217600</v>
      </c>
      <c r="T26" s="41">
        <v>21</v>
      </c>
      <c r="U26" s="40">
        <v>183159000</v>
      </c>
      <c r="V26" s="41">
        <v>0</v>
      </c>
      <c r="W26" s="40">
        <v>0</v>
      </c>
      <c r="X26" s="42">
        <f t="shared" si="4"/>
        <v>0</v>
      </c>
      <c r="Y26" s="51">
        <f t="shared" si="5"/>
        <v>64</v>
      </c>
      <c r="Z26" s="52">
        <f t="shared" si="6"/>
        <v>279376600</v>
      </c>
      <c r="AA26" s="47">
        <f t="shared" si="7"/>
        <v>2381</v>
      </c>
      <c r="AB26" s="48">
        <f t="shared" si="8"/>
        <v>2035831500</v>
      </c>
      <c r="AC26" s="12"/>
    </row>
    <row r="27" spans="1:29" ht="16.5">
      <c r="A27" s="49" t="s">
        <v>68</v>
      </c>
      <c r="B27" s="35" t="s">
        <v>69</v>
      </c>
      <c r="C27" s="36" t="s">
        <v>67</v>
      </c>
      <c r="D27" s="37">
        <v>56</v>
      </c>
      <c r="E27" s="38">
        <v>71236200</v>
      </c>
      <c r="F27" s="37">
        <v>659</v>
      </c>
      <c r="G27" s="40">
        <v>1811967400</v>
      </c>
      <c r="H27" s="41">
        <v>0</v>
      </c>
      <c r="I27" s="40">
        <v>0</v>
      </c>
      <c r="J27" s="41">
        <v>0</v>
      </c>
      <c r="K27" s="40">
        <v>0</v>
      </c>
      <c r="L27" s="42">
        <f t="shared" si="9"/>
        <v>0.9163570450210473</v>
      </c>
      <c r="M27" s="40">
        <f t="shared" si="0"/>
        <v>659</v>
      </c>
      <c r="N27" s="41">
        <f t="shared" si="1"/>
        <v>1811967400</v>
      </c>
      <c r="O27" s="41">
        <f t="shared" si="2"/>
        <v>2749571.168437026</v>
      </c>
      <c r="P27" s="39">
        <v>2763544.024205749</v>
      </c>
      <c r="Q27" s="92">
        <f t="shared" si="3"/>
        <v>-0.005056136485011774</v>
      </c>
      <c r="R27" s="37">
        <v>18</v>
      </c>
      <c r="S27" s="40">
        <v>94156000</v>
      </c>
      <c r="T27" s="41">
        <v>0</v>
      </c>
      <c r="U27" s="40">
        <v>0</v>
      </c>
      <c r="V27" s="41">
        <v>0</v>
      </c>
      <c r="W27" s="40">
        <v>0</v>
      </c>
      <c r="X27" s="42">
        <f t="shared" si="4"/>
        <v>0</v>
      </c>
      <c r="Y27" s="51">
        <f t="shared" si="5"/>
        <v>18</v>
      </c>
      <c r="Z27" s="52">
        <f t="shared" si="6"/>
        <v>94156000</v>
      </c>
      <c r="AA27" s="47">
        <f t="shared" si="7"/>
        <v>733</v>
      </c>
      <c r="AB27" s="48">
        <f t="shared" si="8"/>
        <v>1977359600</v>
      </c>
      <c r="AC27" s="12"/>
    </row>
    <row r="28" spans="1:29" ht="16.5">
      <c r="A28" s="49" t="s">
        <v>70</v>
      </c>
      <c r="B28" s="35" t="s">
        <v>71</v>
      </c>
      <c r="C28" s="36" t="s">
        <v>67</v>
      </c>
      <c r="D28" s="37">
        <v>28</v>
      </c>
      <c r="E28" s="38">
        <v>3762900</v>
      </c>
      <c r="F28" s="37">
        <v>6873</v>
      </c>
      <c r="G28" s="40">
        <v>2303117200</v>
      </c>
      <c r="H28" s="41">
        <v>0</v>
      </c>
      <c r="I28" s="40">
        <v>0</v>
      </c>
      <c r="J28" s="41">
        <v>0</v>
      </c>
      <c r="K28" s="40">
        <v>0</v>
      </c>
      <c r="L28" s="42">
        <f t="shared" si="9"/>
        <v>0.8452564332742357</v>
      </c>
      <c r="M28" s="40">
        <f t="shared" si="0"/>
        <v>6873</v>
      </c>
      <c r="N28" s="41">
        <f t="shared" si="1"/>
        <v>2423031100</v>
      </c>
      <c r="O28" s="41">
        <f t="shared" si="2"/>
        <v>335096.3480285174</v>
      </c>
      <c r="P28" s="39">
        <v>332996.1868723621</v>
      </c>
      <c r="Q28" s="92">
        <f t="shared" si="3"/>
        <v>0.006306862477558279</v>
      </c>
      <c r="R28" s="37">
        <v>272</v>
      </c>
      <c r="S28" s="40">
        <v>256687800</v>
      </c>
      <c r="T28" s="41">
        <v>46</v>
      </c>
      <c r="U28" s="40">
        <v>41273800</v>
      </c>
      <c r="V28" s="41">
        <v>44</v>
      </c>
      <c r="W28" s="40">
        <v>119913900</v>
      </c>
      <c r="X28" s="42">
        <f t="shared" si="4"/>
        <v>0.04400904800415861</v>
      </c>
      <c r="Y28" s="51">
        <f t="shared" si="5"/>
        <v>362</v>
      </c>
      <c r="Z28" s="52">
        <f t="shared" si="6"/>
        <v>417875500</v>
      </c>
      <c r="AA28" s="47">
        <f t="shared" si="7"/>
        <v>7263</v>
      </c>
      <c r="AB28" s="48">
        <f t="shared" si="8"/>
        <v>2724755600</v>
      </c>
      <c r="AC28" s="12"/>
    </row>
    <row r="29" spans="1:29" ht="16.5">
      <c r="A29" s="49" t="s">
        <v>72</v>
      </c>
      <c r="B29" s="35" t="s">
        <v>73</v>
      </c>
      <c r="C29" s="36" t="s">
        <v>67</v>
      </c>
      <c r="D29" s="37">
        <v>43</v>
      </c>
      <c r="E29" s="38">
        <v>2456700</v>
      </c>
      <c r="F29" s="37">
        <v>2025</v>
      </c>
      <c r="G29" s="40">
        <v>535861600</v>
      </c>
      <c r="H29" s="41">
        <v>0</v>
      </c>
      <c r="I29" s="40">
        <v>0</v>
      </c>
      <c r="J29" s="41">
        <v>0</v>
      </c>
      <c r="K29" s="40">
        <v>0</v>
      </c>
      <c r="L29" s="42">
        <f t="shared" si="9"/>
        <v>0.8298854508750506</v>
      </c>
      <c r="M29" s="40">
        <f t="shared" si="0"/>
        <v>2025</v>
      </c>
      <c r="N29" s="41">
        <f t="shared" si="1"/>
        <v>571788300</v>
      </c>
      <c r="O29" s="41">
        <f t="shared" si="2"/>
        <v>264623.012345679</v>
      </c>
      <c r="P29" s="39">
        <v>263891.34948096884</v>
      </c>
      <c r="Q29" s="92">
        <f t="shared" si="3"/>
        <v>0.0027725913189242746</v>
      </c>
      <c r="R29" s="37">
        <v>89</v>
      </c>
      <c r="S29" s="40">
        <v>55357400</v>
      </c>
      <c r="T29" s="41">
        <v>14</v>
      </c>
      <c r="U29" s="40">
        <v>16103100</v>
      </c>
      <c r="V29" s="41">
        <v>25</v>
      </c>
      <c r="W29" s="40">
        <v>35926700</v>
      </c>
      <c r="X29" s="42">
        <f t="shared" si="4"/>
        <v>0.055639451731478204</v>
      </c>
      <c r="Y29" s="51">
        <f t="shared" si="5"/>
        <v>128</v>
      </c>
      <c r="Z29" s="52">
        <f t="shared" si="6"/>
        <v>107387200</v>
      </c>
      <c r="AA29" s="47">
        <f t="shared" si="7"/>
        <v>2196</v>
      </c>
      <c r="AB29" s="48">
        <f t="shared" si="8"/>
        <v>645705500</v>
      </c>
      <c r="AC29" s="12"/>
    </row>
    <row r="30" spans="1:29" ht="16.5">
      <c r="A30" s="49" t="s">
        <v>74</v>
      </c>
      <c r="B30" s="35" t="s">
        <v>75</v>
      </c>
      <c r="C30" s="36" t="s">
        <v>67</v>
      </c>
      <c r="D30" s="37">
        <v>75</v>
      </c>
      <c r="E30" s="38">
        <v>30435600</v>
      </c>
      <c r="F30" s="37">
        <v>1561</v>
      </c>
      <c r="G30" s="40">
        <v>753633800</v>
      </c>
      <c r="H30" s="41">
        <v>0</v>
      </c>
      <c r="I30" s="40">
        <v>0</v>
      </c>
      <c r="J30" s="41">
        <v>0</v>
      </c>
      <c r="K30" s="40">
        <v>0</v>
      </c>
      <c r="L30" s="42">
        <f t="shared" si="9"/>
        <v>0.25034471512490947</v>
      </c>
      <c r="M30" s="40">
        <f t="shared" si="0"/>
        <v>1561</v>
      </c>
      <c r="N30" s="41">
        <f t="shared" si="1"/>
        <v>768571400</v>
      </c>
      <c r="O30" s="41">
        <f t="shared" si="2"/>
        <v>482789.10954516334</v>
      </c>
      <c r="P30" s="39">
        <v>445779.02501603594</v>
      </c>
      <c r="Q30" s="92">
        <f t="shared" si="3"/>
        <v>0.0830233870420351</v>
      </c>
      <c r="R30" s="37">
        <v>132</v>
      </c>
      <c r="S30" s="40">
        <v>418913900</v>
      </c>
      <c r="T30" s="41">
        <v>319</v>
      </c>
      <c r="U30" s="40">
        <v>1792463400</v>
      </c>
      <c r="V30" s="41">
        <v>13</v>
      </c>
      <c r="W30" s="40">
        <v>14937600</v>
      </c>
      <c r="X30" s="42">
        <f t="shared" si="4"/>
        <v>0.004962024283743441</v>
      </c>
      <c r="Y30" s="51">
        <f t="shared" si="5"/>
        <v>464</v>
      </c>
      <c r="Z30" s="52">
        <f t="shared" si="6"/>
        <v>2226314900</v>
      </c>
      <c r="AA30" s="47">
        <f t="shared" si="7"/>
        <v>2100</v>
      </c>
      <c r="AB30" s="48">
        <f t="shared" si="8"/>
        <v>3010384300</v>
      </c>
      <c r="AC30" s="12"/>
    </row>
    <row r="31" spans="1:29" ht="16.5">
      <c r="A31" s="49" t="s">
        <v>76</v>
      </c>
      <c r="B31" s="35" t="s">
        <v>77</v>
      </c>
      <c r="C31" s="36" t="s">
        <v>67</v>
      </c>
      <c r="D31" s="37">
        <v>141</v>
      </c>
      <c r="E31" s="38">
        <v>26386100</v>
      </c>
      <c r="F31" s="37">
        <v>6820</v>
      </c>
      <c r="G31" s="40">
        <v>2544613600</v>
      </c>
      <c r="H31" s="41">
        <v>0</v>
      </c>
      <c r="I31" s="40">
        <v>0</v>
      </c>
      <c r="J31" s="41">
        <v>0</v>
      </c>
      <c r="K31" s="40">
        <v>0</v>
      </c>
      <c r="L31" s="42">
        <f t="shared" si="9"/>
        <v>0.8432840831460539</v>
      </c>
      <c r="M31" s="40">
        <f t="shared" si="0"/>
        <v>6820</v>
      </c>
      <c r="N31" s="41">
        <f t="shared" si="1"/>
        <v>2805982900</v>
      </c>
      <c r="O31" s="41">
        <f t="shared" si="2"/>
        <v>373110.49853372434</v>
      </c>
      <c r="P31" s="39">
        <v>367839.81834163493</v>
      </c>
      <c r="Q31" s="92">
        <f t="shared" si="3"/>
        <v>0.014328737481036405</v>
      </c>
      <c r="R31" s="37">
        <v>234</v>
      </c>
      <c r="S31" s="40">
        <v>181208100</v>
      </c>
      <c r="T31" s="41">
        <v>4</v>
      </c>
      <c r="U31" s="40">
        <v>3927500</v>
      </c>
      <c r="V31" s="41">
        <v>157</v>
      </c>
      <c r="W31" s="40">
        <v>261369300</v>
      </c>
      <c r="X31" s="42">
        <f t="shared" si="4"/>
        <v>0.0866176972853662</v>
      </c>
      <c r="Y31" s="51">
        <f t="shared" si="5"/>
        <v>395</v>
      </c>
      <c r="Z31" s="52">
        <f t="shared" si="6"/>
        <v>446504900</v>
      </c>
      <c r="AA31" s="47">
        <f t="shared" si="7"/>
        <v>7356</v>
      </c>
      <c r="AB31" s="48">
        <f t="shared" si="8"/>
        <v>3017504600</v>
      </c>
      <c r="AC31" s="12"/>
    </row>
    <row r="32" spans="1:29" ht="16.5">
      <c r="A32" s="49" t="s">
        <v>78</v>
      </c>
      <c r="B32" s="35" t="s">
        <v>79</v>
      </c>
      <c r="C32" s="36" t="s">
        <v>67</v>
      </c>
      <c r="D32" s="37">
        <v>55</v>
      </c>
      <c r="E32" s="38">
        <v>18515900</v>
      </c>
      <c r="F32" s="37">
        <v>2701</v>
      </c>
      <c r="G32" s="40">
        <v>2223435900</v>
      </c>
      <c r="H32" s="41">
        <v>4</v>
      </c>
      <c r="I32" s="40">
        <v>6148400</v>
      </c>
      <c r="J32" s="41">
        <v>4</v>
      </c>
      <c r="K32" s="40">
        <v>25100</v>
      </c>
      <c r="L32" s="42">
        <f t="shared" si="9"/>
        <v>0.8548915971723655</v>
      </c>
      <c r="M32" s="40">
        <f t="shared" si="0"/>
        <v>2705</v>
      </c>
      <c r="N32" s="41">
        <f t="shared" si="1"/>
        <v>2229584300</v>
      </c>
      <c r="O32" s="41">
        <f t="shared" si="2"/>
        <v>824245.5822550831</v>
      </c>
      <c r="P32" s="39">
        <v>759899.371534196</v>
      </c>
      <c r="Q32" s="92">
        <f t="shared" si="3"/>
        <v>0.0846772785072524</v>
      </c>
      <c r="R32" s="37">
        <v>165</v>
      </c>
      <c r="S32" s="40">
        <v>306966400</v>
      </c>
      <c r="T32" s="41">
        <v>8</v>
      </c>
      <c r="U32" s="40">
        <v>52939900</v>
      </c>
      <c r="V32" s="41">
        <v>0</v>
      </c>
      <c r="W32" s="40">
        <v>0</v>
      </c>
      <c r="X32" s="42">
        <f t="shared" si="4"/>
        <v>0</v>
      </c>
      <c r="Y32" s="51">
        <f t="shared" si="5"/>
        <v>173</v>
      </c>
      <c r="Z32" s="52">
        <f t="shared" si="6"/>
        <v>359906300</v>
      </c>
      <c r="AA32" s="47">
        <f t="shared" si="7"/>
        <v>2937</v>
      </c>
      <c r="AB32" s="48">
        <f t="shared" si="8"/>
        <v>2608031600</v>
      </c>
      <c r="AC32" s="12"/>
    </row>
    <row r="33" spans="1:29" ht="16.5">
      <c r="A33" s="49" t="s">
        <v>80</v>
      </c>
      <c r="B33" s="35" t="s">
        <v>81</v>
      </c>
      <c r="C33" s="36" t="s">
        <v>67</v>
      </c>
      <c r="D33" s="37">
        <v>70</v>
      </c>
      <c r="E33" s="38">
        <v>16102500</v>
      </c>
      <c r="F33" s="37">
        <v>2812</v>
      </c>
      <c r="G33" s="40">
        <v>2246386500</v>
      </c>
      <c r="H33" s="41">
        <v>0</v>
      </c>
      <c r="I33" s="40">
        <v>0</v>
      </c>
      <c r="J33" s="41">
        <v>0</v>
      </c>
      <c r="K33" s="40">
        <v>0</v>
      </c>
      <c r="L33" s="42">
        <f t="shared" si="9"/>
        <v>0.9218915469990432</v>
      </c>
      <c r="M33" s="40">
        <f t="shared" si="0"/>
        <v>2812</v>
      </c>
      <c r="N33" s="41">
        <f t="shared" si="1"/>
        <v>2256171700</v>
      </c>
      <c r="O33" s="41">
        <f t="shared" si="2"/>
        <v>798857.2190611664</v>
      </c>
      <c r="P33" s="39">
        <v>746378.5612535613</v>
      </c>
      <c r="Q33" s="92">
        <f t="shared" si="3"/>
        <v>0.07031104660812591</v>
      </c>
      <c r="R33" s="37">
        <v>74</v>
      </c>
      <c r="S33" s="40">
        <v>153045200</v>
      </c>
      <c r="T33" s="41">
        <v>2</v>
      </c>
      <c r="U33" s="40">
        <v>11395100</v>
      </c>
      <c r="V33" s="41">
        <v>3</v>
      </c>
      <c r="W33" s="40">
        <v>9785200</v>
      </c>
      <c r="X33" s="42">
        <f t="shared" si="4"/>
        <v>0.00401573512202599</v>
      </c>
      <c r="Y33" s="51">
        <f t="shared" si="5"/>
        <v>79</v>
      </c>
      <c r="Z33" s="52">
        <f t="shared" si="6"/>
        <v>174225500</v>
      </c>
      <c r="AA33" s="47">
        <f t="shared" si="7"/>
        <v>2961</v>
      </c>
      <c r="AB33" s="48">
        <f t="shared" si="8"/>
        <v>2436714500</v>
      </c>
      <c r="AC33" s="12"/>
    </row>
    <row r="34" spans="1:29" ht="16.5">
      <c r="A34" s="49" t="s">
        <v>82</v>
      </c>
      <c r="B34" s="35" t="s">
        <v>83</v>
      </c>
      <c r="C34" s="36" t="s">
        <v>67</v>
      </c>
      <c r="D34" s="37">
        <v>26</v>
      </c>
      <c r="E34" s="38">
        <v>8155200</v>
      </c>
      <c r="F34" s="37">
        <v>1677</v>
      </c>
      <c r="G34" s="40">
        <v>1349148900</v>
      </c>
      <c r="H34" s="41">
        <v>0</v>
      </c>
      <c r="I34" s="40">
        <v>0</v>
      </c>
      <c r="J34" s="41">
        <v>0</v>
      </c>
      <c r="K34" s="40">
        <v>0</v>
      </c>
      <c r="L34" s="42">
        <f t="shared" si="9"/>
        <v>0.9761518206550465</v>
      </c>
      <c r="M34" s="40">
        <f t="shared" si="0"/>
        <v>1677</v>
      </c>
      <c r="N34" s="41">
        <f t="shared" si="1"/>
        <v>1350498900</v>
      </c>
      <c r="O34" s="41">
        <f t="shared" si="2"/>
        <v>804501.4311270125</v>
      </c>
      <c r="P34" s="39">
        <v>797541.9139915203</v>
      </c>
      <c r="Q34" s="92">
        <f t="shared" si="3"/>
        <v>0.008726208633551731</v>
      </c>
      <c r="R34" s="37">
        <v>7</v>
      </c>
      <c r="S34" s="40">
        <v>23455600</v>
      </c>
      <c r="T34" s="41">
        <v>0</v>
      </c>
      <c r="U34" s="40">
        <v>0</v>
      </c>
      <c r="V34" s="41">
        <v>1</v>
      </c>
      <c r="W34" s="40">
        <v>1350000</v>
      </c>
      <c r="X34" s="42">
        <f t="shared" si="4"/>
        <v>0.0009767676183735632</v>
      </c>
      <c r="Y34" s="51">
        <f t="shared" si="5"/>
        <v>8</v>
      </c>
      <c r="Z34" s="52">
        <f t="shared" si="6"/>
        <v>24805600</v>
      </c>
      <c r="AA34" s="47">
        <f t="shared" si="7"/>
        <v>1711</v>
      </c>
      <c r="AB34" s="48">
        <f t="shared" si="8"/>
        <v>1382109700</v>
      </c>
      <c r="AC34" s="12"/>
    </row>
    <row r="35" spans="1:29" ht="16.5">
      <c r="A35" s="49" t="s">
        <v>84</v>
      </c>
      <c r="B35" s="35" t="s">
        <v>85</v>
      </c>
      <c r="C35" s="36" t="s">
        <v>67</v>
      </c>
      <c r="D35" s="37">
        <v>15</v>
      </c>
      <c r="E35" s="38">
        <v>927000</v>
      </c>
      <c r="F35" s="37">
        <v>4973</v>
      </c>
      <c r="G35" s="40">
        <v>1534755340</v>
      </c>
      <c r="H35" s="41">
        <v>0</v>
      </c>
      <c r="I35" s="40">
        <v>0</v>
      </c>
      <c r="J35" s="41">
        <v>0</v>
      </c>
      <c r="K35" s="40">
        <v>0</v>
      </c>
      <c r="L35" s="42">
        <f t="shared" si="9"/>
        <v>0.9056772912998089</v>
      </c>
      <c r="M35" s="40">
        <f t="shared" si="0"/>
        <v>4973</v>
      </c>
      <c r="N35" s="41">
        <f t="shared" si="1"/>
        <v>1594403540</v>
      </c>
      <c r="O35" s="41">
        <f t="shared" si="2"/>
        <v>308617.60305650515</v>
      </c>
      <c r="P35" s="39">
        <v>308295.56404584757</v>
      </c>
      <c r="Q35" s="92">
        <f t="shared" si="3"/>
        <v>0.0010445788010420033</v>
      </c>
      <c r="R35" s="37">
        <v>142</v>
      </c>
      <c r="S35" s="40">
        <v>93765600</v>
      </c>
      <c r="T35" s="41">
        <v>11</v>
      </c>
      <c r="U35" s="40">
        <v>5497900</v>
      </c>
      <c r="V35" s="41">
        <v>24</v>
      </c>
      <c r="W35" s="40">
        <v>59648200</v>
      </c>
      <c r="X35" s="42">
        <f t="shared" si="4"/>
        <v>0.035199108808384574</v>
      </c>
      <c r="Y35" s="51">
        <f t="shared" si="5"/>
        <v>177</v>
      </c>
      <c r="Z35" s="52">
        <f t="shared" si="6"/>
        <v>158911700</v>
      </c>
      <c r="AA35" s="47">
        <f t="shared" si="7"/>
        <v>5165</v>
      </c>
      <c r="AB35" s="48">
        <f t="shared" si="8"/>
        <v>1694594040</v>
      </c>
      <c r="AC35" s="12"/>
    </row>
    <row r="36" spans="1:29" ht="16.5">
      <c r="A36" s="49" t="s">
        <v>86</v>
      </c>
      <c r="B36" s="35" t="s">
        <v>87</v>
      </c>
      <c r="C36" s="36" t="s">
        <v>67</v>
      </c>
      <c r="D36" s="37">
        <v>45</v>
      </c>
      <c r="E36" s="38">
        <v>20559700</v>
      </c>
      <c r="F36" s="37">
        <v>4887</v>
      </c>
      <c r="G36" s="40">
        <v>1633961000</v>
      </c>
      <c r="H36" s="41">
        <v>0</v>
      </c>
      <c r="I36" s="40">
        <v>0</v>
      </c>
      <c r="J36" s="41">
        <v>0</v>
      </c>
      <c r="K36" s="40">
        <v>0</v>
      </c>
      <c r="L36" s="42">
        <f t="shared" si="9"/>
        <v>0.7707322126066026</v>
      </c>
      <c r="M36" s="40">
        <f t="shared" si="0"/>
        <v>4887</v>
      </c>
      <c r="N36" s="41">
        <f t="shared" si="1"/>
        <v>1734276300</v>
      </c>
      <c r="O36" s="41">
        <f t="shared" si="2"/>
        <v>334348.47554737056</v>
      </c>
      <c r="P36" s="39">
        <v>334143.98773006134</v>
      </c>
      <c r="Q36" s="92">
        <f t="shared" si="3"/>
        <v>0.0006119751508873788</v>
      </c>
      <c r="R36" s="37">
        <v>215</v>
      </c>
      <c r="S36" s="40">
        <v>249508200</v>
      </c>
      <c r="T36" s="41">
        <v>61</v>
      </c>
      <c r="U36" s="40">
        <v>115667100</v>
      </c>
      <c r="V36" s="41">
        <v>24</v>
      </c>
      <c r="W36" s="40">
        <v>100315300</v>
      </c>
      <c r="X36" s="42">
        <f t="shared" si="4"/>
        <v>0.047318285520459254</v>
      </c>
      <c r="Y36" s="51">
        <f t="shared" si="5"/>
        <v>300</v>
      </c>
      <c r="Z36" s="52">
        <f t="shared" si="6"/>
        <v>465490600</v>
      </c>
      <c r="AA36" s="47">
        <f t="shared" si="7"/>
        <v>5232</v>
      </c>
      <c r="AB36" s="48">
        <f t="shared" si="8"/>
        <v>2120011300</v>
      </c>
      <c r="AC36" s="12"/>
    </row>
    <row r="37" spans="1:29" ht="16.5">
      <c r="A37" s="49" t="s">
        <v>88</v>
      </c>
      <c r="B37" s="35" t="s">
        <v>89</v>
      </c>
      <c r="C37" s="36" t="s">
        <v>67</v>
      </c>
      <c r="D37" s="37">
        <v>45</v>
      </c>
      <c r="E37" s="38">
        <v>19837100</v>
      </c>
      <c r="F37" s="37">
        <v>1978</v>
      </c>
      <c r="G37" s="40">
        <v>915253400</v>
      </c>
      <c r="H37" s="41">
        <v>0</v>
      </c>
      <c r="I37" s="40">
        <v>0</v>
      </c>
      <c r="J37" s="41">
        <v>0</v>
      </c>
      <c r="K37" s="40">
        <v>0</v>
      </c>
      <c r="L37" s="42">
        <f t="shared" si="9"/>
        <v>0.3356643874702387</v>
      </c>
      <c r="M37" s="40">
        <f t="shared" si="0"/>
        <v>1978</v>
      </c>
      <c r="N37" s="41">
        <f t="shared" si="1"/>
        <v>1276618000</v>
      </c>
      <c r="O37" s="41">
        <f t="shared" si="2"/>
        <v>462716.5824064712</v>
      </c>
      <c r="P37" s="39">
        <v>426302.2773279352</v>
      </c>
      <c r="Q37" s="92">
        <f t="shared" si="3"/>
        <v>0.08541897853978409</v>
      </c>
      <c r="R37" s="37">
        <v>171</v>
      </c>
      <c r="S37" s="40">
        <v>569966200</v>
      </c>
      <c r="T37" s="41">
        <v>89</v>
      </c>
      <c r="U37" s="40">
        <v>860270700</v>
      </c>
      <c r="V37" s="41">
        <v>41</v>
      </c>
      <c r="W37" s="40">
        <v>361364600</v>
      </c>
      <c r="X37" s="42">
        <f t="shared" si="4"/>
        <v>0.13252857308416205</v>
      </c>
      <c r="Y37" s="51">
        <f t="shared" si="5"/>
        <v>301</v>
      </c>
      <c r="Z37" s="52">
        <f t="shared" si="6"/>
        <v>1791601500</v>
      </c>
      <c r="AA37" s="47">
        <f t="shared" si="7"/>
        <v>2324</v>
      </c>
      <c r="AB37" s="48">
        <f t="shared" si="8"/>
        <v>2726692000</v>
      </c>
      <c r="AC37" s="12"/>
    </row>
    <row r="38" spans="1:29" ht="16.5">
      <c r="A38" s="49" t="s">
        <v>90</v>
      </c>
      <c r="B38" s="35" t="s">
        <v>91</v>
      </c>
      <c r="C38" s="36" t="s">
        <v>67</v>
      </c>
      <c r="D38" s="37">
        <v>178</v>
      </c>
      <c r="E38" s="38">
        <v>207253600</v>
      </c>
      <c r="F38" s="37">
        <v>3904</v>
      </c>
      <c r="G38" s="40">
        <v>2449991600</v>
      </c>
      <c r="H38" s="41">
        <v>0</v>
      </c>
      <c r="I38" s="40">
        <v>0</v>
      </c>
      <c r="J38" s="41">
        <v>0</v>
      </c>
      <c r="K38" s="40">
        <v>0</v>
      </c>
      <c r="L38" s="42">
        <f t="shared" si="9"/>
        <v>0.5846601886835432</v>
      </c>
      <c r="M38" s="40">
        <f t="shared" si="0"/>
        <v>3904</v>
      </c>
      <c r="N38" s="41">
        <f t="shared" si="1"/>
        <v>3243419955</v>
      </c>
      <c r="O38" s="41">
        <f t="shared" si="2"/>
        <v>627559.3237704918</v>
      </c>
      <c r="P38" s="39">
        <v>616265.2699228792</v>
      </c>
      <c r="Q38" s="92">
        <f t="shared" si="3"/>
        <v>0.018326610956067576</v>
      </c>
      <c r="R38" s="37">
        <v>113</v>
      </c>
      <c r="S38" s="40">
        <v>729225300</v>
      </c>
      <c r="T38" s="41">
        <v>6</v>
      </c>
      <c r="U38" s="40">
        <v>10555100</v>
      </c>
      <c r="V38" s="41">
        <v>53</v>
      </c>
      <c r="W38" s="40">
        <v>793428355</v>
      </c>
      <c r="X38" s="42">
        <f t="shared" si="4"/>
        <v>0.18934186212767967</v>
      </c>
      <c r="Y38" s="51">
        <f t="shared" si="5"/>
        <v>172</v>
      </c>
      <c r="Z38" s="52">
        <f t="shared" si="6"/>
        <v>1533208755</v>
      </c>
      <c r="AA38" s="47">
        <f t="shared" si="7"/>
        <v>4254</v>
      </c>
      <c r="AB38" s="48">
        <f t="shared" si="8"/>
        <v>4190453955</v>
      </c>
      <c r="AC38" s="12"/>
    </row>
    <row r="39" spans="1:29" ht="16.5">
      <c r="A39" s="49" t="s">
        <v>92</v>
      </c>
      <c r="B39" s="35" t="s">
        <v>93</v>
      </c>
      <c r="C39" s="36" t="s">
        <v>67</v>
      </c>
      <c r="D39" s="37">
        <v>61</v>
      </c>
      <c r="E39" s="38">
        <v>18623500</v>
      </c>
      <c r="F39" s="37">
        <v>2325</v>
      </c>
      <c r="G39" s="40">
        <v>1035199900</v>
      </c>
      <c r="H39" s="41">
        <v>1</v>
      </c>
      <c r="I39" s="40">
        <v>288100</v>
      </c>
      <c r="J39" s="41">
        <v>1</v>
      </c>
      <c r="K39" s="40">
        <v>5100</v>
      </c>
      <c r="L39" s="42">
        <f t="shared" si="9"/>
        <v>0.851830176904679</v>
      </c>
      <c r="M39" s="40">
        <f t="shared" si="0"/>
        <v>2326</v>
      </c>
      <c r="N39" s="41">
        <f t="shared" si="1"/>
        <v>1035488000</v>
      </c>
      <c r="O39" s="41">
        <f t="shared" si="2"/>
        <v>445179.70765262254</v>
      </c>
      <c r="P39" s="39">
        <v>444037.6450365277</v>
      </c>
      <c r="Q39" s="92">
        <f t="shared" si="3"/>
        <v>0.0025719950298378</v>
      </c>
      <c r="R39" s="37">
        <v>118</v>
      </c>
      <c r="S39" s="40">
        <v>156680700</v>
      </c>
      <c r="T39" s="41">
        <v>10</v>
      </c>
      <c r="U39" s="40">
        <v>4806500</v>
      </c>
      <c r="V39" s="41">
        <v>0</v>
      </c>
      <c r="W39" s="40">
        <v>0</v>
      </c>
      <c r="X39" s="42">
        <f t="shared" si="4"/>
        <v>0</v>
      </c>
      <c r="Y39" s="51">
        <f t="shared" si="5"/>
        <v>128</v>
      </c>
      <c r="Z39" s="52">
        <f t="shared" si="6"/>
        <v>161487200</v>
      </c>
      <c r="AA39" s="47">
        <f t="shared" si="7"/>
        <v>2516</v>
      </c>
      <c r="AB39" s="48">
        <f t="shared" si="8"/>
        <v>1215603800</v>
      </c>
      <c r="AC39" s="12"/>
    </row>
    <row r="40" spans="1:29" ht="16.5">
      <c r="A40" s="49" t="s">
        <v>94</v>
      </c>
      <c r="B40" s="35" t="s">
        <v>95</v>
      </c>
      <c r="C40" s="36" t="s">
        <v>67</v>
      </c>
      <c r="D40" s="37">
        <v>106</v>
      </c>
      <c r="E40" s="38">
        <v>34773200</v>
      </c>
      <c r="F40" s="37">
        <v>6771</v>
      </c>
      <c r="G40" s="40">
        <v>3193213700</v>
      </c>
      <c r="H40" s="41">
        <v>0</v>
      </c>
      <c r="I40" s="40">
        <v>0</v>
      </c>
      <c r="J40" s="41">
        <v>0</v>
      </c>
      <c r="K40" s="40">
        <v>0</v>
      </c>
      <c r="L40" s="42">
        <f t="shared" si="9"/>
        <v>0.7023220251878536</v>
      </c>
      <c r="M40" s="40">
        <f t="shared" si="0"/>
        <v>6771</v>
      </c>
      <c r="N40" s="41">
        <f t="shared" si="1"/>
        <v>3580319200</v>
      </c>
      <c r="O40" s="41">
        <f t="shared" si="2"/>
        <v>471601.49165559</v>
      </c>
      <c r="P40" s="39">
        <v>467766.51884700666</v>
      </c>
      <c r="Q40" s="92">
        <f t="shared" si="3"/>
        <v>0.008198476492152832</v>
      </c>
      <c r="R40" s="37">
        <v>500</v>
      </c>
      <c r="S40" s="40">
        <v>676780000</v>
      </c>
      <c r="T40" s="41">
        <v>126</v>
      </c>
      <c r="U40" s="40">
        <v>254779400</v>
      </c>
      <c r="V40" s="41">
        <v>60</v>
      </c>
      <c r="W40" s="40">
        <v>387105500</v>
      </c>
      <c r="X40" s="42">
        <f t="shared" si="4"/>
        <v>0.08514078425798959</v>
      </c>
      <c r="Y40" s="51">
        <f t="shared" si="5"/>
        <v>686</v>
      </c>
      <c r="Z40" s="52">
        <f t="shared" si="6"/>
        <v>1318664900</v>
      </c>
      <c r="AA40" s="47">
        <f t="shared" si="7"/>
        <v>7563</v>
      </c>
      <c r="AB40" s="48">
        <f t="shared" si="8"/>
        <v>4546651800</v>
      </c>
      <c r="AC40" s="12"/>
    </row>
    <row r="41" spans="1:29" ht="16.5">
      <c r="A41" s="49" t="s">
        <v>96</v>
      </c>
      <c r="B41" s="35" t="s">
        <v>97</v>
      </c>
      <c r="C41" s="36" t="s">
        <v>67</v>
      </c>
      <c r="D41" s="37">
        <v>79</v>
      </c>
      <c r="E41" s="38">
        <v>65534400</v>
      </c>
      <c r="F41" s="37">
        <v>1901</v>
      </c>
      <c r="G41" s="40">
        <v>2528769800</v>
      </c>
      <c r="H41" s="41">
        <v>0</v>
      </c>
      <c r="I41" s="40">
        <v>0</v>
      </c>
      <c r="J41" s="41">
        <v>0</v>
      </c>
      <c r="K41" s="40">
        <v>0</v>
      </c>
      <c r="L41" s="42">
        <f t="shared" si="9"/>
        <v>0.7140677632082583</v>
      </c>
      <c r="M41" s="40">
        <f t="shared" si="0"/>
        <v>1901</v>
      </c>
      <c r="N41" s="41">
        <f t="shared" si="1"/>
        <v>2530519800</v>
      </c>
      <c r="O41" s="41">
        <f t="shared" si="2"/>
        <v>1330231.3519200422</v>
      </c>
      <c r="P41" s="39">
        <v>1325971.4360587003</v>
      </c>
      <c r="Q41" s="92">
        <f t="shared" si="3"/>
        <v>0.0032126754359083224</v>
      </c>
      <c r="R41" s="37">
        <v>125</v>
      </c>
      <c r="S41" s="40">
        <v>945304100</v>
      </c>
      <c r="T41" s="41">
        <v>0</v>
      </c>
      <c r="U41" s="40">
        <v>0</v>
      </c>
      <c r="V41" s="41">
        <v>1</v>
      </c>
      <c r="W41" s="40">
        <v>1750000</v>
      </c>
      <c r="X41" s="42">
        <f t="shared" si="4"/>
        <v>0.0004941606727565522</v>
      </c>
      <c r="Y41" s="51">
        <f t="shared" si="5"/>
        <v>126</v>
      </c>
      <c r="Z41" s="52">
        <f t="shared" si="6"/>
        <v>947054100</v>
      </c>
      <c r="AA41" s="47">
        <f t="shared" si="7"/>
        <v>2106</v>
      </c>
      <c r="AB41" s="48">
        <f t="shared" si="8"/>
        <v>3541358300</v>
      </c>
      <c r="AC41" s="12"/>
    </row>
    <row r="42" spans="1:29" ht="16.5">
      <c r="A42" s="49" t="s">
        <v>98</v>
      </c>
      <c r="B42" s="35" t="s">
        <v>99</v>
      </c>
      <c r="C42" s="36" t="s">
        <v>67</v>
      </c>
      <c r="D42" s="37">
        <v>106</v>
      </c>
      <c r="E42" s="38">
        <v>19975000</v>
      </c>
      <c r="F42" s="37">
        <v>10367</v>
      </c>
      <c r="G42" s="40">
        <v>3490200600</v>
      </c>
      <c r="H42" s="41">
        <v>0</v>
      </c>
      <c r="I42" s="40">
        <v>0</v>
      </c>
      <c r="J42" s="41">
        <v>0</v>
      </c>
      <c r="K42" s="40">
        <v>0</v>
      </c>
      <c r="L42" s="42">
        <f t="shared" si="9"/>
        <v>0.8041589262178437</v>
      </c>
      <c r="M42" s="40">
        <f t="shared" si="0"/>
        <v>10367</v>
      </c>
      <c r="N42" s="41">
        <f t="shared" si="1"/>
        <v>3632691600</v>
      </c>
      <c r="O42" s="41">
        <f t="shared" si="2"/>
        <v>336664.4738111315</v>
      </c>
      <c r="P42" s="39">
        <v>335336.5399534523</v>
      </c>
      <c r="Q42" s="92">
        <f t="shared" si="3"/>
        <v>0.003960003457611633</v>
      </c>
      <c r="R42" s="37">
        <v>391</v>
      </c>
      <c r="S42" s="40">
        <v>500859900</v>
      </c>
      <c r="T42" s="41">
        <v>81</v>
      </c>
      <c r="U42" s="40">
        <v>186661100</v>
      </c>
      <c r="V42" s="41">
        <v>14</v>
      </c>
      <c r="W42" s="40">
        <v>142491000</v>
      </c>
      <c r="X42" s="42">
        <f t="shared" si="4"/>
        <v>0.03283060852024</v>
      </c>
      <c r="Y42" s="51">
        <f t="shared" si="5"/>
        <v>486</v>
      </c>
      <c r="Z42" s="52">
        <f t="shared" si="6"/>
        <v>830012000</v>
      </c>
      <c r="AA42" s="47">
        <f t="shared" si="7"/>
        <v>10959</v>
      </c>
      <c r="AB42" s="48">
        <f t="shared" si="8"/>
        <v>4340187600</v>
      </c>
      <c r="AC42" s="12"/>
    </row>
    <row r="43" spans="1:29" ht="16.5">
      <c r="A43" s="49" t="s">
        <v>100</v>
      </c>
      <c r="B43" s="35" t="s">
        <v>101</v>
      </c>
      <c r="C43" s="36" t="s">
        <v>67</v>
      </c>
      <c r="D43" s="37">
        <v>54</v>
      </c>
      <c r="E43" s="38">
        <v>10548200</v>
      </c>
      <c r="F43" s="37">
        <v>2183</v>
      </c>
      <c r="G43" s="40">
        <v>1019294400</v>
      </c>
      <c r="H43" s="41">
        <v>0</v>
      </c>
      <c r="I43" s="40">
        <v>0</v>
      </c>
      <c r="J43" s="41">
        <v>0</v>
      </c>
      <c r="K43" s="40">
        <v>0</v>
      </c>
      <c r="L43" s="42">
        <f t="shared" si="9"/>
        <v>0.6206578449104346</v>
      </c>
      <c r="M43" s="40">
        <f t="shared" si="0"/>
        <v>2183</v>
      </c>
      <c r="N43" s="41">
        <f t="shared" si="1"/>
        <v>1246402800</v>
      </c>
      <c r="O43" s="41">
        <f t="shared" si="2"/>
        <v>466923.68300503894</v>
      </c>
      <c r="P43" s="39">
        <v>437212.58612769865</v>
      </c>
      <c r="Q43" s="92">
        <f t="shared" si="3"/>
        <v>0.06795572181598274</v>
      </c>
      <c r="R43" s="37">
        <v>202</v>
      </c>
      <c r="S43" s="40">
        <v>256686700</v>
      </c>
      <c r="T43" s="41">
        <v>95</v>
      </c>
      <c r="U43" s="40">
        <v>128643000</v>
      </c>
      <c r="V43" s="41">
        <v>124</v>
      </c>
      <c r="W43" s="40">
        <v>227108400</v>
      </c>
      <c r="X43" s="42">
        <f t="shared" si="4"/>
        <v>0.13828841805179834</v>
      </c>
      <c r="Y43" s="51">
        <f t="shared" si="5"/>
        <v>421</v>
      </c>
      <c r="Z43" s="52">
        <f t="shared" si="6"/>
        <v>612438100</v>
      </c>
      <c r="AA43" s="47">
        <f t="shared" si="7"/>
        <v>2658</v>
      </c>
      <c r="AB43" s="48">
        <f t="shared" si="8"/>
        <v>1642280700</v>
      </c>
      <c r="AC43" s="12"/>
    </row>
    <row r="44" spans="1:29" ht="16.5">
      <c r="A44" s="49" t="s">
        <v>102</v>
      </c>
      <c r="B44" s="35" t="s">
        <v>103</v>
      </c>
      <c r="C44" s="36" t="s">
        <v>67</v>
      </c>
      <c r="D44" s="37">
        <v>115</v>
      </c>
      <c r="E44" s="38">
        <v>114839100</v>
      </c>
      <c r="F44" s="37">
        <v>8358</v>
      </c>
      <c r="G44" s="40">
        <v>3995455000</v>
      </c>
      <c r="H44" s="41">
        <v>0</v>
      </c>
      <c r="I44" s="40">
        <v>0</v>
      </c>
      <c r="J44" s="41">
        <v>0</v>
      </c>
      <c r="K44" s="40">
        <v>0</v>
      </c>
      <c r="L44" s="42">
        <f t="shared" si="9"/>
        <v>0.5978323723128939</v>
      </c>
      <c r="M44" s="40">
        <f t="shared" si="0"/>
        <v>8358</v>
      </c>
      <c r="N44" s="41">
        <f t="shared" si="1"/>
        <v>5670180980</v>
      </c>
      <c r="O44" s="41">
        <f t="shared" si="2"/>
        <v>478039.6027757837</v>
      </c>
      <c r="P44" s="39">
        <v>475239.6737826817</v>
      </c>
      <c r="Q44" s="92">
        <f t="shared" si="3"/>
        <v>0.005891614584312555</v>
      </c>
      <c r="R44" s="37">
        <v>408</v>
      </c>
      <c r="S44" s="40">
        <v>892850900</v>
      </c>
      <c r="T44" s="41">
        <v>4</v>
      </c>
      <c r="U44" s="40">
        <v>5365300</v>
      </c>
      <c r="V44" s="41">
        <v>86</v>
      </c>
      <c r="W44" s="40">
        <v>1674725980</v>
      </c>
      <c r="X44" s="42">
        <f t="shared" si="4"/>
        <v>0.25058607983256875</v>
      </c>
      <c r="Y44" s="51">
        <f t="shared" si="5"/>
        <v>498</v>
      </c>
      <c r="Z44" s="52">
        <f t="shared" si="6"/>
        <v>2572942180</v>
      </c>
      <c r="AA44" s="47">
        <f t="shared" si="7"/>
        <v>8971</v>
      </c>
      <c r="AB44" s="48">
        <f t="shared" si="8"/>
        <v>6683236280</v>
      </c>
      <c r="AC44" s="12"/>
    </row>
    <row r="45" spans="1:29" ht="16.5">
      <c r="A45" s="49" t="s">
        <v>104</v>
      </c>
      <c r="B45" s="35" t="s">
        <v>105</v>
      </c>
      <c r="C45" s="36" t="s">
        <v>67</v>
      </c>
      <c r="D45" s="37">
        <v>175</v>
      </c>
      <c r="E45" s="38">
        <v>48635300</v>
      </c>
      <c r="F45" s="37">
        <v>3699</v>
      </c>
      <c r="G45" s="40">
        <v>3971651400</v>
      </c>
      <c r="H45" s="41">
        <v>2</v>
      </c>
      <c r="I45" s="40">
        <v>2069100</v>
      </c>
      <c r="J45" s="41">
        <v>8</v>
      </c>
      <c r="K45" s="40">
        <v>16300</v>
      </c>
      <c r="L45" s="42">
        <f t="shared" si="9"/>
        <v>0.8803715553344797</v>
      </c>
      <c r="M45" s="40">
        <f t="shared" si="0"/>
        <v>3701</v>
      </c>
      <c r="N45" s="41">
        <f t="shared" si="1"/>
        <v>4047178600</v>
      </c>
      <c r="O45" s="41">
        <f t="shared" si="2"/>
        <v>1073688.3274790598</v>
      </c>
      <c r="P45" s="39">
        <v>1064938.4196185286</v>
      </c>
      <c r="Q45" s="92">
        <f t="shared" si="3"/>
        <v>0.008216351010855202</v>
      </c>
      <c r="R45" s="37">
        <v>54</v>
      </c>
      <c r="S45" s="40">
        <v>387481300</v>
      </c>
      <c r="T45" s="41">
        <v>15</v>
      </c>
      <c r="U45" s="40">
        <v>30374200</v>
      </c>
      <c r="V45" s="41">
        <v>4</v>
      </c>
      <c r="W45" s="40">
        <v>73458100</v>
      </c>
      <c r="X45" s="42">
        <f t="shared" si="4"/>
        <v>0.016274527045602664</v>
      </c>
      <c r="Y45" s="51">
        <f t="shared" si="5"/>
        <v>73</v>
      </c>
      <c r="Z45" s="52">
        <f t="shared" si="6"/>
        <v>491313600</v>
      </c>
      <c r="AA45" s="47">
        <f t="shared" si="7"/>
        <v>3957</v>
      </c>
      <c r="AB45" s="48">
        <f t="shared" si="8"/>
        <v>4513685700</v>
      </c>
      <c r="AC45" s="12"/>
    </row>
    <row r="46" spans="1:29" ht="16.5">
      <c r="A46" s="49" t="s">
        <v>106</v>
      </c>
      <c r="B46" s="35" t="s">
        <v>107</v>
      </c>
      <c r="C46" s="36" t="s">
        <v>67</v>
      </c>
      <c r="D46" s="37">
        <v>108</v>
      </c>
      <c r="E46" s="38">
        <v>17083100</v>
      </c>
      <c r="F46" s="37">
        <v>5670</v>
      </c>
      <c r="G46" s="40">
        <v>1623238500</v>
      </c>
      <c r="H46" s="41">
        <v>0</v>
      </c>
      <c r="I46" s="40">
        <v>0</v>
      </c>
      <c r="J46" s="41">
        <v>0</v>
      </c>
      <c r="K46" s="40">
        <v>0</v>
      </c>
      <c r="L46" s="42">
        <f t="shared" si="9"/>
        <v>0.7496564348595091</v>
      </c>
      <c r="M46" s="40">
        <f t="shared" si="0"/>
        <v>5670</v>
      </c>
      <c r="N46" s="41">
        <f t="shared" si="1"/>
        <v>1751910300</v>
      </c>
      <c r="O46" s="41">
        <f t="shared" si="2"/>
        <v>286285.44973544974</v>
      </c>
      <c r="P46" s="39">
        <v>285744.41700476274</v>
      </c>
      <c r="Q46" s="92">
        <f t="shared" si="3"/>
        <v>0.001893414878786536</v>
      </c>
      <c r="R46" s="37">
        <v>429</v>
      </c>
      <c r="S46" s="40">
        <v>307556500</v>
      </c>
      <c r="T46" s="41">
        <v>66</v>
      </c>
      <c r="U46" s="40">
        <v>88760000</v>
      </c>
      <c r="V46" s="41">
        <v>129</v>
      </c>
      <c r="W46" s="40">
        <v>128671800</v>
      </c>
      <c r="X46" s="42">
        <f t="shared" si="4"/>
        <v>0.059424196046949214</v>
      </c>
      <c r="Y46" s="51">
        <f t="shared" si="5"/>
        <v>624</v>
      </c>
      <c r="Z46" s="52">
        <f t="shared" si="6"/>
        <v>524988300</v>
      </c>
      <c r="AA46" s="47">
        <f t="shared" si="7"/>
        <v>6402</v>
      </c>
      <c r="AB46" s="48">
        <f t="shared" si="8"/>
        <v>2165309900</v>
      </c>
      <c r="AC46" s="12"/>
    </row>
    <row r="47" spans="1:29" ht="16.5">
      <c r="A47" s="49" t="s">
        <v>108</v>
      </c>
      <c r="B47" s="35" t="s">
        <v>109</v>
      </c>
      <c r="C47" s="36" t="s">
        <v>67</v>
      </c>
      <c r="D47" s="37">
        <v>42</v>
      </c>
      <c r="E47" s="38">
        <v>7345800</v>
      </c>
      <c r="F47" s="37">
        <v>3873</v>
      </c>
      <c r="G47" s="40">
        <v>2254077500</v>
      </c>
      <c r="H47" s="41">
        <v>0</v>
      </c>
      <c r="I47" s="40">
        <v>0</v>
      </c>
      <c r="J47" s="41">
        <v>0</v>
      </c>
      <c r="K47" s="40">
        <v>0</v>
      </c>
      <c r="L47" s="42">
        <f t="shared" si="9"/>
        <v>0.9235807461259701</v>
      </c>
      <c r="M47" s="40">
        <f t="shared" si="0"/>
        <v>3873</v>
      </c>
      <c r="N47" s="41">
        <f t="shared" si="1"/>
        <v>2261933300</v>
      </c>
      <c r="O47" s="41">
        <f t="shared" si="2"/>
        <v>581997.8053188743</v>
      </c>
      <c r="P47" s="39">
        <v>576651.65374677</v>
      </c>
      <c r="Q47" s="92">
        <f t="shared" si="3"/>
        <v>0.009271024434540184</v>
      </c>
      <c r="R47" s="37">
        <v>98</v>
      </c>
      <c r="S47" s="40">
        <v>144786800</v>
      </c>
      <c r="T47" s="41">
        <v>10</v>
      </c>
      <c r="U47" s="40">
        <v>26519300</v>
      </c>
      <c r="V47" s="41">
        <v>1</v>
      </c>
      <c r="W47" s="40">
        <v>7855800</v>
      </c>
      <c r="X47" s="42">
        <f t="shared" si="4"/>
        <v>0.0032188181752474776</v>
      </c>
      <c r="Y47" s="51">
        <f t="shared" si="5"/>
        <v>109</v>
      </c>
      <c r="Z47" s="52">
        <f t="shared" si="6"/>
        <v>179161900</v>
      </c>
      <c r="AA47" s="47">
        <f t="shared" si="7"/>
        <v>4024</v>
      </c>
      <c r="AB47" s="48">
        <f t="shared" si="8"/>
        <v>2440585200</v>
      </c>
      <c r="AC47" s="12"/>
    </row>
    <row r="48" spans="1:29" ht="16.5">
      <c r="A48" s="49" t="s">
        <v>110</v>
      </c>
      <c r="B48" s="35" t="s">
        <v>111</v>
      </c>
      <c r="C48" s="36" t="s">
        <v>67</v>
      </c>
      <c r="D48" s="37">
        <v>186</v>
      </c>
      <c r="E48" s="38">
        <v>42272300</v>
      </c>
      <c r="F48" s="37">
        <v>8034</v>
      </c>
      <c r="G48" s="40">
        <v>2571153300</v>
      </c>
      <c r="H48" s="41">
        <v>0</v>
      </c>
      <c r="I48" s="40">
        <v>0</v>
      </c>
      <c r="J48" s="41">
        <v>0</v>
      </c>
      <c r="K48" s="40">
        <v>0</v>
      </c>
      <c r="L48" s="42">
        <f t="shared" si="9"/>
        <v>0.3772226807260958</v>
      </c>
      <c r="M48" s="40">
        <f t="shared" si="0"/>
        <v>8034</v>
      </c>
      <c r="N48" s="41">
        <f t="shared" si="1"/>
        <v>4093244400</v>
      </c>
      <c r="O48" s="41">
        <f t="shared" si="2"/>
        <v>320034.01792382373</v>
      </c>
      <c r="P48" s="39">
        <v>312797.4729241877</v>
      </c>
      <c r="Q48" s="92">
        <f t="shared" si="3"/>
        <v>0.023134921557981775</v>
      </c>
      <c r="R48" s="37">
        <v>1031</v>
      </c>
      <c r="S48" s="40">
        <v>2195701900</v>
      </c>
      <c r="T48" s="41">
        <v>221</v>
      </c>
      <c r="U48" s="40">
        <v>484790700</v>
      </c>
      <c r="V48" s="41">
        <v>201</v>
      </c>
      <c r="W48" s="40">
        <v>1522091100</v>
      </c>
      <c r="X48" s="42">
        <f t="shared" si="4"/>
        <v>0.22331118298210068</v>
      </c>
      <c r="Y48" s="51">
        <f t="shared" si="5"/>
        <v>1453</v>
      </c>
      <c r="Z48" s="52">
        <f t="shared" si="6"/>
        <v>4202583700</v>
      </c>
      <c r="AA48" s="47">
        <f t="shared" si="7"/>
        <v>9673</v>
      </c>
      <c r="AB48" s="48">
        <f t="shared" si="8"/>
        <v>6816009300</v>
      </c>
      <c r="AC48" s="12"/>
    </row>
    <row r="49" spans="1:29" ht="16.5">
      <c r="A49" s="49" t="s">
        <v>112</v>
      </c>
      <c r="B49" s="35" t="s">
        <v>113</v>
      </c>
      <c r="C49" s="36" t="s">
        <v>67</v>
      </c>
      <c r="D49" s="37">
        <v>52</v>
      </c>
      <c r="E49" s="38">
        <v>13732000</v>
      </c>
      <c r="F49" s="37">
        <v>1588</v>
      </c>
      <c r="G49" s="40">
        <v>860586750</v>
      </c>
      <c r="H49" s="41">
        <v>0</v>
      </c>
      <c r="I49" s="40">
        <v>0</v>
      </c>
      <c r="J49" s="41">
        <v>0</v>
      </c>
      <c r="K49" s="40">
        <v>0</v>
      </c>
      <c r="L49" s="42">
        <f t="shared" si="9"/>
        <v>0.9120369911620814</v>
      </c>
      <c r="M49" s="40">
        <f t="shared" si="0"/>
        <v>1588</v>
      </c>
      <c r="N49" s="41">
        <f t="shared" si="1"/>
        <v>860586750</v>
      </c>
      <c r="O49" s="41">
        <f t="shared" si="2"/>
        <v>541931.2027707809</v>
      </c>
      <c r="P49" s="39">
        <v>541046.6645689113</v>
      </c>
      <c r="Q49" s="92">
        <f t="shared" si="3"/>
        <v>0.0016348649013008029</v>
      </c>
      <c r="R49" s="37">
        <v>28</v>
      </c>
      <c r="S49" s="40">
        <v>69268800</v>
      </c>
      <c r="T49" s="41">
        <v>0</v>
      </c>
      <c r="U49" s="40">
        <v>0</v>
      </c>
      <c r="V49" s="41">
        <v>0</v>
      </c>
      <c r="W49" s="40">
        <v>0</v>
      </c>
      <c r="X49" s="42">
        <f t="shared" si="4"/>
        <v>0</v>
      </c>
      <c r="Y49" s="51">
        <f t="shared" si="5"/>
        <v>28</v>
      </c>
      <c r="Z49" s="52">
        <f t="shared" si="6"/>
        <v>69268800</v>
      </c>
      <c r="AA49" s="47">
        <f t="shared" si="7"/>
        <v>1668</v>
      </c>
      <c r="AB49" s="48">
        <f t="shared" si="8"/>
        <v>943587550</v>
      </c>
      <c r="AC49" s="12"/>
    </row>
    <row r="50" spans="1:29" ht="16.5">
      <c r="A50" s="49" t="s">
        <v>114</v>
      </c>
      <c r="B50" s="35" t="s">
        <v>115</v>
      </c>
      <c r="C50" s="36" t="s">
        <v>67</v>
      </c>
      <c r="D50" s="37">
        <v>98</v>
      </c>
      <c r="E50" s="38">
        <v>11565000</v>
      </c>
      <c r="F50" s="37">
        <v>3340</v>
      </c>
      <c r="G50" s="40">
        <v>1647194200</v>
      </c>
      <c r="H50" s="41">
        <v>0</v>
      </c>
      <c r="I50" s="40">
        <v>0</v>
      </c>
      <c r="J50" s="41">
        <v>0</v>
      </c>
      <c r="K50" s="40">
        <v>0</v>
      </c>
      <c r="L50" s="42">
        <f t="shared" si="9"/>
        <v>0.765512784066682</v>
      </c>
      <c r="M50" s="40">
        <f t="shared" si="0"/>
        <v>3340</v>
      </c>
      <c r="N50" s="41">
        <f t="shared" si="1"/>
        <v>1749757700</v>
      </c>
      <c r="O50" s="41">
        <f t="shared" si="2"/>
        <v>493171.9161676647</v>
      </c>
      <c r="P50" s="39">
        <v>456232.3758228606</v>
      </c>
      <c r="Q50" s="92">
        <f t="shared" si="3"/>
        <v>0.0809665036993045</v>
      </c>
      <c r="R50" s="37">
        <v>180</v>
      </c>
      <c r="S50" s="40">
        <v>349700500</v>
      </c>
      <c r="T50" s="41">
        <v>13</v>
      </c>
      <c r="U50" s="40">
        <v>40729500</v>
      </c>
      <c r="V50" s="41">
        <v>24</v>
      </c>
      <c r="W50" s="40">
        <v>102563500</v>
      </c>
      <c r="X50" s="42">
        <f t="shared" si="4"/>
        <v>0.047665096458343006</v>
      </c>
      <c r="Y50" s="51">
        <f t="shared" si="5"/>
        <v>217</v>
      </c>
      <c r="Z50" s="52">
        <f t="shared" si="6"/>
        <v>492993500</v>
      </c>
      <c r="AA50" s="47">
        <f t="shared" si="7"/>
        <v>3655</v>
      </c>
      <c r="AB50" s="48">
        <f t="shared" si="8"/>
        <v>2151752700</v>
      </c>
      <c r="AC50" s="12"/>
    </row>
    <row r="51" spans="1:29" ht="16.5">
      <c r="A51" s="49" t="s">
        <v>116</v>
      </c>
      <c r="B51" s="35" t="s">
        <v>117</v>
      </c>
      <c r="C51" s="36" t="s">
        <v>67</v>
      </c>
      <c r="D51" s="37">
        <v>75</v>
      </c>
      <c r="E51" s="38">
        <v>11962000</v>
      </c>
      <c r="F51" s="37">
        <v>1137</v>
      </c>
      <c r="G51" s="40">
        <v>729587600</v>
      </c>
      <c r="H51" s="41">
        <v>0</v>
      </c>
      <c r="I51" s="40">
        <v>0</v>
      </c>
      <c r="J51" s="41">
        <v>0</v>
      </c>
      <c r="K51" s="40">
        <v>0</v>
      </c>
      <c r="L51" s="42">
        <f t="shared" si="9"/>
        <v>0.8844569922447466</v>
      </c>
      <c r="M51" s="40">
        <f t="shared" si="0"/>
        <v>1137</v>
      </c>
      <c r="N51" s="41">
        <f t="shared" si="1"/>
        <v>729587600</v>
      </c>
      <c r="O51" s="41">
        <f t="shared" si="2"/>
        <v>641677.748460862</v>
      </c>
      <c r="P51" s="39">
        <v>634626.5611257695</v>
      </c>
      <c r="Q51" s="92">
        <f t="shared" si="3"/>
        <v>0.011110766184422373</v>
      </c>
      <c r="R51" s="37">
        <v>41</v>
      </c>
      <c r="S51" s="40">
        <v>83349300</v>
      </c>
      <c r="T51" s="41">
        <v>0</v>
      </c>
      <c r="U51" s="40">
        <v>0</v>
      </c>
      <c r="V51" s="41">
        <v>0</v>
      </c>
      <c r="W51" s="40">
        <v>0</v>
      </c>
      <c r="X51" s="42">
        <f t="shared" si="4"/>
        <v>0</v>
      </c>
      <c r="Y51" s="51">
        <f t="shared" si="5"/>
        <v>41</v>
      </c>
      <c r="Z51" s="52">
        <f t="shared" si="6"/>
        <v>83349300</v>
      </c>
      <c r="AA51" s="47">
        <f t="shared" si="7"/>
        <v>1253</v>
      </c>
      <c r="AB51" s="48">
        <f t="shared" si="8"/>
        <v>824898900</v>
      </c>
      <c r="AC51" s="12"/>
    </row>
    <row r="52" spans="1:29" ht="16.5">
      <c r="A52" s="49" t="s">
        <v>118</v>
      </c>
      <c r="B52" s="35" t="s">
        <v>119</v>
      </c>
      <c r="C52" s="36" t="s">
        <v>67</v>
      </c>
      <c r="D52" s="37">
        <v>53</v>
      </c>
      <c r="E52" s="38">
        <v>6116400</v>
      </c>
      <c r="F52" s="37">
        <v>3326</v>
      </c>
      <c r="G52" s="40">
        <v>1579957500</v>
      </c>
      <c r="H52" s="41">
        <v>2</v>
      </c>
      <c r="I52" s="40">
        <v>621800</v>
      </c>
      <c r="J52" s="41">
        <v>2</v>
      </c>
      <c r="K52" s="40">
        <v>12200</v>
      </c>
      <c r="L52" s="42">
        <f t="shared" si="9"/>
        <v>0.9246331619352453</v>
      </c>
      <c r="M52" s="40">
        <f t="shared" si="0"/>
        <v>3328</v>
      </c>
      <c r="N52" s="41">
        <f t="shared" si="1"/>
        <v>1595199000</v>
      </c>
      <c r="O52" s="41">
        <f t="shared" si="2"/>
        <v>474933.68389423075</v>
      </c>
      <c r="P52" s="39">
        <v>474073.3293196869</v>
      </c>
      <c r="Q52" s="92">
        <f t="shared" si="3"/>
        <v>0.0018148132816888742</v>
      </c>
      <c r="R52" s="37">
        <v>97</v>
      </c>
      <c r="S52" s="40">
        <v>96140600</v>
      </c>
      <c r="T52" s="41">
        <v>12</v>
      </c>
      <c r="U52" s="40">
        <v>11944100</v>
      </c>
      <c r="V52" s="41">
        <v>5</v>
      </c>
      <c r="W52" s="40">
        <v>14619700</v>
      </c>
      <c r="X52" s="42">
        <f t="shared" si="4"/>
        <v>0.00855247151316274</v>
      </c>
      <c r="Y52" s="51">
        <f t="shared" si="5"/>
        <v>114</v>
      </c>
      <c r="Z52" s="52">
        <f t="shared" si="6"/>
        <v>122704400</v>
      </c>
      <c r="AA52" s="47">
        <f t="shared" si="7"/>
        <v>3497</v>
      </c>
      <c r="AB52" s="48">
        <f t="shared" si="8"/>
        <v>1709412300</v>
      </c>
      <c r="AC52" s="12"/>
    </row>
    <row r="53" spans="1:29" ht="16.5">
      <c r="A53" s="49" t="s">
        <v>120</v>
      </c>
      <c r="B53" s="35" t="s">
        <v>121</v>
      </c>
      <c r="C53" s="36" t="s">
        <v>67</v>
      </c>
      <c r="D53" s="37">
        <v>52</v>
      </c>
      <c r="E53" s="38">
        <v>13834700</v>
      </c>
      <c r="F53" s="37">
        <v>1442</v>
      </c>
      <c r="G53" s="40">
        <v>1130447200</v>
      </c>
      <c r="H53" s="41">
        <v>0</v>
      </c>
      <c r="I53" s="40">
        <v>0</v>
      </c>
      <c r="J53" s="41">
        <v>0</v>
      </c>
      <c r="K53" s="40">
        <v>0</v>
      </c>
      <c r="L53" s="42">
        <f t="shared" si="9"/>
        <v>0.9441250629515705</v>
      </c>
      <c r="M53" s="40">
        <f t="shared" si="0"/>
        <v>1442</v>
      </c>
      <c r="N53" s="41">
        <f t="shared" si="1"/>
        <v>1130447200</v>
      </c>
      <c r="O53" s="41">
        <f t="shared" si="2"/>
        <v>783943.9667128988</v>
      </c>
      <c r="P53" s="39">
        <v>777445.5994455995</v>
      </c>
      <c r="Q53" s="92">
        <f t="shared" si="3"/>
        <v>0.008358613479751312</v>
      </c>
      <c r="R53" s="37">
        <v>39</v>
      </c>
      <c r="S53" s="40">
        <v>37767100</v>
      </c>
      <c r="T53" s="41">
        <v>1</v>
      </c>
      <c r="U53" s="40">
        <v>15300000</v>
      </c>
      <c r="V53" s="41">
        <v>0</v>
      </c>
      <c r="W53" s="40">
        <v>0</v>
      </c>
      <c r="X53" s="42">
        <f t="shared" si="4"/>
        <v>0</v>
      </c>
      <c r="Y53" s="51">
        <f t="shared" si="5"/>
        <v>40</v>
      </c>
      <c r="Z53" s="52">
        <f t="shared" si="6"/>
        <v>53067100</v>
      </c>
      <c r="AA53" s="47">
        <f t="shared" si="7"/>
        <v>1534</v>
      </c>
      <c r="AB53" s="48">
        <f t="shared" si="8"/>
        <v>1197349000</v>
      </c>
      <c r="AC53" s="12"/>
    </row>
    <row r="54" spans="1:29" ht="16.5">
      <c r="A54" s="49" t="s">
        <v>122</v>
      </c>
      <c r="B54" s="35" t="s">
        <v>123</v>
      </c>
      <c r="C54" s="36" t="s">
        <v>67</v>
      </c>
      <c r="D54" s="37">
        <v>48</v>
      </c>
      <c r="E54" s="38">
        <v>5106000</v>
      </c>
      <c r="F54" s="37">
        <v>2433</v>
      </c>
      <c r="G54" s="40">
        <v>1069823900</v>
      </c>
      <c r="H54" s="41">
        <v>0</v>
      </c>
      <c r="I54" s="40">
        <v>0</v>
      </c>
      <c r="J54" s="41">
        <v>0</v>
      </c>
      <c r="K54" s="40">
        <v>0</v>
      </c>
      <c r="L54" s="42">
        <f t="shared" si="9"/>
        <v>0.8600407067193259</v>
      </c>
      <c r="M54" s="40">
        <f t="shared" si="0"/>
        <v>2433</v>
      </c>
      <c r="N54" s="41">
        <f t="shared" si="1"/>
        <v>1142409000</v>
      </c>
      <c r="O54" s="41">
        <f t="shared" si="2"/>
        <v>439713.8923140156</v>
      </c>
      <c r="P54" s="39">
        <v>438343.81930184807</v>
      </c>
      <c r="Q54" s="92">
        <f t="shared" si="3"/>
        <v>0.0031255670819076457</v>
      </c>
      <c r="R54" s="37">
        <v>64</v>
      </c>
      <c r="S54" s="40">
        <v>73952900</v>
      </c>
      <c r="T54" s="41">
        <v>5</v>
      </c>
      <c r="U54" s="40">
        <v>22454500</v>
      </c>
      <c r="V54" s="41">
        <v>32</v>
      </c>
      <c r="W54" s="40">
        <v>72585100</v>
      </c>
      <c r="X54" s="42">
        <f t="shared" si="4"/>
        <v>0.05835179107635653</v>
      </c>
      <c r="Y54" s="51">
        <f t="shared" si="5"/>
        <v>101</v>
      </c>
      <c r="Z54" s="52">
        <f t="shared" si="6"/>
        <v>168992500</v>
      </c>
      <c r="AA54" s="47">
        <f t="shared" si="7"/>
        <v>2582</v>
      </c>
      <c r="AB54" s="48">
        <f t="shared" si="8"/>
        <v>1243922400</v>
      </c>
      <c r="AC54" s="12"/>
    </row>
    <row r="55" spans="1:29" ht="16.5">
      <c r="A55" s="49" t="s">
        <v>124</v>
      </c>
      <c r="B55" s="35" t="s">
        <v>125</v>
      </c>
      <c r="C55" s="36" t="s">
        <v>67</v>
      </c>
      <c r="D55" s="37">
        <v>33</v>
      </c>
      <c r="E55" s="38">
        <v>13917600</v>
      </c>
      <c r="F55" s="37">
        <v>2248</v>
      </c>
      <c r="G55" s="40">
        <v>844126100</v>
      </c>
      <c r="H55" s="41">
        <v>0</v>
      </c>
      <c r="I55" s="40">
        <v>0</v>
      </c>
      <c r="J55" s="41">
        <v>0</v>
      </c>
      <c r="K55" s="40">
        <v>0</v>
      </c>
      <c r="L55" s="42">
        <f t="shared" si="9"/>
        <v>0.6182761344880772</v>
      </c>
      <c r="M55" s="40">
        <f t="shared" si="0"/>
        <v>2248</v>
      </c>
      <c r="N55" s="41">
        <f t="shared" si="1"/>
        <v>1002512700</v>
      </c>
      <c r="O55" s="41">
        <f t="shared" si="2"/>
        <v>375500.9341637011</v>
      </c>
      <c r="P55" s="39">
        <v>342434.9065004452</v>
      </c>
      <c r="Q55" s="92">
        <f t="shared" si="3"/>
        <v>0.09656149836235482</v>
      </c>
      <c r="R55" s="37">
        <v>163</v>
      </c>
      <c r="S55" s="40">
        <v>180682600</v>
      </c>
      <c r="T55" s="41">
        <v>72</v>
      </c>
      <c r="U55" s="40">
        <v>168176900</v>
      </c>
      <c r="V55" s="41">
        <v>22</v>
      </c>
      <c r="W55" s="40">
        <v>158386600</v>
      </c>
      <c r="X55" s="42">
        <f t="shared" si="4"/>
        <v>0.11600950948289514</v>
      </c>
      <c r="Y55" s="51">
        <f t="shared" si="5"/>
        <v>257</v>
      </c>
      <c r="Z55" s="52">
        <f t="shared" si="6"/>
        <v>507246100</v>
      </c>
      <c r="AA55" s="47">
        <f t="shared" si="7"/>
        <v>2538</v>
      </c>
      <c r="AB55" s="48">
        <f t="shared" si="8"/>
        <v>1365289800</v>
      </c>
      <c r="AC55" s="12"/>
    </row>
    <row r="56" spans="1:29" ht="16.5">
      <c r="A56" s="49" t="s">
        <v>126</v>
      </c>
      <c r="B56" s="35" t="s">
        <v>127</v>
      </c>
      <c r="C56" s="36" t="s">
        <v>67</v>
      </c>
      <c r="D56" s="37">
        <v>61</v>
      </c>
      <c r="E56" s="38">
        <v>5678800</v>
      </c>
      <c r="F56" s="37">
        <v>4456</v>
      </c>
      <c r="G56" s="40">
        <v>1428560300</v>
      </c>
      <c r="H56" s="41">
        <v>0</v>
      </c>
      <c r="I56" s="40">
        <v>0</v>
      </c>
      <c r="J56" s="41">
        <v>0</v>
      </c>
      <c r="K56" s="40">
        <v>0</v>
      </c>
      <c r="L56" s="42">
        <f t="shared" si="9"/>
        <v>0.7111061985931991</v>
      </c>
      <c r="M56" s="40">
        <f t="shared" si="0"/>
        <v>4456</v>
      </c>
      <c r="N56" s="41">
        <f t="shared" si="1"/>
        <v>1564711200</v>
      </c>
      <c r="O56" s="41">
        <f t="shared" si="2"/>
        <v>320592.52692998206</v>
      </c>
      <c r="P56" s="39">
        <v>320340.4532196545</v>
      </c>
      <c r="Q56" s="92">
        <f t="shared" si="3"/>
        <v>0.0007868931563092842</v>
      </c>
      <c r="R56" s="37">
        <v>294</v>
      </c>
      <c r="S56" s="40">
        <v>282574800</v>
      </c>
      <c r="T56" s="41">
        <v>110</v>
      </c>
      <c r="U56" s="40">
        <v>155962000</v>
      </c>
      <c r="V56" s="41">
        <v>95</v>
      </c>
      <c r="W56" s="40">
        <v>136150900</v>
      </c>
      <c r="X56" s="42">
        <f t="shared" si="4"/>
        <v>0.06777295220512763</v>
      </c>
      <c r="Y56" s="51">
        <f t="shared" si="5"/>
        <v>499</v>
      </c>
      <c r="Z56" s="52">
        <f t="shared" si="6"/>
        <v>574687700</v>
      </c>
      <c r="AA56" s="47">
        <f t="shared" si="7"/>
        <v>5016</v>
      </c>
      <c r="AB56" s="48">
        <f t="shared" si="8"/>
        <v>2008926800</v>
      </c>
      <c r="AC56" s="12"/>
    </row>
    <row r="57" spans="1:29" ht="16.5">
      <c r="A57" s="49" t="s">
        <v>128</v>
      </c>
      <c r="B57" s="35" t="s">
        <v>129</v>
      </c>
      <c r="C57" s="36" t="s">
        <v>67</v>
      </c>
      <c r="D57" s="37">
        <v>100</v>
      </c>
      <c r="E57" s="38">
        <v>73751700</v>
      </c>
      <c r="F57" s="37">
        <v>5114</v>
      </c>
      <c r="G57" s="40">
        <v>2583319900</v>
      </c>
      <c r="H57" s="41">
        <v>0</v>
      </c>
      <c r="I57" s="40">
        <v>0</v>
      </c>
      <c r="J57" s="41">
        <v>0</v>
      </c>
      <c r="K57" s="40">
        <v>0</v>
      </c>
      <c r="L57" s="42">
        <f t="shared" si="9"/>
        <v>0.5840418645797016</v>
      </c>
      <c r="M57" s="40">
        <f t="shared" si="0"/>
        <v>5114</v>
      </c>
      <c r="N57" s="41">
        <f t="shared" si="1"/>
        <v>2931595900</v>
      </c>
      <c r="O57" s="41">
        <f t="shared" si="2"/>
        <v>505146.6366836136</v>
      </c>
      <c r="P57" s="39">
        <v>316698.6854917235</v>
      </c>
      <c r="Q57" s="92">
        <f t="shared" si="3"/>
        <v>0.5950386276447458</v>
      </c>
      <c r="R57" s="37">
        <v>347</v>
      </c>
      <c r="S57" s="40">
        <v>685103700</v>
      </c>
      <c r="T57" s="41">
        <v>90</v>
      </c>
      <c r="U57" s="40">
        <v>732724600</v>
      </c>
      <c r="V57" s="41">
        <v>56</v>
      </c>
      <c r="W57" s="40">
        <v>348276000</v>
      </c>
      <c r="X57" s="42">
        <f t="shared" si="4"/>
        <v>0.07873889889841369</v>
      </c>
      <c r="Y57" s="51">
        <f t="shared" si="5"/>
        <v>493</v>
      </c>
      <c r="Z57" s="52">
        <f t="shared" si="6"/>
        <v>1766104300</v>
      </c>
      <c r="AA57" s="47">
        <f t="shared" si="7"/>
        <v>5707</v>
      </c>
      <c r="AB57" s="48">
        <f t="shared" si="8"/>
        <v>4423175900</v>
      </c>
      <c r="AC57" s="12"/>
    </row>
    <row r="58" spans="1:29" ht="16.5">
      <c r="A58" s="49" t="s">
        <v>130</v>
      </c>
      <c r="B58" s="35" t="s">
        <v>131</v>
      </c>
      <c r="C58" s="36" t="s">
        <v>67</v>
      </c>
      <c r="D58" s="37">
        <v>317</v>
      </c>
      <c r="E58" s="38">
        <v>78806300</v>
      </c>
      <c r="F58" s="37">
        <v>9353</v>
      </c>
      <c r="G58" s="40">
        <v>4488991700</v>
      </c>
      <c r="H58" s="41">
        <v>14</v>
      </c>
      <c r="I58" s="40">
        <v>15957500</v>
      </c>
      <c r="J58" s="41">
        <v>23</v>
      </c>
      <c r="K58" s="40">
        <v>600540</v>
      </c>
      <c r="L58" s="42">
        <f t="shared" si="9"/>
        <v>0.7778922713043112</v>
      </c>
      <c r="M58" s="40">
        <f t="shared" si="0"/>
        <v>9367</v>
      </c>
      <c r="N58" s="41">
        <f t="shared" si="1"/>
        <v>4552655700</v>
      </c>
      <c r="O58" s="41">
        <f t="shared" si="2"/>
        <v>480938.31536244263</v>
      </c>
      <c r="P58" s="39">
        <v>479167.168160478</v>
      </c>
      <c r="Q58" s="92">
        <f t="shared" si="3"/>
        <v>0.0036963033355646275</v>
      </c>
      <c r="R58" s="37">
        <v>161</v>
      </c>
      <c r="S58" s="40">
        <v>786504800</v>
      </c>
      <c r="T58" s="41">
        <v>84</v>
      </c>
      <c r="U58" s="40">
        <v>372657700</v>
      </c>
      <c r="V58" s="41">
        <v>7</v>
      </c>
      <c r="W58" s="40">
        <v>47706500</v>
      </c>
      <c r="X58" s="42">
        <f t="shared" si="4"/>
        <v>0.008237721668643705</v>
      </c>
      <c r="Y58" s="51">
        <f t="shared" si="5"/>
        <v>252</v>
      </c>
      <c r="Z58" s="52">
        <f t="shared" si="6"/>
        <v>1206869000</v>
      </c>
      <c r="AA58" s="47">
        <f t="shared" si="7"/>
        <v>9959</v>
      </c>
      <c r="AB58" s="48">
        <f t="shared" si="8"/>
        <v>5791225040</v>
      </c>
      <c r="AC58" s="12"/>
    </row>
    <row r="59" spans="1:29" ht="16.5">
      <c r="A59" s="49" t="s">
        <v>132</v>
      </c>
      <c r="B59" s="35" t="s">
        <v>133</v>
      </c>
      <c r="C59" s="36" t="s">
        <v>67</v>
      </c>
      <c r="D59" s="37">
        <v>61</v>
      </c>
      <c r="E59" s="38">
        <v>70514700</v>
      </c>
      <c r="F59" s="37">
        <v>2732</v>
      </c>
      <c r="G59" s="40">
        <v>1349942700</v>
      </c>
      <c r="H59" s="41">
        <v>0</v>
      </c>
      <c r="I59" s="40">
        <v>0</v>
      </c>
      <c r="J59" s="41">
        <v>0</v>
      </c>
      <c r="K59" s="40">
        <v>0</v>
      </c>
      <c r="L59" s="42">
        <f t="shared" si="9"/>
        <v>0.7463654605884065</v>
      </c>
      <c r="M59" s="40">
        <f t="shared" si="0"/>
        <v>2732</v>
      </c>
      <c r="N59" s="41">
        <f t="shared" si="1"/>
        <v>1450912000</v>
      </c>
      <c r="O59" s="41">
        <f t="shared" si="2"/>
        <v>494122.5109809663</v>
      </c>
      <c r="P59" s="39">
        <v>449057.93330890435</v>
      </c>
      <c r="Q59" s="92">
        <f t="shared" si="3"/>
        <v>0.10035359433470317</v>
      </c>
      <c r="R59" s="37">
        <v>106</v>
      </c>
      <c r="S59" s="40">
        <v>176456500</v>
      </c>
      <c r="T59" s="41">
        <v>24</v>
      </c>
      <c r="U59" s="40">
        <v>110805400</v>
      </c>
      <c r="V59" s="41">
        <v>16</v>
      </c>
      <c r="W59" s="40">
        <v>100969300</v>
      </c>
      <c r="X59" s="42">
        <f t="shared" si="4"/>
        <v>0.05582459025837836</v>
      </c>
      <c r="Y59" s="51">
        <f t="shared" si="5"/>
        <v>146</v>
      </c>
      <c r="Z59" s="52">
        <f t="shared" si="6"/>
        <v>388231200</v>
      </c>
      <c r="AA59" s="47">
        <f t="shared" si="7"/>
        <v>2939</v>
      </c>
      <c r="AB59" s="48">
        <f t="shared" si="8"/>
        <v>1808688600</v>
      </c>
      <c r="AC59" s="12"/>
    </row>
    <row r="60" spans="1:29" ht="16.5">
      <c r="A60" s="49" t="s">
        <v>134</v>
      </c>
      <c r="B60" s="35" t="s">
        <v>135</v>
      </c>
      <c r="C60" s="36" t="s">
        <v>67</v>
      </c>
      <c r="D60" s="37">
        <v>35</v>
      </c>
      <c r="E60" s="38">
        <v>6740100</v>
      </c>
      <c r="F60" s="37">
        <v>2202</v>
      </c>
      <c r="G60" s="40">
        <v>883314500</v>
      </c>
      <c r="H60" s="41">
        <v>0</v>
      </c>
      <c r="I60" s="40">
        <v>0</v>
      </c>
      <c r="J60" s="41">
        <v>0</v>
      </c>
      <c r="K60" s="40">
        <v>0</v>
      </c>
      <c r="L60" s="42">
        <f t="shared" si="9"/>
        <v>0.812176227855045</v>
      </c>
      <c r="M60" s="40">
        <f t="shared" si="0"/>
        <v>2202</v>
      </c>
      <c r="N60" s="41">
        <f t="shared" si="1"/>
        <v>898750500</v>
      </c>
      <c r="O60" s="41">
        <f t="shared" si="2"/>
        <v>401141.91643960035</v>
      </c>
      <c r="P60" s="39">
        <v>399568.02906448685</v>
      </c>
      <c r="Q60" s="92">
        <f t="shared" si="3"/>
        <v>0.003938972241594145</v>
      </c>
      <c r="R60" s="37">
        <v>135</v>
      </c>
      <c r="S60" s="40">
        <v>143808100</v>
      </c>
      <c r="T60" s="41">
        <v>38</v>
      </c>
      <c r="U60" s="40">
        <v>38291000</v>
      </c>
      <c r="V60" s="41">
        <v>5</v>
      </c>
      <c r="W60" s="40">
        <v>15436000</v>
      </c>
      <c r="X60" s="42">
        <f t="shared" si="4"/>
        <v>0.014192852322893459</v>
      </c>
      <c r="Y60" s="51">
        <f t="shared" si="5"/>
        <v>178</v>
      </c>
      <c r="Z60" s="52">
        <f t="shared" si="6"/>
        <v>197535100</v>
      </c>
      <c r="AA60" s="47">
        <f t="shared" si="7"/>
        <v>2415</v>
      </c>
      <c r="AB60" s="48">
        <f t="shared" si="8"/>
        <v>1087589700</v>
      </c>
      <c r="AC60" s="12"/>
    </row>
    <row r="61" spans="1:29" ht="16.5">
      <c r="A61" s="49" t="s">
        <v>136</v>
      </c>
      <c r="B61" s="35" t="s">
        <v>137</v>
      </c>
      <c r="C61" s="36" t="s">
        <v>67</v>
      </c>
      <c r="D61" s="37">
        <v>143</v>
      </c>
      <c r="E61" s="38">
        <v>42366200</v>
      </c>
      <c r="F61" s="37">
        <v>2927</v>
      </c>
      <c r="G61" s="40">
        <v>1644863100</v>
      </c>
      <c r="H61" s="41">
        <v>3</v>
      </c>
      <c r="I61" s="40">
        <v>1939100</v>
      </c>
      <c r="J61" s="41">
        <v>4</v>
      </c>
      <c r="K61" s="40">
        <v>8500</v>
      </c>
      <c r="L61" s="42">
        <f t="shared" si="9"/>
        <v>0.7394667208247034</v>
      </c>
      <c r="M61" s="40">
        <f t="shared" si="0"/>
        <v>2930</v>
      </c>
      <c r="N61" s="41">
        <f t="shared" si="1"/>
        <v>1667755200</v>
      </c>
      <c r="O61" s="41">
        <f t="shared" si="2"/>
        <v>562048.5324232082</v>
      </c>
      <c r="P61" s="39">
        <v>528384.4055944056</v>
      </c>
      <c r="Q61" s="92">
        <f t="shared" si="3"/>
        <v>0.06371143143585437</v>
      </c>
      <c r="R61" s="37">
        <v>112</v>
      </c>
      <c r="S61" s="40">
        <v>505990870</v>
      </c>
      <c r="T61" s="41">
        <v>5</v>
      </c>
      <c r="U61" s="40">
        <v>10892500</v>
      </c>
      <c r="V61" s="41">
        <v>2</v>
      </c>
      <c r="W61" s="40">
        <v>20953000</v>
      </c>
      <c r="X61" s="42">
        <f t="shared" si="4"/>
        <v>0.009408565401139258</v>
      </c>
      <c r="Y61" s="51">
        <f t="shared" si="5"/>
        <v>119</v>
      </c>
      <c r="Z61" s="52">
        <f t="shared" si="6"/>
        <v>537836370</v>
      </c>
      <c r="AA61" s="47">
        <f t="shared" si="7"/>
        <v>3196</v>
      </c>
      <c r="AB61" s="48">
        <f t="shared" si="8"/>
        <v>2227013270</v>
      </c>
      <c r="AC61" s="12"/>
    </row>
    <row r="62" spans="1:29" ht="16.5">
      <c r="A62" s="49" t="s">
        <v>138</v>
      </c>
      <c r="B62" s="35" t="s">
        <v>139</v>
      </c>
      <c r="C62" s="36" t="s">
        <v>67</v>
      </c>
      <c r="D62" s="37">
        <v>18</v>
      </c>
      <c r="E62" s="38">
        <v>4659400</v>
      </c>
      <c r="F62" s="37">
        <v>593</v>
      </c>
      <c r="G62" s="40">
        <v>252565400</v>
      </c>
      <c r="H62" s="41">
        <v>0</v>
      </c>
      <c r="I62" s="40">
        <v>0</v>
      </c>
      <c r="J62" s="41">
        <v>0</v>
      </c>
      <c r="K62" s="40">
        <v>0</v>
      </c>
      <c r="L62" s="42">
        <f t="shared" si="9"/>
        <v>0.2368904978889846</v>
      </c>
      <c r="M62" s="40">
        <f t="shared" si="0"/>
        <v>593</v>
      </c>
      <c r="N62" s="41">
        <f t="shared" si="1"/>
        <v>252565400</v>
      </c>
      <c r="O62" s="41">
        <f t="shared" si="2"/>
        <v>425911.29848229344</v>
      </c>
      <c r="P62" s="39">
        <v>395989.73063973064</v>
      </c>
      <c r="Q62" s="92">
        <f t="shared" si="3"/>
        <v>0.07556147426910241</v>
      </c>
      <c r="R62" s="37">
        <v>43</v>
      </c>
      <c r="S62" s="40">
        <v>84177200</v>
      </c>
      <c r="T62" s="41">
        <v>143</v>
      </c>
      <c r="U62" s="40">
        <v>724767400</v>
      </c>
      <c r="V62" s="41">
        <v>0</v>
      </c>
      <c r="W62" s="40">
        <v>0</v>
      </c>
      <c r="X62" s="42">
        <f t="shared" si="4"/>
        <v>0</v>
      </c>
      <c r="Y62" s="51">
        <f t="shared" si="5"/>
        <v>186</v>
      </c>
      <c r="Z62" s="52">
        <f t="shared" si="6"/>
        <v>808944600</v>
      </c>
      <c r="AA62" s="47">
        <f t="shared" si="7"/>
        <v>797</v>
      </c>
      <c r="AB62" s="48">
        <f t="shared" si="8"/>
        <v>1066169400</v>
      </c>
      <c r="AC62" s="12"/>
    </row>
    <row r="63" spans="1:29" ht="16.5">
      <c r="A63" s="49" t="s">
        <v>140</v>
      </c>
      <c r="B63" s="35" t="s">
        <v>141</v>
      </c>
      <c r="C63" s="36" t="s">
        <v>67</v>
      </c>
      <c r="D63" s="37">
        <v>29</v>
      </c>
      <c r="E63" s="38">
        <v>864500</v>
      </c>
      <c r="F63" s="37">
        <v>4146</v>
      </c>
      <c r="G63" s="40">
        <v>1375556300</v>
      </c>
      <c r="H63" s="41">
        <v>0</v>
      </c>
      <c r="I63" s="40">
        <v>0</v>
      </c>
      <c r="J63" s="41">
        <v>0</v>
      </c>
      <c r="K63" s="40">
        <v>0</v>
      </c>
      <c r="L63" s="42">
        <f t="shared" si="9"/>
        <v>0.8576046184934757</v>
      </c>
      <c r="M63" s="40">
        <f t="shared" si="0"/>
        <v>4146</v>
      </c>
      <c r="N63" s="41">
        <f t="shared" si="1"/>
        <v>1515777000</v>
      </c>
      <c r="O63" s="41">
        <f t="shared" si="2"/>
        <v>331779.13651712495</v>
      </c>
      <c r="P63" s="39">
        <v>330492.4114671164</v>
      </c>
      <c r="Q63" s="92">
        <f t="shared" si="3"/>
        <v>0.0038933573218717984</v>
      </c>
      <c r="R63" s="37">
        <v>77</v>
      </c>
      <c r="S63" s="40">
        <v>83417800</v>
      </c>
      <c r="T63" s="41">
        <v>2</v>
      </c>
      <c r="U63" s="40">
        <v>3892300</v>
      </c>
      <c r="V63" s="41">
        <v>20</v>
      </c>
      <c r="W63" s="40">
        <v>140220700</v>
      </c>
      <c r="X63" s="42">
        <f t="shared" si="4"/>
        <v>0.08742202694894285</v>
      </c>
      <c r="Y63" s="51">
        <f t="shared" si="5"/>
        <v>99</v>
      </c>
      <c r="Z63" s="52">
        <f t="shared" si="6"/>
        <v>227530800</v>
      </c>
      <c r="AA63" s="47">
        <f t="shared" si="7"/>
        <v>4274</v>
      </c>
      <c r="AB63" s="48">
        <f t="shared" si="8"/>
        <v>1603951600</v>
      </c>
      <c r="AC63" s="12"/>
    </row>
    <row r="64" spans="1:29" ht="16.5">
      <c r="A64" s="49" t="s">
        <v>142</v>
      </c>
      <c r="B64" s="35" t="s">
        <v>143</v>
      </c>
      <c r="C64" s="36" t="s">
        <v>67</v>
      </c>
      <c r="D64" s="37">
        <v>39</v>
      </c>
      <c r="E64" s="38">
        <v>9062100</v>
      </c>
      <c r="F64" s="37">
        <v>3726</v>
      </c>
      <c r="G64" s="40">
        <v>1604693700</v>
      </c>
      <c r="H64" s="41">
        <v>0</v>
      </c>
      <c r="I64" s="40">
        <v>0</v>
      </c>
      <c r="J64" s="41">
        <v>0</v>
      </c>
      <c r="K64" s="40">
        <v>0</v>
      </c>
      <c r="L64" s="42">
        <f t="shared" si="9"/>
        <v>0.7088176206912834</v>
      </c>
      <c r="M64" s="40">
        <f t="shared" si="0"/>
        <v>3726</v>
      </c>
      <c r="N64" s="41">
        <f t="shared" si="1"/>
        <v>1781248300</v>
      </c>
      <c r="O64" s="41">
        <f t="shared" si="2"/>
        <v>430674.6376811594</v>
      </c>
      <c r="P64" s="39">
        <v>398748.4442060086</v>
      </c>
      <c r="Q64" s="92">
        <f t="shared" si="3"/>
        <v>0.0800660013576293</v>
      </c>
      <c r="R64" s="37">
        <v>216</v>
      </c>
      <c r="S64" s="40">
        <v>237124300</v>
      </c>
      <c r="T64" s="41">
        <v>50</v>
      </c>
      <c r="U64" s="40">
        <v>236467400</v>
      </c>
      <c r="V64" s="41">
        <v>44</v>
      </c>
      <c r="W64" s="40">
        <v>176554600</v>
      </c>
      <c r="X64" s="42">
        <f t="shared" si="4"/>
        <v>0.07798685287672112</v>
      </c>
      <c r="Y64" s="51">
        <f t="shared" si="5"/>
        <v>310</v>
      </c>
      <c r="Z64" s="52">
        <f t="shared" si="6"/>
        <v>650146300</v>
      </c>
      <c r="AA64" s="47">
        <f t="shared" si="7"/>
        <v>4075</v>
      </c>
      <c r="AB64" s="48">
        <f t="shared" si="8"/>
        <v>2263902100</v>
      </c>
      <c r="AC64" s="12"/>
    </row>
    <row r="65" spans="1:29" ht="16.5">
      <c r="A65" s="49" t="s">
        <v>144</v>
      </c>
      <c r="B65" s="35" t="s">
        <v>145</v>
      </c>
      <c r="C65" s="36" t="s">
        <v>67</v>
      </c>
      <c r="D65" s="37">
        <v>59</v>
      </c>
      <c r="E65" s="38">
        <v>6912200</v>
      </c>
      <c r="F65" s="37">
        <v>1544</v>
      </c>
      <c r="G65" s="40">
        <v>605734400</v>
      </c>
      <c r="H65" s="41">
        <v>0</v>
      </c>
      <c r="I65" s="40">
        <v>0</v>
      </c>
      <c r="J65" s="41">
        <v>0</v>
      </c>
      <c r="K65" s="40">
        <v>0</v>
      </c>
      <c r="L65" s="42">
        <f t="shared" si="9"/>
        <v>0.6932924531098472</v>
      </c>
      <c r="M65" s="40">
        <f t="shared" si="0"/>
        <v>1544</v>
      </c>
      <c r="N65" s="41">
        <f t="shared" si="1"/>
        <v>607222900</v>
      </c>
      <c r="O65" s="41">
        <f t="shared" si="2"/>
        <v>392315.02590673574</v>
      </c>
      <c r="P65" s="39">
        <v>390235.99221789883</v>
      </c>
      <c r="Q65" s="92">
        <f t="shared" si="3"/>
        <v>0.005327631818430579</v>
      </c>
      <c r="R65" s="37">
        <v>89</v>
      </c>
      <c r="S65" s="40">
        <v>80795800</v>
      </c>
      <c r="T65" s="41">
        <v>56</v>
      </c>
      <c r="U65" s="40">
        <v>178776000</v>
      </c>
      <c r="V65" s="41">
        <v>1</v>
      </c>
      <c r="W65" s="40">
        <v>1488500</v>
      </c>
      <c r="X65" s="42">
        <f t="shared" si="4"/>
        <v>0.0017036605754172252</v>
      </c>
      <c r="Y65" s="51">
        <f t="shared" si="5"/>
        <v>146</v>
      </c>
      <c r="Z65" s="52">
        <f t="shared" si="6"/>
        <v>261060300</v>
      </c>
      <c r="AA65" s="47">
        <f t="shared" si="7"/>
        <v>1749</v>
      </c>
      <c r="AB65" s="48">
        <f t="shared" si="8"/>
        <v>873706900</v>
      </c>
      <c r="AC65" s="12"/>
    </row>
    <row r="66" spans="1:29" ht="16.5">
      <c r="A66" s="49" t="s">
        <v>146</v>
      </c>
      <c r="B66" s="35" t="s">
        <v>147</v>
      </c>
      <c r="C66" s="36" t="s">
        <v>67</v>
      </c>
      <c r="D66" s="37">
        <v>43</v>
      </c>
      <c r="E66" s="38">
        <v>5658500</v>
      </c>
      <c r="F66" s="37">
        <v>1826</v>
      </c>
      <c r="G66" s="40">
        <v>1019321500</v>
      </c>
      <c r="H66" s="41">
        <v>0</v>
      </c>
      <c r="I66" s="40">
        <v>0</v>
      </c>
      <c r="J66" s="41">
        <v>1</v>
      </c>
      <c r="K66" s="40">
        <v>44300</v>
      </c>
      <c r="L66" s="42">
        <f t="shared" si="9"/>
        <v>0.8227090844037487</v>
      </c>
      <c r="M66" s="40">
        <f t="shared" si="0"/>
        <v>1826</v>
      </c>
      <c r="N66" s="41">
        <f t="shared" si="1"/>
        <v>1041919100</v>
      </c>
      <c r="O66" s="41">
        <f t="shared" si="2"/>
        <v>558226.4512595838</v>
      </c>
      <c r="P66" s="39">
        <v>557131.7032967033</v>
      </c>
      <c r="Q66" s="92">
        <f t="shared" si="3"/>
        <v>0.0019649715792560397</v>
      </c>
      <c r="R66" s="37">
        <v>51</v>
      </c>
      <c r="S66" s="40">
        <v>91382800</v>
      </c>
      <c r="T66" s="41">
        <v>45</v>
      </c>
      <c r="U66" s="40">
        <v>99977000</v>
      </c>
      <c r="V66" s="41">
        <v>2</v>
      </c>
      <c r="W66" s="40">
        <v>22597600</v>
      </c>
      <c r="X66" s="42">
        <f t="shared" si="4"/>
        <v>0.01823884888695289</v>
      </c>
      <c r="Y66" s="51">
        <f t="shared" si="5"/>
        <v>98</v>
      </c>
      <c r="Z66" s="52">
        <f t="shared" si="6"/>
        <v>213957400</v>
      </c>
      <c r="AA66" s="47">
        <f t="shared" si="7"/>
        <v>1968</v>
      </c>
      <c r="AB66" s="48">
        <f t="shared" si="8"/>
        <v>1238981700</v>
      </c>
      <c r="AC66" s="12"/>
    </row>
    <row r="67" spans="1:29" ht="16.5">
      <c r="A67" s="49" t="s">
        <v>148</v>
      </c>
      <c r="B67" s="35" t="s">
        <v>149</v>
      </c>
      <c r="C67" s="36" t="s">
        <v>67</v>
      </c>
      <c r="D67" s="37">
        <v>165</v>
      </c>
      <c r="E67" s="38">
        <v>25915900</v>
      </c>
      <c r="F67" s="37">
        <v>4394</v>
      </c>
      <c r="G67" s="40">
        <v>2422775200</v>
      </c>
      <c r="H67" s="41">
        <v>4</v>
      </c>
      <c r="I67" s="40">
        <v>3727400</v>
      </c>
      <c r="J67" s="41">
        <v>12</v>
      </c>
      <c r="K67" s="40">
        <v>43800</v>
      </c>
      <c r="L67" s="42">
        <f t="shared" si="9"/>
        <v>0.8022496973682809</v>
      </c>
      <c r="M67" s="40">
        <f t="shared" si="0"/>
        <v>4398</v>
      </c>
      <c r="N67" s="41">
        <f t="shared" si="1"/>
        <v>2429390500</v>
      </c>
      <c r="O67" s="41">
        <f t="shared" si="2"/>
        <v>551728.6493860846</v>
      </c>
      <c r="P67" s="39">
        <v>537010.5323020928</v>
      </c>
      <c r="Q67" s="92">
        <f t="shared" si="3"/>
        <v>0.027407501713043254</v>
      </c>
      <c r="R67" s="37">
        <v>138</v>
      </c>
      <c r="S67" s="40">
        <v>225349743</v>
      </c>
      <c r="T67" s="41">
        <v>70</v>
      </c>
      <c r="U67" s="40">
        <v>343922700</v>
      </c>
      <c r="V67" s="41">
        <v>2</v>
      </c>
      <c r="W67" s="40">
        <v>2887900</v>
      </c>
      <c r="X67" s="42">
        <f t="shared" si="4"/>
        <v>0.0009547967931416428</v>
      </c>
      <c r="Y67" s="51">
        <f t="shared" si="5"/>
        <v>210</v>
      </c>
      <c r="Z67" s="52">
        <f t="shared" si="6"/>
        <v>572160343</v>
      </c>
      <c r="AA67" s="47">
        <f t="shared" si="7"/>
        <v>4785</v>
      </c>
      <c r="AB67" s="48">
        <f t="shared" si="8"/>
        <v>3024622643</v>
      </c>
      <c r="AC67" s="12"/>
    </row>
    <row r="68" spans="1:29" ht="16.5">
      <c r="A68" s="49" t="s">
        <v>150</v>
      </c>
      <c r="B68" s="35" t="s">
        <v>151</v>
      </c>
      <c r="C68" s="36" t="s">
        <v>67</v>
      </c>
      <c r="D68" s="37">
        <v>39</v>
      </c>
      <c r="E68" s="38">
        <v>33478500</v>
      </c>
      <c r="F68" s="37">
        <v>2058</v>
      </c>
      <c r="G68" s="40">
        <v>1650580500</v>
      </c>
      <c r="H68" s="41">
        <v>2</v>
      </c>
      <c r="I68" s="40">
        <v>371300</v>
      </c>
      <c r="J68" s="41">
        <v>1</v>
      </c>
      <c r="K68" s="40">
        <v>2500</v>
      </c>
      <c r="L68" s="42">
        <f aca="true" t="shared" si="10" ref="L68:L131">(G68+I68)/AB68</f>
        <v>0.9390979209096058</v>
      </c>
      <c r="M68" s="40">
        <f aca="true" t="shared" si="11" ref="M68:M131">F68+H68</f>
        <v>2060</v>
      </c>
      <c r="N68" s="41">
        <f aca="true" t="shared" si="12" ref="N68:N131">W68+I68+G68</f>
        <v>1661257200</v>
      </c>
      <c r="O68" s="41">
        <f aca="true" t="shared" si="13" ref="O68:O131">(I68+G68)/(H68+F68)</f>
        <v>801432.9126213592</v>
      </c>
      <c r="P68" s="39">
        <v>786964.4141954302</v>
      </c>
      <c r="Q68" s="92">
        <f aca="true" t="shared" si="14" ref="Q68:Q131">(O68-P68)/P68</f>
        <v>0.018385200353336396</v>
      </c>
      <c r="R68" s="37">
        <v>50</v>
      </c>
      <c r="S68" s="40">
        <v>63280600</v>
      </c>
      <c r="T68" s="41">
        <v>0</v>
      </c>
      <c r="U68" s="40">
        <v>0</v>
      </c>
      <c r="V68" s="41">
        <v>5</v>
      </c>
      <c r="W68" s="40">
        <v>10305400</v>
      </c>
      <c r="X68" s="42">
        <f aca="true" t="shared" si="15" ref="X68:X131">W68/AB68</f>
        <v>0.005861939587904293</v>
      </c>
      <c r="Y68" s="51">
        <f aca="true" t="shared" si="16" ref="Y68:Y131">R68+T68+V68</f>
        <v>55</v>
      </c>
      <c r="Z68" s="52">
        <f aca="true" t="shared" si="17" ref="Z68:Z131">S68+U68+W68</f>
        <v>73586000</v>
      </c>
      <c r="AA68" s="47">
        <f aca="true" t="shared" si="18" ref="AA68:AA131">V68+T68+R68+J68+H68+F68+D68</f>
        <v>2155</v>
      </c>
      <c r="AB68" s="48">
        <f aca="true" t="shared" si="19" ref="AB68:AB131">W68+U68+S68+K68+I68+G68+E68</f>
        <v>1758018800</v>
      </c>
      <c r="AC68" s="12"/>
    </row>
    <row r="69" spans="1:29" ht="16.5">
      <c r="A69" s="49" t="s">
        <v>152</v>
      </c>
      <c r="B69" s="35" t="s">
        <v>153</v>
      </c>
      <c r="C69" s="36" t="s">
        <v>67</v>
      </c>
      <c r="D69" s="37">
        <v>23</v>
      </c>
      <c r="E69" s="38">
        <v>4262500</v>
      </c>
      <c r="F69" s="37">
        <v>2641</v>
      </c>
      <c r="G69" s="40">
        <v>1656173700</v>
      </c>
      <c r="H69" s="41">
        <v>0</v>
      </c>
      <c r="I69" s="40">
        <v>0</v>
      </c>
      <c r="J69" s="41">
        <v>0</v>
      </c>
      <c r="K69" s="40">
        <v>0</v>
      </c>
      <c r="L69" s="42">
        <f t="shared" si="10"/>
        <v>0.8758104627644026</v>
      </c>
      <c r="M69" s="40">
        <f t="shared" si="11"/>
        <v>2641</v>
      </c>
      <c r="N69" s="41">
        <f t="shared" si="12"/>
        <v>1670232400</v>
      </c>
      <c r="O69" s="41">
        <f t="shared" si="13"/>
        <v>627100.9844755775</v>
      </c>
      <c r="P69" s="39">
        <v>597870.7307837941</v>
      </c>
      <c r="Q69" s="92">
        <f t="shared" si="14"/>
        <v>0.04889059153884863</v>
      </c>
      <c r="R69" s="37">
        <v>96</v>
      </c>
      <c r="S69" s="40">
        <v>216523500</v>
      </c>
      <c r="T69" s="41">
        <v>0</v>
      </c>
      <c r="U69" s="40">
        <v>0</v>
      </c>
      <c r="V69" s="41">
        <v>5</v>
      </c>
      <c r="W69" s="40">
        <v>14058700</v>
      </c>
      <c r="X69" s="42">
        <f t="shared" si="15"/>
        <v>0.007434459654120764</v>
      </c>
      <c r="Y69" s="51">
        <f t="shared" si="16"/>
        <v>101</v>
      </c>
      <c r="Z69" s="52">
        <f t="shared" si="17"/>
        <v>230582200</v>
      </c>
      <c r="AA69" s="47">
        <f t="shared" si="18"/>
        <v>2765</v>
      </c>
      <c r="AB69" s="48">
        <f t="shared" si="19"/>
        <v>1891018400</v>
      </c>
      <c r="AC69" s="12"/>
    </row>
    <row r="70" spans="1:29" ht="16.5">
      <c r="A70" s="49" t="s">
        <v>154</v>
      </c>
      <c r="B70" s="35" t="s">
        <v>155</v>
      </c>
      <c r="C70" s="36" t="s">
        <v>67</v>
      </c>
      <c r="D70" s="37">
        <v>49</v>
      </c>
      <c r="E70" s="38">
        <v>14541700</v>
      </c>
      <c r="F70" s="37">
        <v>3838</v>
      </c>
      <c r="G70" s="40">
        <v>2776943800</v>
      </c>
      <c r="H70" s="41">
        <v>0</v>
      </c>
      <c r="I70" s="40">
        <v>0</v>
      </c>
      <c r="J70" s="41">
        <v>0</v>
      </c>
      <c r="K70" s="40">
        <v>0</v>
      </c>
      <c r="L70" s="42">
        <f t="shared" si="10"/>
        <v>0.7446139018340906</v>
      </c>
      <c r="M70" s="40">
        <f t="shared" si="11"/>
        <v>3838</v>
      </c>
      <c r="N70" s="41">
        <f t="shared" si="12"/>
        <v>3092954900</v>
      </c>
      <c r="O70" s="41">
        <f t="shared" si="13"/>
        <v>723539.2912975508</v>
      </c>
      <c r="P70" s="39">
        <v>679798.5344150746</v>
      </c>
      <c r="Q70" s="92">
        <f t="shared" si="14"/>
        <v>0.06434370577175842</v>
      </c>
      <c r="R70" s="37">
        <v>243</v>
      </c>
      <c r="S70" s="40">
        <v>479751400</v>
      </c>
      <c r="T70" s="41">
        <v>32</v>
      </c>
      <c r="U70" s="40">
        <v>142126100</v>
      </c>
      <c r="V70" s="41">
        <v>102</v>
      </c>
      <c r="W70" s="40">
        <v>316011100</v>
      </c>
      <c r="X70" s="42">
        <f t="shared" si="15"/>
        <v>0.08473569331647367</v>
      </c>
      <c r="Y70" s="51">
        <f t="shared" si="16"/>
        <v>377</v>
      </c>
      <c r="Z70" s="52">
        <f t="shared" si="17"/>
        <v>937888600</v>
      </c>
      <c r="AA70" s="47">
        <f t="shared" si="18"/>
        <v>4264</v>
      </c>
      <c r="AB70" s="48">
        <f t="shared" si="19"/>
        <v>3729374100</v>
      </c>
      <c r="AC70" s="12"/>
    </row>
    <row r="71" spans="1:29" ht="16.5">
      <c r="A71" s="49" t="s">
        <v>156</v>
      </c>
      <c r="B71" s="35" t="s">
        <v>157</v>
      </c>
      <c r="C71" s="36" t="s">
        <v>67</v>
      </c>
      <c r="D71" s="37">
        <v>94</v>
      </c>
      <c r="E71" s="38">
        <v>164567100</v>
      </c>
      <c r="F71" s="37">
        <v>8122</v>
      </c>
      <c r="G71" s="40">
        <v>6141790400</v>
      </c>
      <c r="H71" s="41">
        <v>4</v>
      </c>
      <c r="I71" s="40">
        <v>2563700</v>
      </c>
      <c r="J71" s="41">
        <v>4</v>
      </c>
      <c r="K71" s="40">
        <v>10900</v>
      </c>
      <c r="L71" s="42">
        <f t="shared" si="10"/>
        <v>0.5205661723509228</v>
      </c>
      <c r="M71" s="40">
        <f t="shared" si="11"/>
        <v>8126</v>
      </c>
      <c r="N71" s="41">
        <f t="shared" si="12"/>
        <v>6214389600</v>
      </c>
      <c r="O71" s="41">
        <f t="shared" si="13"/>
        <v>756135.134137337</v>
      </c>
      <c r="P71" s="39">
        <v>704224.358974359</v>
      </c>
      <c r="Q71" s="92">
        <f t="shared" si="14"/>
        <v>0.07371340468623021</v>
      </c>
      <c r="R71" s="37">
        <v>463</v>
      </c>
      <c r="S71" s="40">
        <v>5256851220</v>
      </c>
      <c r="T71" s="41">
        <v>25</v>
      </c>
      <c r="U71" s="40">
        <v>167395500</v>
      </c>
      <c r="V71" s="41">
        <v>4</v>
      </c>
      <c r="W71" s="40">
        <v>70035500</v>
      </c>
      <c r="X71" s="42">
        <f t="shared" si="15"/>
        <v>0.005933595552978148</v>
      </c>
      <c r="Y71" s="51">
        <f t="shared" si="16"/>
        <v>492</v>
      </c>
      <c r="Z71" s="52">
        <f t="shared" si="17"/>
        <v>5494282220</v>
      </c>
      <c r="AA71" s="47">
        <f t="shared" si="18"/>
        <v>8716</v>
      </c>
      <c r="AB71" s="48">
        <f t="shared" si="19"/>
        <v>11803214320</v>
      </c>
      <c r="AC71" s="12"/>
    </row>
    <row r="72" spans="1:29" ht="16.5">
      <c r="A72" s="49" t="s">
        <v>158</v>
      </c>
      <c r="B72" s="35" t="s">
        <v>159</v>
      </c>
      <c r="C72" s="36" t="s">
        <v>67</v>
      </c>
      <c r="D72" s="37">
        <v>35</v>
      </c>
      <c r="E72" s="38">
        <v>18851300</v>
      </c>
      <c r="F72" s="37">
        <v>2941</v>
      </c>
      <c r="G72" s="40">
        <v>1394277603</v>
      </c>
      <c r="H72" s="41">
        <v>0</v>
      </c>
      <c r="I72" s="40">
        <v>0</v>
      </c>
      <c r="J72" s="41">
        <v>0</v>
      </c>
      <c r="K72" s="40">
        <v>0</v>
      </c>
      <c r="L72" s="42">
        <f t="shared" si="10"/>
        <v>0.8869882593127854</v>
      </c>
      <c r="M72" s="40">
        <f t="shared" si="11"/>
        <v>2941</v>
      </c>
      <c r="N72" s="41">
        <f t="shared" si="12"/>
        <v>1414069703</v>
      </c>
      <c r="O72" s="41">
        <f t="shared" si="13"/>
        <v>474082.8299897994</v>
      </c>
      <c r="P72" s="39">
        <v>473993.612716763</v>
      </c>
      <c r="Q72" s="92">
        <f t="shared" si="14"/>
        <v>0.00018822463139337207</v>
      </c>
      <c r="R72" s="37">
        <v>88</v>
      </c>
      <c r="S72" s="40">
        <v>135186800</v>
      </c>
      <c r="T72" s="41">
        <v>3</v>
      </c>
      <c r="U72" s="40">
        <v>3815600</v>
      </c>
      <c r="V72" s="41">
        <v>9</v>
      </c>
      <c r="W72" s="40">
        <v>19792100</v>
      </c>
      <c r="X72" s="42">
        <f t="shared" si="15"/>
        <v>0.012591007909308416</v>
      </c>
      <c r="Y72" s="51">
        <f t="shared" si="16"/>
        <v>100</v>
      </c>
      <c r="Z72" s="52">
        <f t="shared" si="17"/>
        <v>158794500</v>
      </c>
      <c r="AA72" s="47">
        <f t="shared" si="18"/>
        <v>3076</v>
      </c>
      <c r="AB72" s="48">
        <f t="shared" si="19"/>
        <v>1571923403</v>
      </c>
      <c r="AC72" s="12"/>
    </row>
    <row r="73" spans="1:29" ht="16.5">
      <c r="A73" s="49" t="s">
        <v>160</v>
      </c>
      <c r="B73" s="35" t="s">
        <v>161</v>
      </c>
      <c r="C73" s="36" t="s">
        <v>67</v>
      </c>
      <c r="D73" s="37">
        <v>65</v>
      </c>
      <c r="E73" s="38">
        <v>22291500</v>
      </c>
      <c r="F73" s="37">
        <v>5169</v>
      </c>
      <c r="G73" s="40">
        <v>2755574900</v>
      </c>
      <c r="H73" s="41">
        <v>0</v>
      </c>
      <c r="I73" s="40">
        <v>0</v>
      </c>
      <c r="J73" s="41">
        <v>1</v>
      </c>
      <c r="K73" s="40">
        <v>5200</v>
      </c>
      <c r="L73" s="42">
        <f t="shared" si="10"/>
        <v>0.7821476438325595</v>
      </c>
      <c r="M73" s="40">
        <f t="shared" si="11"/>
        <v>5169</v>
      </c>
      <c r="N73" s="41">
        <f t="shared" si="12"/>
        <v>2775867200</v>
      </c>
      <c r="O73" s="41">
        <f t="shared" si="13"/>
        <v>533096.3242406655</v>
      </c>
      <c r="P73" s="39">
        <v>529916.3119195047</v>
      </c>
      <c r="Q73" s="92">
        <f t="shared" si="14"/>
        <v>0.00600097081299872</v>
      </c>
      <c r="R73" s="37">
        <v>219</v>
      </c>
      <c r="S73" s="40">
        <v>560951500</v>
      </c>
      <c r="T73" s="41">
        <v>28</v>
      </c>
      <c r="U73" s="40">
        <v>163972500</v>
      </c>
      <c r="V73" s="41">
        <v>5</v>
      </c>
      <c r="W73" s="40">
        <v>20292300</v>
      </c>
      <c r="X73" s="42">
        <f t="shared" si="15"/>
        <v>0.005759805198161533</v>
      </c>
      <c r="Y73" s="51">
        <f t="shared" si="16"/>
        <v>252</v>
      </c>
      <c r="Z73" s="52">
        <f t="shared" si="17"/>
        <v>745216300</v>
      </c>
      <c r="AA73" s="47">
        <f t="shared" si="18"/>
        <v>5487</v>
      </c>
      <c r="AB73" s="48">
        <f t="shared" si="19"/>
        <v>3523087900</v>
      </c>
      <c r="AC73" s="12"/>
    </row>
    <row r="74" spans="1:29" ht="16.5">
      <c r="A74" s="49" t="s">
        <v>162</v>
      </c>
      <c r="B74" s="35" t="s">
        <v>163</v>
      </c>
      <c r="C74" s="36" t="s">
        <v>67</v>
      </c>
      <c r="D74" s="37">
        <v>81</v>
      </c>
      <c r="E74" s="38">
        <v>96235800</v>
      </c>
      <c r="F74" s="37">
        <v>2523</v>
      </c>
      <c r="G74" s="40">
        <v>1576763900</v>
      </c>
      <c r="H74" s="41">
        <v>0</v>
      </c>
      <c r="I74" s="40">
        <v>0</v>
      </c>
      <c r="J74" s="41">
        <v>0</v>
      </c>
      <c r="K74" s="40">
        <v>0</v>
      </c>
      <c r="L74" s="42">
        <f t="shared" si="10"/>
        <v>0.6152666733652459</v>
      </c>
      <c r="M74" s="40">
        <f t="shared" si="11"/>
        <v>2523</v>
      </c>
      <c r="N74" s="41">
        <f t="shared" si="12"/>
        <v>1700621700</v>
      </c>
      <c r="O74" s="41">
        <f t="shared" si="13"/>
        <v>624955.9651208878</v>
      </c>
      <c r="P74" s="39">
        <v>609939.1356066613</v>
      </c>
      <c r="Q74" s="92">
        <f t="shared" si="14"/>
        <v>0.024620209849775254</v>
      </c>
      <c r="R74" s="37">
        <v>227</v>
      </c>
      <c r="S74" s="40">
        <v>305406300</v>
      </c>
      <c r="T74" s="41">
        <v>87</v>
      </c>
      <c r="U74" s="40">
        <v>460468700</v>
      </c>
      <c r="V74" s="41">
        <v>15</v>
      </c>
      <c r="W74" s="40">
        <v>123857800</v>
      </c>
      <c r="X74" s="42">
        <f t="shared" si="15"/>
        <v>0.04833036612287861</v>
      </c>
      <c r="Y74" s="51">
        <f t="shared" si="16"/>
        <v>329</v>
      </c>
      <c r="Z74" s="52">
        <f t="shared" si="17"/>
        <v>889732800</v>
      </c>
      <c r="AA74" s="47">
        <f t="shared" si="18"/>
        <v>2933</v>
      </c>
      <c r="AB74" s="48">
        <f t="shared" si="19"/>
        <v>2562732500</v>
      </c>
      <c r="AC74" s="12"/>
    </row>
    <row r="75" spans="1:29" ht="16.5">
      <c r="A75" s="49" t="s">
        <v>164</v>
      </c>
      <c r="B75" s="35" t="s">
        <v>165</v>
      </c>
      <c r="C75" s="36" t="s">
        <v>67</v>
      </c>
      <c r="D75" s="37">
        <v>30</v>
      </c>
      <c r="E75" s="38">
        <v>22339800</v>
      </c>
      <c r="F75" s="37">
        <v>2851</v>
      </c>
      <c r="G75" s="40">
        <v>1152868200</v>
      </c>
      <c r="H75" s="41">
        <v>0</v>
      </c>
      <c r="I75" s="40">
        <v>0</v>
      </c>
      <c r="J75" s="41">
        <v>0</v>
      </c>
      <c r="K75" s="40">
        <v>0</v>
      </c>
      <c r="L75" s="42">
        <f t="shared" si="10"/>
        <v>0.6630335787547347</v>
      </c>
      <c r="M75" s="40">
        <f t="shared" si="11"/>
        <v>2851</v>
      </c>
      <c r="N75" s="41">
        <f t="shared" si="12"/>
        <v>1308977500</v>
      </c>
      <c r="O75" s="41">
        <f t="shared" si="13"/>
        <v>404373.2725359523</v>
      </c>
      <c r="P75" s="39">
        <v>366116.02384291723</v>
      </c>
      <c r="Q75" s="92">
        <f t="shared" si="14"/>
        <v>0.10449487649152824</v>
      </c>
      <c r="R75" s="37">
        <v>172</v>
      </c>
      <c r="S75" s="40">
        <v>322284800</v>
      </c>
      <c r="T75" s="41">
        <v>37</v>
      </c>
      <c r="U75" s="40">
        <v>85175900</v>
      </c>
      <c r="V75" s="41">
        <v>44</v>
      </c>
      <c r="W75" s="40">
        <v>156109300</v>
      </c>
      <c r="X75" s="42">
        <f t="shared" si="15"/>
        <v>0.08978104162808594</v>
      </c>
      <c r="Y75" s="51">
        <f t="shared" si="16"/>
        <v>253</v>
      </c>
      <c r="Z75" s="52">
        <f t="shared" si="17"/>
        <v>563570000</v>
      </c>
      <c r="AA75" s="47">
        <f t="shared" si="18"/>
        <v>3134</v>
      </c>
      <c r="AB75" s="48">
        <f t="shared" si="19"/>
        <v>1738778000</v>
      </c>
      <c r="AC75" s="12"/>
    </row>
    <row r="76" spans="1:29" ht="16.5">
      <c r="A76" s="49" t="s">
        <v>166</v>
      </c>
      <c r="B76" s="35" t="s">
        <v>167</v>
      </c>
      <c r="C76" s="36" t="s">
        <v>67</v>
      </c>
      <c r="D76" s="37">
        <v>75</v>
      </c>
      <c r="E76" s="38">
        <v>10688900</v>
      </c>
      <c r="F76" s="37">
        <v>7439</v>
      </c>
      <c r="G76" s="40">
        <v>5262921300</v>
      </c>
      <c r="H76" s="41">
        <v>0</v>
      </c>
      <c r="I76" s="40">
        <v>0</v>
      </c>
      <c r="J76" s="41">
        <v>0</v>
      </c>
      <c r="K76" s="40">
        <v>0</v>
      </c>
      <c r="L76" s="42">
        <f t="shared" si="10"/>
        <v>0.890043847364482</v>
      </c>
      <c r="M76" s="40">
        <f t="shared" si="11"/>
        <v>7439</v>
      </c>
      <c r="N76" s="41">
        <f t="shared" si="12"/>
        <v>5422567400</v>
      </c>
      <c r="O76" s="41">
        <f t="shared" si="13"/>
        <v>707476.986154053</v>
      </c>
      <c r="P76" s="39">
        <v>702349.0982503365</v>
      </c>
      <c r="Q76" s="92">
        <f t="shared" si="14"/>
        <v>0.00730105287597139</v>
      </c>
      <c r="R76" s="37">
        <v>321</v>
      </c>
      <c r="S76" s="40">
        <v>479847100</v>
      </c>
      <c r="T76" s="41">
        <v>0</v>
      </c>
      <c r="U76" s="40">
        <v>0</v>
      </c>
      <c r="V76" s="41">
        <v>29</v>
      </c>
      <c r="W76" s="40">
        <v>159646100</v>
      </c>
      <c r="X76" s="42">
        <f t="shared" si="15"/>
        <v>0.02699869919406449</v>
      </c>
      <c r="Y76" s="51">
        <f t="shared" si="16"/>
        <v>350</v>
      </c>
      <c r="Z76" s="52">
        <f t="shared" si="17"/>
        <v>639493200</v>
      </c>
      <c r="AA76" s="47">
        <f t="shared" si="18"/>
        <v>7864</v>
      </c>
      <c r="AB76" s="48">
        <f t="shared" si="19"/>
        <v>5913103400</v>
      </c>
      <c r="AC76" s="12"/>
    </row>
    <row r="77" spans="1:29" ht="16.5">
      <c r="A77" s="49" t="s">
        <v>168</v>
      </c>
      <c r="B77" s="35" t="s">
        <v>169</v>
      </c>
      <c r="C77" s="36" t="s">
        <v>67</v>
      </c>
      <c r="D77" s="37">
        <v>25</v>
      </c>
      <c r="E77" s="38">
        <v>2362600</v>
      </c>
      <c r="F77" s="37">
        <v>3233</v>
      </c>
      <c r="G77" s="40">
        <v>1278086699</v>
      </c>
      <c r="H77" s="41">
        <v>0</v>
      </c>
      <c r="I77" s="40">
        <v>0</v>
      </c>
      <c r="J77" s="41">
        <v>0</v>
      </c>
      <c r="K77" s="40">
        <v>0</v>
      </c>
      <c r="L77" s="42">
        <f t="shared" si="10"/>
        <v>0.8571443803726879</v>
      </c>
      <c r="M77" s="40">
        <f t="shared" si="11"/>
        <v>3233</v>
      </c>
      <c r="N77" s="41">
        <f t="shared" si="12"/>
        <v>1369084599</v>
      </c>
      <c r="O77" s="41">
        <f t="shared" si="13"/>
        <v>395325.301268172</v>
      </c>
      <c r="P77" s="39">
        <v>391870.09256965946</v>
      </c>
      <c r="Q77" s="92">
        <f t="shared" si="14"/>
        <v>0.008817229903551053</v>
      </c>
      <c r="R77" s="37">
        <v>124</v>
      </c>
      <c r="S77" s="40">
        <v>109768600</v>
      </c>
      <c r="T77" s="41">
        <v>2</v>
      </c>
      <c r="U77" s="40">
        <v>9882700</v>
      </c>
      <c r="V77" s="41">
        <v>16</v>
      </c>
      <c r="W77" s="40">
        <v>90997900</v>
      </c>
      <c r="X77" s="42">
        <f t="shared" si="15"/>
        <v>0.061027423782551875</v>
      </c>
      <c r="Y77" s="51">
        <f t="shared" si="16"/>
        <v>142</v>
      </c>
      <c r="Z77" s="52">
        <f t="shared" si="17"/>
        <v>210649200</v>
      </c>
      <c r="AA77" s="47">
        <f t="shared" si="18"/>
        <v>3400</v>
      </c>
      <c r="AB77" s="48">
        <f t="shared" si="19"/>
        <v>1491098499</v>
      </c>
      <c r="AC77" s="12"/>
    </row>
    <row r="78" spans="1:29" ht="16.5">
      <c r="A78" s="49" t="s">
        <v>170</v>
      </c>
      <c r="B78" s="35" t="s">
        <v>171</v>
      </c>
      <c r="C78" s="36" t="s">
        <v>67</v>
      </c>
      <c r="D78" s="37">
        <v>107</v>
      </c>
      <c r="E78" s="38">
        <v>47487736</v>
      </c>
      <c r="F78" s="37">
        <v>3376</v>
      </c>
      <c r="G78" s="40">
        <v>2020729200</v>
      </c>
      <c r="H78" s="41">
        <v>0</v>
      </c>
      <c r="I78" s="40">
        <v>0</v>
      </c>
      <c r="J78" s="41">
        <v>0</v>
      </c>
      <c r="K78" s="40">
        <v>0</v>
      </c>
      <c r="L78" s="42">
        <f t="shared" si="10"/>
        <v>0.9396325233678214</v>
      </c>
      <c r="M78" s="40">
        <f t="shared" si="11"/>
        <v>3376</v>
      </c>
      <c r="N78" s="41">
        <f t="shared" si="12"/>
        <v>2035248800</v>
      </c>
      <c r="O78" s="41">
        <f t="shared" si="13"/>
        <v>598557.2274881516</v>
      </c>
      <c r="P78" s="39">
        <v>595626.5397203213</v>
      </c>
      <c r="Q78" s="92">
        <f t="shared" si="14"/>
        <v>0.004920344498427561</v>
      </c>
      <c r="R78" s="37">
        <v>33</v>
      </c>
      <c r="S78" s="40">
        <v>67816100</v>
      </c>
      <c r="T78" s="41">
        <v>0</v>
      </c>
      <c r="U78" s="40">
        <v>0</v>
      </c>
      <c r="V78" s="41">
        <v>5</v>
      </c>
      <c r="W78" s="40">
        <v>14519600</v>
      </c>
      <c r="X78" s="42">
        <f t="shared" si="15"/>
        <v>0.006751566902824693</v>
      </c>
      <c r="Y78" s="51">
        <f t="shared" si="16"/>
        <v>38</v>
      </c>
      <c r="Z78" s="52">
        <f t="shared" si="17"/>
        <v>82335700</v>
      </c>
      <c r="AA78" s="47">
        <f t="shared" si="18"/>
        <v>3521</v>
      </c>
      <c r="AB78" s="48">
        <f t="shared" si="19"/>
        <v>2150552636</v>
      </c>
      <c r="AC78" s="12"/>
    </row>
    <row r="79" spans="1:29" ht="16.5">
      <c r="A79" s="49" t="s">
        <v>172</v>
      </c>
      <c r="B79" s="35" t="s">
        <v>173</v>
      </c>
      <c r="C79" s="36" t="s">
        <v>67</v>
      </c>
      <c r="D79" s="37">
        <v>34</v>
      </c>
      <c r="E79" s="38">
        <v>12392000</v>
      </c>
      <c r="F79" s="37">
        <v>1800</v>
      </c>
      <c r="G79" s="40">
        <v>602289000</v>
      </c>
      <c r="H79" s="41">
        <v>0</v>
      </c>
      <c r="I79" s="40">
        <v>0</v>
      </c>
      <c r="J79" s="41">
        <v>0</v>
      </c>
      <c r="K79" s="40">
        <v>0</v>
      </c>
      <c r="L79" s="42">
        <f t="shared" si="10"/>
        <v>0.6266006672695931</v>
      </c>
      <c r="M79" s="40">
        <f t="shared" si="11"/>
        <v>1800</v>
      </c>
      <c r="N79" s="41">
        <f t="shared" si="12"/>
        <v>637539300</v>
      </c>
      <c r="O79" s="41">
        <f t="shared" si="13"/>
        <v>334605</v>
      </c>
      <c r="P79" s="39">
        <v>333693.4408004447</v>
      </c>
      <c r="Q79" s="92">
        <f t="shared" si="14"/>
        <v>0.0027317264533840264</v>
      </c>
      <c r="R79" s="37">
        <v>125</v>
      </c>
      <c r="S79" s="40">
        <v>279612200</v>
      </c>
      <c r="T79" s="41">
        <v>21</v>
      </c>
      <c r="U79" s="40">
        <v>31657200</v>
      </c>
      <c r="V79" s="41">
        <v>6</v>
      </c>
      <c r="W79" s="40">
        <v>35250300</v>
      </c>
      <c r="X79" s="42">
        <f t="shared" si="15"/>
        <v>0.03667319426629631</v>
      </c>
      <c r="Y79" s="51">
        <f t="shared" si="16"/>
        <v>152</v>
      </c>
      <c r="Z79" s="52">
        <f t="shared" si="17"/>
        <v>346519700</v>
      </c>
      <c r="AA79" s="47">
        <f t="shared" si="18"/>
        <v>1986</v>
      </c>
      <c r="AB79" s="48">
        <f t="shared" si="19"/>
        <v>961200700</v>
      </c>
      <c r="AC79" s="12"/>
    </row>
    <row r="80" spans="1:29" ht="16.5">
      <c r="A80" s="49" t="s">
        <v>174</v>
      </c>
      <c r="B80" s="35" t="s">
        <v>175</v>
      </c>
      <c r="C80" s="36" t="s">
        <v>67</v>
      </c>
      <c r="D80" s="37">
        <v>9</v>
      </c>
      <c r="E80" s="38">
        <v>6440700</v>
      </c>
      <c r="F80" s="37">
        <v>74</v>
      </c>
      <c r="G80" s="40">
        <v>120701840</v>
      </c>
      <c r="H80" s="41">
        <v>0</v>
      </c>
      <c r="I80" s="40">
        <v>0</v>
      </c>
      <c r="J80" s="41">
        <v>3</v>
      </c>
      <c r="K80" s="40">
        <v>7932</v>
      </c>
      <c r="L80" s="42">
        <f t="shared" si="10"/>
        <v>0.5334740068553768</v>
      </c>
      <c r="M80" s="40">
        <f t="shared" si="11"/>
        <v>74</v>
      </c>
      <c r="N80" s="41">
        <f t="shared" si="12"/>
        <v>120701840</v>
      </c>
      <c r="O80" s="41">
        <f t="shared" si="13"/>
        <v>1631105.945945946</v>
      </c>
      <c r="P80" s="39">
        <v>1557550</v>
      </c>
      <c r="Q80" s="92">
        <f t="shared" si="14"/>
        <v>0.047225415521778454</v>
      </c>
      <c r="R80" s="37">
        <v>14</v>
      </c>
      <c r="S80" s="40">
        <v>94882100</v>
      </c>
      <c r="T80" s="41">
        <v>1</v>
      </c>
      <c r="U80" s="40">
        <v>4223700</v>
      </c>
      <c r="V80" s="41">
        <v>0</v>
      </c>
      <c r="W80" s="40">
        <v>0</v>
      </c>
      <c r="X80" s="42">
        <f t="shared" si="15"/>
        <v>0</v>
      </c>
      <c r="Y80" s="51">
        <f t="shared" si="16"/>
        <v>15</v>
      </c>
      <c r="Z80" s="52">
        <f t="shared" si="17"/>
        <v>99105800</v>
      </c>
      <c r="AA80" s="47">
        <f t="shared" si="18"/>
        <v>101</v>
      </c>
      <c r="AB80" s="48">
        <f t="shared" si="19"/>
        <v>226256272</v>
      </c>
      <c r="AC80" s="12"/>
    </row>
    <row r="81" spans="1:29" ht="16.5">
      <c r="A81" s="49" t="s">
        <v>176</v>
      </c>
      <c r="B81" s="35" t="s">
        <v>177</v>
      </c>
      <c r="C81" s="36" t="s">
        <v>67</v>
      </c>
      <c r="D81" s="37">
        <v>66</v>
      </c>
      <c r="E81" s="38">
        <v>17476200</v>
      </c>
      <c r="F81" s="37">
        <v>5015</v>
      </c>
      <c r="G81" s="40">
        <v>2186096800</v>
      </c>
      <c r="H81" s="41">
        <v>0</v>
      </c>
      <c r="I81" s="40">
        <v>0</v>
      </c>
      <c r="J81" s="41">
        <v>0</v>
      </c>
      <c r="K81" s="40">
        <v>0</v>
      </c>
      <c r="L81" s="42">
        <f t="shared" si="10"/>
        <v>0.7976836234921948</v>
      </c>
      <c r="M81" s="40">
        <f t="shared" si="11"/>
        <v>5015</v>
      </c>
      <c r="N81" s="41">
        <f t="shared" si="12"/>
        <v>2296396700</v>
      </c>
      <c r="O81" s="41">
        <f t="shared" si="13"/>
        <v>435911.6251246261</v>
      </c>
      <c r="P81" s="39">
        <v>433972.9158356601</v>
      </c>
      <c r="Q81" s="92">
        <f t="shared" si="14"/>
        <v>0.004467350883482629</v>
      </c>
      <c r="R81" s="37">
        <v>252</v>
      </c>
      <c r="S81" s="40">
        <v>320305000</v>
      </c>
      <c r="T81" s="41">
        <v>26</v>
      </c>
      <c r="U81" s="40">
        <v>106378300</v>
      </c>
      <c r="V81" s="41">
        <v>34</v>
      </c>
      <c r="W81" s="40">
        <v>110299900</v>
      </c>
      <c r="X81" s="42">
        <f t="shared" si="15"/>
        <v>0.04024726805456498</v>
      </c>
      <c r="Y81" s="51">
        <f t="shared" si="16"/>
        <v>312</v>
      </c>
      <c r="Z81" s="52">
        <f t="shared" si="17"/>
        <v>536983200</v>
      </c>
      <c r="AA81" s="47">
        <f t="shared" si="18"/>
        <v>5393</v>
      </c>
      <c r="AB81" s="48">
        <f t="shared" si="19"/>
        <v>2740556200</v>
      </c>
      <c r="AC81" s="12"/>
    </row>
    <row r="82" spans="1:29" ht="16.5">
      <c r="A82" s="49" t="s">
        <v>178</v>
      </c>
      <c r="B82" s="35" t="s">
        <v>179</v>
      </c>
      <c r="C82" s="36" t="s">
        <v>67</v>
      </c>
      <c r="D82" s="37">
        <v>43</v>
      </c>
      <c r="E82" s="38">
        <v>13076700</v>
      </c>
      <c r="F82" s="37">
        <v>4136</v>
      </c>
      <c r="G82" s="40">
        <v>1797436300</v>
      </c>
      <c r="H82" s="41">
        <v>0</v>
      </c>
      <c r="I82" s="40">
        <v>0</v>
      </c>
      <c r="J82" s="41">
        <v>0</v>
      </c>
      <c r="K82" s="40">
        <v>0</v>
      </c>
      <c r="L82" s="42">
        <f t="shared" si="10"/>
        <v>0.6356110089677195</v>
      </c>
      <c r="M82" s="40">
        <f t="shared" si="11"/>
        <v>4136</v>
      </c>
      <c r="N82" s="41">
        <f t="shared" si="12"/>
        <v>1962350900</v>
      </c>
      <c r="O82" s="41">
        <f t="shared" si="13"/>
        <v>434583.24468085106</v>
      </c>
      <c r="P82" s="39">
        <v>407826.5908541011</v>
      </c>
      <c r="Q82" s="92">
        <f t="shared" si="14"/>
        <v>0.06560791872524581</v>
      </c>
      <c r="R82" s="37">
        <v>144</v>
      </c>
      <c r="S82" s="40">
        <v>418635100</v>
      </c>
      <c r="T82" s="41">
        <v>78</v>
      </c>
      <c r="U82" s="40">
        <v>433824600</v>
      </c>
      <c r="V82" s="41">
        <v>10</v>
      </c>
      <c r="W82" s="40">
        <v>164914600</v>
      </c>
      <c r="X82" s="42">
        <f t="shared" si="15"/>
        <v>0.058317246235378616</v>
      </c>
      <c r="Y82" s="51">
        <f t="shared" si="16"/>
        <v>232</v>
      </c>
      <c r="Z82" s="52">
        <f t="shared" si="17"/>
        <v>1017374300</v>
      </c>
      <c r="AA82" s="47">
        <f t="shared" si="18"/>
        <v>4411</v>
      </c>
      <c r="AB82" s="48">
        <f t="shared" si="19"/>
        <v>2827887300</v>
      </c>
      <c r="AC82" s="12"/>
    </row>
    <row r="83" spans="1:29" ht="16.5">
      <c r="A83" s="49" t="s">
        <v>180</v>
      </c>
      <c r="B83" s="35" t="s">
        <v>181</v>
      </c>
      <c r="C83" s="36" t="s">
        <v>67</v>
      </c>
      <c r="D83" s="37">
        <v>77</v>
      </c>
      <c r="E83" s="38">
        <v>49016000</v>
      </c>
      <c r="F83" s="37">
        <v>1282</v>
      </c>
      <c r="G83" s="40">
        <v>2424089400</v>
      </c>
      <c r="H83" s="41">
        <v>8</v>
      </c>
      <c r="I83" s="40">
        <v>29656900</v>
      </c>
      <c r="J83" s="41">
        <v>15</v>
      </c>
      <c r="K83" s="40">
        <v>49556</v>
      </c>
      <c r="L83" s="42">
        <f t="shared" si="10"/>
        <v>0.9560858141309424</v>
      </c>
      <c r="M83" s="40">
        <f t="shared" si="11"/>
        <v>1290</v>
      </c>
      <c r="N83" s="41">
        <f t="shared" si="12"/>
        <v>2453746300</v>
      </c>
      <c r="O83" s="41">
        <f t="shared" si="13"/>
        <v>1902128.9147286823</v>
      </c>
      <c r="P83" s="39">
        <v>1896714.6398140977</v>
      </c>
      <c r="Q83" s="92">
        <f t="shared" si="14"/>
        <v>0.0028545542913694473</v>
      </c>
      <c r="R83" s="37">
        <v>20</v>
      </c>
      <c r="S83" s="40">
        <v>63638000</v>
      </c>
      <c r="T83" s="41">
        <v>0</v>
      </c>
      <c r="U83" s="40">
        <v>0</v>
      </c>
      <c r="V83" s="41">
        <v>0</v>
      </c>
      <c r="W83" s="40">
        <v>0</v>
      </c>
      <c r="X83" s="42">
        <f t="shared" si="15"/>
        <v>0</v>
      </c>
      <c r="Y83" s="51">
        <f t="shared" si="16"/>
        <v>20</v>
      </c>
      <c r="Z83" s="52">
        <f t="shared" si="17"/>
        <v>63638000</v>
      </c>
      <c r="AA83" s="47">
        <f t="shared" si="18"/>
        <v>1402</v>
      </c>
      <c r="AB83" s="48">
        <f t="shared" si="19"/>
        <v>2566449856</v>
      </c>
      <c r="AC83" s="12"/>
    </row>
    <row r="84" spans="1:29" ht="16.5">
      <c r="A84" s="49" t="s">
        <v>182</v>
      </c>
      <c r="B84" s="35" t="s">
        <v>183</v>
      </c>
      <c r="C84" s="36" t="s">
        <v>67</v>
      </c>
      <c r="D84" s="37">
        <v>53</v>
      </c>
      <c r="E84" s="38">
        <v>14790300</v>
      </c>
      <c r="F84" s="37">
        <v>522</v>
      </c>
      <c r="G84" s="40">
        <v>264126300</v>
      </c>
      <c r="H84" s="41">
        <v>0</v>
      </c>
      <c r="I84" s="40">
        <v>0</v>
      </c>
      <c r="J84" s="41">
        <v>0</v>
      </c>
      <c r="K84" s="40">
        <v>0</v>
      </c>
      <c r="L84" s="42">
        <f t="shared" si="10"/>
        <v>0.2802557171619639</v>
      </c>
      <c r="M84" s="40">
        <f t="shared" si="11"/>
        <v>522</v>
      </c>
      <c r="N84" s="41">
        <f t="shared" si="12"/>
        <v>264126300</v>
      </c>
      <c r="O84" s="41">
        <f t="shared" si="13"/>
        <v>505989.0804597701</v>
      </c>
      <c r="P84" s="39">
        <v>468662.4521072797</v>
      </c>
      <c r="Q84" s="92">
        <f t="shared" si="14"/>
        <v>0.0796450156923306</v>
      </c>
      <c r="R84" s="37">
        <v>53</v>
      </c>
      <c r="S84" s="40">
        <v>86225300</v>
      </c>
      <c r="T84" s="41">
        <v>167</v>
      </c>
      <c r="U84" s="40">
        <v>577305600</v>
      </c>
      <c r="V84" s="41">
        <v>0</v>
      </c>
      <c r="W84" s="40">
        <v>0</v>
      </c>
      <c r="X84" s="42">
        <f t="shared" si="15"/>
        <v>0</v>
      </c>
      <c r="Y84" s="51">
        <f t="shared" si="16"/>
        <v>220</v>
      </c>
      <c r="Z84" s="52">
        <f t="shared" si="17"/>
        <v>663530900</v>
      </c>
      <c r="AA84" s="47">
        <f t="shared" si="18"/>
        <v>795</v>
      </c>
      <c r="AB84" s="48">
        <f t="shared" si="19"/>
        <v>942447500</v>
      </c>
      <c r="AC84" s="12"/>
    </row>
    <row r="85" spans="1:29" ht="16.5">
      <c r="A85" s="49" t="s">
        <v>184</v>
      </c>
      <c r="B85" s="35" t="s">
        <v>185</v>
      </c>
      <c r="C85" s="36" t="s">
        <v>67</v>
      </c>
      <c r="D85" s="37">
        <v>139</v>
      </c>
      <c r="E85" s="38">
        <v>34513300</v>
      </c>
      <c r="F85" s="37">
        <v>11064</v>
      </c>
      <c r="G85" s="40">
        <v>4323724100</v>
      </c>
      <c r="H85" s="41">
        <v>0</v>
      </c>
      <c r="I85" s="40">
        <v>0</v>
      </c>
      <c r="J85" s="41">
        <v>0</v>
      </c>
      <c r="K85" s="40">
        <v>0</v>
      </c>
      <c r="L85" s="42">
        <f t="shared" si="10"/>
        <v>0.8232832857877842</v>
      </c>
      <c r="M85" s="40">
        <f t="shared" si="11"/>
        <v>11064</v>
      </c>
      <c r="N85" s="41">
        <f t="shared" si="12"/>
        <v>4670182200</v>
      </c>
      <c r="O85" s="41">
        <f t="shared" si="13"/>
        <v>390792.1276211135</v>
      </c>
      <c r="P85" s="39">
        <v>389405.2935862692</v>
      </c>
      <c r="Q85" s="92">
        <f t="shared" si="14"/>
        <v>0.0035614154652909495</v>
      </c>
      <c r="R85" s="37">
        <v>381</v>
      </c>
      <c r="S85" s="40">
        <v>517084200</v>
      </c>
      <c r="T85" s="41">
        <v>12</v>
      </c>
      <c r="U85" s="40">
        <v>30026300</v>
      </c>
      <c r="V85" s="41">
        <v>67</v>
      </c>
      <c r="W85" s="40">
        <v>346458100</v>
      </c>
      <c r="X85" s="42">
        <f t="shared" si="15"/>
        <v>0.06596932559961279</v>
      </c>
      <c r="Y85" s="51">
        <f t="shared" si="16"/>
        <v>460</v>
      </c>
      <c r="Z85" s="52">
        <f t="shared" si="17"/>
        <v>893568600</v>
      </c>
      <c r="AA85" s="47">
        <f t="shared" si="18"/>
        <v>11663</v>
      </c>
      <c r="AB85" s="48">
        <f t="shared" si="19"/>
        <v>5251806000</v>
      </c>
      <c r="AC85" s="12"/>
    </row>
    <row r="86" spans="1:29" ht="16.5">
      <c r="A86" s="49" t="s">
        <v>186</v>
      </c>
      <c r="B86" s="35" t="s">
        <v>187</v>
      </c>
      <c r="C86" s="36" t="s">
        <v>67</v>
      </c>
      <c r="D86" s="37">
        <v>91</v>
      </c>
      <c r="E86" s="38">
        <v>26760100</v>
      </c>
      <c r="F86" s="37">
        <v>4515</v>
      </c>
      <c r="G86" s="40">
        <v>3752105100</v>
      </c>
      <c r="H86" s="41">
        <v>0</v>
      </c>
      <c r="I86" s="40">
        <v>0</v>
      </c>
      <c r="J86" s="41">
        <v>0</v>
      </c>
      <c r="K86" s="40">
        <v>0</v>
      </c>
      <c r="L86" s="42">
        <f t="shared" si="10"/>
        <v>0.9248687454021298</v>
      </c>
      <c r="M86" s="40">
        <f t="shared" si="11"/>
        <v>4515</v>
      </c>
      <c r="N86" s="41">
        <f t="shared" si="12"/>
        <v>3785505300</v>
      </c>
      <c r="O86" s="41">
        <f t="shared" si="13"/>
        <v>831031.0299003322</v>
      </c>
      <c r="P86" s="39">
        <v>828691.3247100803</v>
      </c>
      <c r="Q86" s="92">
        <f t="shared" si="14"/>
        <v>0.0028233735776955096</v>
      </c>
      <c r="R86" s="37">
        <v>182</v>
      </c>
      <c r="S86" s="40">
        <v>234178100</v>
      </c>
      <c r="T86" s="41">
        <v>8</v>
      </c>
      <c r="U86" s="40">
        <v>10462000</v>
      </c>
      <c r="V86" s="41">
        <v>7</v>
      </c>
      <c r="W86" s="40">
        <v>33400200</v>
      </c>
      <c r="X86" s="42">
        <f t="shared" si="15"/>
        <v>0.008232925317092054</v>
      </c>
      <c r="Y86" s="51">
        <f t="shared" si="16"/>
        <v>197</v>
      </c>
      <c r="Z86" s="52">
        <f t="shared" si="17"/>
        <v>278040300</v>
      </c>
      <c r="AA86" s="47">
        <f t="shared" si="18"/>
        <v>4803</v>
      </c>
      <c r="AB86" s="48">
        <f t="shared" si="19"/>
        <v>4056905500</v>
      </c>
      <c r="AC86" s="12"/>
    </row>
    <row r="87" spans="1:29" ht="16.5">
      <c r="A87" s="49" t="s">
        <v>188</v>
      </c>
      <c r="B87" s="35" t="s">
        <v>189</v>
      </c>
      <c r="C87" s="36" t="s">
        <v>67</v>
      </c>
      <c r="D87" s="37">
        <v>17</v>
      </c>
      <c r="E87" s="38">
        <v>46403000</v>
      </c>
      <c r="F87" s="37">
        <v>7</v>
      </c>
      <c r="G87" s="40">
        <v>1253900</v>
      </c>
      <c r="H87" s="41">
        <v>0</v>
      </c>
      <c r="I87" s="40">
        <v>0</v>
      </c>
      <c r="J87" s="41">
        <v>0</v>
      </c>
      <c r="K87" s="40">
        <v>0</v>
      </c>
      <c r="L87" s="42">
        <f t="shared" si="10"/>
        <v>0.002572841959299483</v>
      </c>
      <c r="M87" s="40">
        <f t="shared" si="11"/>
        <v>7</v>
      </c>
      <c r="N87" s="41">
        <f t="shared" si="12"/>
        <v>4042400</v>
      </c>
      <c r="O87" s="41">
        <f t="shared" si="13"/>
        <v>179128.57142857142</v>
      </c>
      <c r="P87" s="39">
        <v>204128.57142857142</v>
      </c>
      <c r="Q87" s="92">
        <f t="shared" si="14"/>
        <v>-0.1224718314787599</v>
      </c>
      <c r="R87" s="37">
        <v>8</v>
      </c>
      <c r="S87" s="40">
        <v>6488900</v>
      </c>
      <c r="T87" s="41">
        <v>54</v>
      </c>
      <c r="U87" s="40">
        <v>430425600</v>
      </c>
      <c r="V87" s="41">
        <v>3</v>
      </c>
      <c r="W87" s="40">
        <v>2788500</v>
      </c>
      <c r="X87" s="42">
        <f t="shared" si="15"/>
        <v>0.0057216443125501296</v>
      </c>
      <c r="Y87" s="51">
        <f t="shared" si="16"/>
        <v>65</v>
      </c>
      <c r="Z87" s="52">
        <f t="shared" si="17"/>
        <v>439703000</v>
      </c>
      <c r="AA87" s="47">
        <f t="shared" si="18"/>
        <v>89</v>
      </c>
      <c r="AB87" s="48">
        <f t="shared" si="19"/>
        <v>487359900</v>
      </c>
      <c r="AC87" s="12"/>
    </row>
    <row r="88" spans="1:29" ht="16.5">
      <c r="A88" s="49" t="s">
        <v>190</v>
      </c>
      <c r="B88" s="35" t="s">
        <v>191</v>
      </c>
      <c r="C88" s="36" t="s">
        <v>67</v>
      </c>
      <c r="D88" s="37">
        <v>94</v>
      </c>
      <c r="E88" s="38">
        <v>15680502</v>
      </c>
      <c r="F88" s="37">
        <v>2845</v>
      </c>
      <c r="G88" s="40">
        <v>2181977700</v>
      </c>
      <c r="H88" s="41">
        <v>0</v>
      </c>
      <c r="I88" s="40">
        <v>0</v>
      </c>
      <c r="J88" s="41">
        <v>0</v>
      </c>
      <c r="K88" s="40">
        <v>0</v>
      </c>
      <c r="L88" s="42">
        <f t="shared" si="10"/>
        <v>0.9308468822873242</v>
      </c>
      <c r="M88" s="40">
        <f t="shared" si="11"/>
        <v>2845</v>
      </c>
      <c r="N88" s="41">
        <f t="shared" si="12"/>
        <v>2200528700</v>
      </c>
      <c r="O88" s="41">
        <f t="shared" si="13"/>
        <v>766951.7398945518</v>
      </c>
      <c r="P88" s="39">
        <v>743586.9106263195</v>
      </c>
      <c r="Q88" s="92">
        <f t="shared" si="14"/>
        <v>0.031421786659144205</v>
      </c>
      <c r="R88" s="37">
        <v>67</v>
      </c>
      <c r="S88" s="40">
        <v>121651100</v>
      </c>
      <c r="T88" s="41">
        <v>4</v>
      </c>
      <c r="U88" s="40">
        <v>6217700</v>
      </c>
      <c r="V88" s="41">
        <v>2</v>
      </c>
      <c r="W88" s="40">
        <v>18551000</v>
      </c>
      <c r="X88" s="42">
        <f t="shared" si="15"/>
        <v>0.007913985790648616</v>
      </c>
      <c r="Y88" s="51">
        <f t="shared" si="16"/>
        <v>73</v>
      </c>
      <c r="Z88" s="52">
        <f t="shared" si="17"/>
        <v>146419800</v>
      </c>
      <c r="AA88" s="47">
        <f t="shared" si="18"/>
        <v>3012</v>
      </c>
      <c r="AB88" s="48">
        <f t="shared" si="19"/>
        <v>2344078002</v>
      </c>
      <c r="AC88" s="12"/>
    </row>
    <row r="89" spans="1:29" ht="16.5">
      <c r="A89" s="49" t="s">
        <v>192</v>
      </c>
      <c r="B89" s="35" t="s">
        <v>193</v>
      </c>
      <c r="C89" s="36" t="s">
        <v>67</v>
      </c>
      <c r="D89" s="37">
        <v>97</v>
      </c>
      <c r="E89" s="38">
        <v>9432300</v>
      </c>
      <c r="F89" s="37">
        <v>3383</v>
      </c>
      <c r="G89" s="40">
        <v>1435737200</v>
      </c>
      <c r="H89" s="41">
        <v>0</v>
      </c>
      <c r="I89" s="40">
        <v>0</v>
      </c>
      <c r="J89" s="41">
        <v>0</v>
      </c>
      <c r="K89" s="40">
        <v>0</v>
      </c>
      <c r="L89" s="42">
        <f t="shared" si="10"/>
        <v>0.8773860208412433</v>
      </c>
      <c r="M89" s="40">
        <f t="shared" si="11"/>
        <v>3383</v>
      </c>
      <c r="N89" s="41">
        <f t="shared" si="12"/>
        <v>1455337200</v>
      </c>
      <c r="O89" s="41">
        <f t="shared" si="13"/>
        <v>424397.63523499854</v>
      </c>
      <c r="P89" s="39">
        <v>422765.3471196455</v>
      </c>
      <c r="Q89" s="92">
        <f t="shared" si="14"/>
        <v>0.003860978972079951</v>
      </c>
      <c r="R89" s="37">
        <v>125</v>
      </c>
      <c r="S89" s="40">
        <v>143692200</v>
      </c>
      <c r="T89" s="41">
        <v>19</v>
      </c>
      <c r="U89" s="40">
        <v>27918600</v>
      </c>
      <c r="V89" s="41">
        <v>1</v>
      </c>
      <c r="W89" s="40">
        <v>19600000</v>
      </c>
      <c r="X89" s="42">
        <f t="shared" si="15"/>
        <v>0.01197765580531616</v>
      </c>
      <c r="Y89" s="51">
        <f t="shared" si="16"/>
        <v>145</v>
      </c>
      <c r="Z89" s="52">
        <f t="shared" si="17"/>
        <v>191210800</v>
      </c>
      <c r="AA89" s="47">
        <f t="shared" si="18"/>
        <v>3625</v>
      </c>
      <c r="AB89" s="48">
        <f t="shared" si="19"/>
        <v>1636380300</v>
      </c>
      <c r="AC89" s="12"/>
    </row>
    <row r="90" spans="1:29" ht="16.5">
      <c r="A90" s="49" t="s">
        <v>194</v>
      </c>
      <c r="B90" s="35" t="s">
        <v>195</v>
      </c>
      <c r="C90" s="36" t="s">
        <v>67</v>
      </c>
      <c r="D90" s="37">
        <v>44</v>
      </c>
      <c r="E90" s="38">
        <v>21596600</v>
      </c>
      <c r="F90" s="37">
        <v>2172</v>
      </c>
      <c r="G90" s="40">
        <v>688724500</v>
      </c>
      <c r="H90" s="41">
        <v>0</v>
      </c>
      <c r="I90" s="40">
        <v>0</v>
      </c>
      <c r="J90" s="41">
        <v>0</v>
      </c>
      <c r="K90" s="40">
        <v>0</v>
      </c>
      <c r="L90" s="42">
        <f t="shared" si="10"/>
        <v>0.7133655736448401</v>
      </c>
      <c r="M90" s="40">
        <f t="shared" si="11"/>
        <v>2172</v>
      </c>
      <c r="N90" s="41">
        <f t="shared" si="12"/>
        <v>773327700</v>
      </c>
      <c r="O90" s="41">
        <f t="shared" si="13"/>
        <v>317092.3112338858</v>
      </c>
      <c r="P90" s="39">
        <v>316049.14864242985</v>
      </c>
      <c r="Q90" s="92">
        <f t="shared" si="14"/>
        <v>0.0033006340815560247</v>
      </c>
      <c r="R90" s="37">
        <v>160</v>
      </c>
      <c r="S90" s="40">
        <v>121656100</v>
      </c>
      <c r="T90" s="41">
        <v>33</v>
      </c>
      <c r="U90" s="40">
        <v>48877600</v>
      </c>
      <c r="V90" s="41">
        <v>20</v>
      </c>
      <c r="W90" s="40">
        <v>84603200</v>
      </c>
      <c r="X90" s="42">
        <f t="shared" si="15"/>
        <v>0.08763011959090919</v>
      </c>
      <c r="Y90" s="51">
        <f t="shared" si="16"/>
        <v>213</v>
      </c>
      <c r="Z90" s="52">
        <f t="shared" si="17"/>
        <v>255136900</v>
      </c>
      <c r="AA90" s="47">
        <f t="shared" si="18"/>
        <v>2429</v>
      </c>
      <c r="AB90" s="48">
        <f t="shared" si="19"/>
        <v>965458000</v>
      </c>
      <c r="AC90" s="12"/>
    </row>
    <row r="91" spans="1:29" ht="16.5">
      <c r="A91" s="49" t="s">
        <v>196</v>
      </c>
      <c r="B91" s="35" t="s">
        <v>197</v>
      </c>
      <c r="C91" s="36" t="s">
        <v>67</v>
      </c>
      <c r="D91" s="37">
        <v>50</v>
      </c>
      <c r="E91" s="38">
        <v>5963800</v>
      </c>
      <c r="F91" s="37">
        <v>3379</v>
      </c>
      <c r="G91" s="40">
        <v>1582770500</v>
      </c>
      <c r="H91" s="41">
        <v>0</v>
      </c>
      <c r="I91" s="40">
        <v>0</v>
      </c>
      <c r="J91" s="41">
        <v>1</v>
      </c>
      <c r="K91" s="40">
        <v>2100</v>
      </c>
      <c r="L91" s="42">
        <f t="shared" si="10"/>
        <v>0.9692447068228126</v>
      </c>
      <c r="M91" s="40">
        <f t="shared" si="11"/>
        <v>3379</v>
      </c>
      <c r="N91" s="41">
        <f t="shared" si="12"/>
        <v>1582770500</v>
      </c>
      <c r="O91" s="41">
        <f t="shared" si="13"/>
        <v>468413.8798461083</v>
      </c>
      <c r="P91" s="39">
        <v>467320.27226990234</v>
      </c>
      <c r="Q91" s="92">
        <f t="shared" si="14"/>
        <v>0.002340167206729608</v>
      </c>
      <c r="R91" s="37">
        <v>23</v>
      </c>
      <c r="S91" s="40">
        <v>44257300</v>
      </c>
      <c r="T91" s="41">
        <v>0</v>
      </c>
      <c r="U91" s="40">
        <v>0</v>
      </c>
      <c r="V91" s="41">
        <v>0</v>
      </c>
      <c r="W91" s="40">
        <v>0</v>
      </c>
      <c r="X91" s="42">
        <f t="shared" si="15"/>
        <v>0</v>
      </c>
      <c r="Y91" s="51">
        <f t="shared" si="16"/>
        <v>23</v>
      </c>
      <c r="Z91" s="52">
        <f t="shared" si="17"/>
        <v>44257300</v>
      </c>
      <c r="AA91" s="47">
        <f t="shared" si="18"/>
        <v>3453</v>
      </c>
      <c r="AB91" s="48">
        <f t="shared" si="19"/>
        <v>1632993700</v>
      </c>
      <c r="AC91" s="12"/>
    </row>
    <row r="92" spans="1:29" ht="16.5">
      <c r="A92" s="49" t="s">
        <v>198</v>
      </c>
      <c r="B92" s="35" t="s">
        <v>199</v>
      </c>
      <c r="C92" s="36" t="s">
        <v>67</v>
      </c>
      <c r="D92" s="37">
        <v>62</v>
      </c>
      <c r="E92" s="38">
        <v>5394100</v>
      </c>
      <c r="F92" s="37">
        <v>3111</v>
      </c>
      <c r="G92" s="40">
        <v>1545373700</v>
      </c>
      <c r="H92" s="41">
        <v>0</v>
      </c>
      <c r="I92" s="40">
        <v>0</v>
      </c>
      <c r="J92" s="41">
        <v>0</v>
      </c>
      <c r="K92" s="40">
        <v>0</v>
      </c>
      <c r="L92" s="42">
        <f t="shared" si="10"/>
        <v>0.676305741086203</v>
      </c>
      <c r="M92" s="40">
        <f t="shared" si="11"/>
        <v>3111</v>
      </c>
      <c r="N92" s="41">
        <f t="shared" si="12"/>
        <v>1760090300</v>
      </c>
      <c r="O92" s="41">
        <f t="shared" si="13"/>
        <v>496745.00160720025</v>
      </c>
      <c r="P92" s="39">
        <v>465671.2126085558</v>
      </c>
      <c r="Q92" s="92">
        <f t="shared" si="14"/>
        <v>0.066729031465308</v>
      </c>
      <c r="R92" s="37">
        <v>242</v>
      </c>
      <c r="S92" s="40">
        <v>456681700</v>
      </c>
      <c r="T92" s="41">
        <v>34</v>
      </c>
      <c r="U92" s="40">
        <v>62856200</v>
      </c>
      <c r="V92" s="41">
        <v>30</v>
      </c>
      <c r="W92" s="40">
        <v>214716600</v>
      </c>
      <c r="X92" s="42">
        <f t="shared" si="15"/>
        <v>0.09396696040997062</v>
      </c>
      <c r="Y92" s="51">
        <f t="shared" si="16"/>
        <v>306</v>
      </c>
      <c r="Z92" s="52">
        <f t="shared" si="17"/>
        <v>734254500</v>
      </c>
      <c r="AA92" s="47">
        <f t="shared" si="18"/>
        <v>3479</v>
      </c>
      <c r="AB92" s="48">
        <f t="shared" si="19"/>
        <v>2285022300</v>
      </c>
      <c r="AC92" s="12"/>
    </row>
    <row r="93" spans="1:29" ht="16.5">
      <c r="A93" s="49" t="s">
        <v>200</v>
      </c>
      <c r="B93" s="35" t="s">
        <v>201</v>
      </c>
      <c r="C93" s="36" t="s">
        <v>67</v>
      </c>
      <c r="D93" s="37">
        <v>51</v>
      </c>
      <c r="E93" s="38">
        <v>13489100</v>
      </c>
      <c r="F93" s="37">
        <v>1941</v>
      </c>
      <c r="G93" s="40">
        <v>1663794700</v>
      </c>
      <c r="H93" s="41">
        <v>2</v>
      </c>
      <c r="I93" s="40">
        <v>1035200</v>
      </c>
      <c r="J93" s="41">
        <v>2</v>
      </c>
      <c r="K93" s="40">
        <v>5700</v>
      </c>
      <c r="L93" s="42">
        <f t="shared" si="10"/>
        <v>0.7249210789443078</v>
      </c>
      <c r="M93" s="40">
        <f t="shared" si="11"/>
        <v>1943</v>
      </c>
      <c r="N93" s="41">
        <f t="shared" si="12"/>
        <v>1664829900</v>
      </c>
      <c r="O93" s="41">
        <f t="shared" si="13"/>
        <v>856834.7400926403</v>
      </c>
      <c r="P93" s="39">
        <v>792606.4300411523</v>
      </c>
      <c r="Q93" s="92">
        <f t="shared" si="14"/>
        <v>0.08103430355485917</v>
      </c>
      <c r="R93" s="37">
        <v>56</v>
      </c>
      <c r="S93" s="40">
        <v>618242400</v>
      </c>
      <c r="T93" s="41">
        <v>0</v>
      </c>
      <c r="U93" s="40">
        <v>0</v>
      </c>
      <c r="V93" s="41">
        <v>0</v>
      </c>
      <c r="W93" s="40">
        <v>0</v>
      </c>
      <c r="X93" s="42">
        <f t="shared" si="15"/>
        <v>0</v>
      </c>
      <c r="Y93" s="51">
        <f t="shared" si="16"/>
        <v>56</v>
      </c>
      <c r="Z93" s="52">
        <f t="shared" si="17"/>
        <v>618242400</v>
      </c>
      <c r="AA93" s="47">
        <f t="shared" si="18"/>
        <v>2052</v>
      </c>
      <c r="AB93" s="48">
        <f t="shared" si="19"/>
        <v>2296567100</v>
      </c>
      <c r="AC93" s="12"/>
    </row>
    <row r="94" spans="1:29" ht="16.5">
      <c r="A94" s="49" t="s">
        <v>202</v>
      </c>
      <c r="B94" s="35" t="s">
        <v>203</v>
      </c>
      <c r="C94" s="36" t="s">
        <v>67</v>
      </c>
      <c r="D94" s="37">
        <v>63</v>
      </c>
      <c r="E94" s="38">
        <v>27224000</v>
      </c>
      <c r="F94" s="37">
        <v>3217</v>
      </c>
      <c r="G94" s="40">
        <v>1206627500</v>
      </c>
      <c r="H94" s="41">
        <v>0</v>
      </c>
      <c r="I94" s="40">
        <v>0</v>
      </c>
      <c r="J94" s="41">
        <v>0</v>
      </c>
      <c r="K94" s="40">
        <v>0</v>
      </c>
      <c r="L94" s="42">
        <f t="shared" si="10"/>
        <v>0.8210213555947118</v>
      </c>
      <c r="M94" s="40">
        <f t="shared" si="11"/>
        <v>3217</v>
      </c>
      <c r="N94" s="41">
        <f t="shared" si="12"/>
        <v>1237806900</v>
      </c>
      <c r="O94" s="41">
        <f t="shared" si="13"/>
        <v>375078.4892757227</v>
      </c>
      <c r="P94" s="39">
        <v>376001.78803641093</v>
      </c>
      <c r="Q94" s="92">
        <f t="shared" si="14"/>
        <v>-0.0024555701330835527</v>
      </c>
      <c r="R94" s="37">
        <v>71</v>
      </c>
      <c r="S94" s="40">
        <v>76313500</v>
      </c>
      <c r="T94" s="41">
        <v>23</v>
      </c>
      <c r="U94" s="40">
        <v>128322000</v>
      </c>
      <c r="V94" s="41">
        <v>16</v>
      </c>
      <c r="W94" s="40">
        <v>31179400</v>
      </c>
      <c r="X94" s="42">
        <f t="shared" si="15"/>
        <v>0.021215290762583945</v>
      </c>
      <c r="Y94" s="51">
        <f t="shared" si="16"/>
        <v>110</v>
      </c>
      <c r="Z94" s="52">
        <f t="shared" si="17"/>
        <v>235814900</v>
      </c>
      <c r="AA94" s="47">
        <f t="shared" si="18"/>
        <v>3390</v>
      </c>
      <c r="AB94" s="48">
        <f t="shared" si="19"/>
        <v>1469666400</v>
      </c>
      <c r="AC94" s="12"/>
    </row>
    <row r="95" spans="1:29" ht="16.5">
      <c r="A95" s="49" t="s">
        <v>204</v>
      </c>
      <c r="B95" s="35" t="s">
        <v>205</v>
      </c>
      <c r="C95" s="36" t="s">
        <v>67</v>
      </c>
      <c r="D95" s="37">
        <v>106</v>
      </c>
      <c r="E95" s="38">
        <v>23386800</v>
      </c>
      <c r="F95" s="37">
        <v>5538</v>
      </c>
      <c r="G95" s="40">
        <v>4448044000</v>
      </c>
      <c r="H95" s="41">
        <v>2</v>
      </c>
      <c r="I95" s="40">
        <v>2493900</v>
      </c>
      <c r="J95" s="41">
        <v>1</v>
      </c>
      <c r="K95" s="40">
        <v>19400</v>
      </c>
      <c r="L95" s="42">
        <f t="shared" si="10"/>
        <v>0.9239386660253716</v>
      </c>
      <c r="M95" s="40">
        <f t="shared" si="11"/>
        <v>5540</v>
      </c>
      <c r="N95" s="41">
        <f t="shared" si="12"/>
        <v>4489023800</v>
      </c>
      <c r="O95" s="41">
        <f t="shared" si="13"/>
        <v>803346.19133574</v>
      </c>
      <c r="P95" s="39">
        <v>801262.7008485286</v>
      </c>
      <c r="Q95" s="92">
        <f t="shared" si="14"/>
        <v>0.002600258922579311</v>
      </c>
      <c r="R95" s="37">
        <v>143</v>
      </c>
      <c r="S95" s="40">
        <v>272008000</v>
      </c>
      <c r="T95" s="41">
        <v>17</v>
      </c>
      <c r="U95" s="40">
        <v>32481200</v>
      </c>
      <c r="V95" s="41">
        <v>3</v>
      </c>
      <c r="W95" s="40">
        <v>38485900</v>
      </c>
      <c r="X95" s="42">
        <f t="shared" si="15"/>
        <v>0.007989733354879609</v>
      </c>
      <c r="Y95" s="51">
        <f t="shared" si="16"/>
        <v>163</v>
      </c>
      <c r="Z95" s="52">
        <f t="shared" si="17"/>
        <v>342975100</v>
      </c>
      <c r="AA95" s="47">
        <f t="shared" si="18"/>
        <v>5810</v>
      </c>
      <c r="AB95" s="48">
        <f t="shared" si="19"/>
        <v>4816919200</v>
      </c>
      <c r="AC95" s="12"/>
    </row>
    <row r="96" spans="1:29" ht="16.5">
      <c r="A96" s="49" t="s">
        <v>206</v>
      </c>
      <c r="B96" s="35" t="s">
        <v>207</v>
      </c>
      <c r="C96" s="36" t="s">
        <v>208</v>
      </c>
      <c r="D96" s="37">
        <v>306</v>
      </c>
      <c r="E96" s="38">
        <v>7020900</v>
      </c>
      <c r="F96" s="37">
        <v>547</v>
      </c>
      <c r="G96" s="40">
        <v>119417100</v>
      </c>
      <c r="H96" s="41">
        <v>16</v>
      </c>
      <c r="I96" s="40">
        <v>7627900</v>
      </c>
      <c r="J96" s="41">
        <v>55</v>
      </c>
      <c r="K96" s="40">
        <v>843100</v>
      </c>
      <c r="L96" s="42">
        <f t="shared" si="10"/>
        <v>0.7276270920460156</v>
      </c>
      <c r="M96" s="40">
        <f t="shared" si="11"/>
        <v>563</v>
      </c>
      <c r="N96" s="41">
        <f t="shared" si="12"/>
        <v>127045000</v>
      </c>
      <c r="O96" s="41">
        <f t="shared" si="13"/>
        <v>225657.19360568383</v>
      </c>
      <c r="P96" s="39">
        <v>224961.03202846975</v>
      </c>
      <c r="Q96" s="92">
        <f t="shared" si="14"/>
        <v>0.0030945874089250147</v>
      </c>
      <c r="R96" s="37">
        <v>40</v>
      </c>
      <c r="S96" s="40">
        <v>39692800</v>
      </c>
      <c r="T96" s="41">
        <v>0</v>
      </c>
      <c r="U96" s="40">
        <v>0</v>
      </c>
      <c r="V96" s="41">
        <v>0</v>
      </c>
      <c r="W96" s="40">
        <v>0</v>
      </c>
      <c r="X96" s="42">
        <f t="shared" si="15"/>
        <v>0</v>
      </c>
      <c r="Y96" s="51">
        <f t="shared" si="16"/>
        <v>40</v>
      </c>
      <c r="Z96" s="52">
        <f t="shared" si="17"/>
        <v>39692800</v>
      </c>
      <c r="AA96" s="47">
        <f t="shared" si="18"/>
        <v>964</v>
      </c>
      <c r="AB96" s="48">
        <f t="shared" si="19"/>
        <v>174601800</v>
      </c>
      <c r="AC96" s="12"/>
    </row>
    <row r="97" spans="1:29" ht="16.5">
      <c r="A97" s="49" t="s">
        <v>209</v>
      </c>
      <c r="B97" s="35" t="s">
        <v>210</v>
      </c>
      <c r="C97" s="36" t="s">
        <v>208</v>
      </c>
      <c r="D97" s="37">
        <v>41</v>
      </c>
      <c r="E97" s="38">
        <v>730800</v>
      </c>
      <c r="F97" s="37">
        <v>849</v>
      </c>
      <c r="G97" s="40">
        <v>108190300</v>
      </c>
      <c r="H97" s="41">
        <v>0</v>
      </c>
      <c r="I97" s="40">
        <v>0</v>
      </c>
      <c r="J97" s="41">
        <v>0</v>
      </c>
      <c r="K97" s="40">
        <v>0</v>
      </c>
      <c r="L97" s="42">
        <f t="shared" si="10"/>
        <v>0.9037254032254697</v>
      </c>
      <c r="M97" s="40">
        <f t="shared" si="11"/>
        <v>849</v>
      </c>
      <c r="N97" s="41">
        <f t="shared" si="12"/>
        <v>109342200</v>
      </c>
      <c r="O97" s="41">
        <f t="shared" si="13"/>
        <v>127432.62661955241</v>
      </c>
      <c r="P97" s="39">
        <v>126599.29328621908</v>
      </c>
      <c r="Q97" s="92">
        <f t="shared" si="14"/>
        <v>0.006582448540603668</v>
      </c>
      <c r="R97" s="37">
        <v>44</v>
      </c>
      <c r="S97" s="40">
        <v>5350100</v>
      </c>
      <c r="T97" s="41">
        <v>13</v>
      </c>
      <c r="U97" s="40">
        <v>4292800</v>
      </c>
      <c r="V97" s="41">
        <v>5</v>
      </c>
      <c r="W97" s="40">
        <v>1151900</v>
      </c>
      <c r="X97" s="42">
        <f t="shared" si="15"/>
        <v>0.00962194662530207</v>
      </c>
      <c r="Y97" s="51">
        <f t="shared" si="16"/>
        <v>62</v>
      </c>
      <c r="Z97" s="52">
        <f t="shared" si="17"/>
        <v>10794800</v>
      </c>
      <c r="AA97" s="47">
        <f t="shared" si="18"/>
        <v>952</v>
      </c>
      <c r="AB97" s="48">
        <f t="shared" si="19"/>
        <v>119715900</v>
      </c>
      <c r="AC97" s="12"/>
    </row>
    <row r="98" spans="1:29" ht="16.5">
      <c r="A98" s="49" t="s">
        <v>211</v>
      </c>
      <c r="B98" s="35" t="s">
        <v>212</v>
      </c>
      <c r="C98" s="36" t="s">
        <v>208</v>
      </c>
      <c r="D98" s="37">
        <v>64</v>
      </c>
      <c r="E98" s="38">
        <v>4911300</v>
      </c>
      <c r="F98" s="37">
        <v>1209</v>
      </c>
      <c r="G98" s="40">
        <v>247989900</v>
      </c>
      <c r="H98" s="41">
        <v>0</v>
      </c>
      <c r="I98" s="40">
        <v>0</v>
      </c>
      <c r="J98" s="41">
        <v>0</v>
      </c>
      <c r="K98" s="40">
        <v>0</v>
      </c>
      <c r="L98" s="42">
        <f t="shared" si="10"/>
        <v>0.7089359295929342</v>
      </c>
      <c r="M98" s="40">
        <f t="shared" si="11"/>
        <v>1209</v>
      </c>
      <c r="N98" s="41">
        <f t="shared" si="12"/>
        <v>272926200</v>
      </c>
      <c r="O98" s="41">
        <f t="shared" si="13"/>
        <v>205119.8511166253</v>
      </c>
      <c r="P98" s="39">
        <v>204768.29470198674</v>
      </c>
      <c r="Q98" s="92">
        <f t="shared" si="14"/>
        <v>0.001716849843137106</v>
      </c>
      <c r="R98" s="37">
        <v>114</v>
      </c>
      <c r="S98" s="40">
        <v>44632700</v>
      </c>
      <c r="T98" s="41">
        <v>7</v>
      </c>
      <c r="U98" s="40">
        <v>27335600</v>
      </c>
      <c r="V98" s="41">
        <v>20</v>
      </c>
      <c r="W98" s="40">
        <v>24936300</v>
      </c>
      <c r="X98" s="42">
        <f t="shared" si="15"/>
        <v>0.07128612504423883</v>
      </c>
      <c r="Y98" s="51">
        <f t="shared" si="16"/>
        <v>141</v>
      </c>
      <c r="Z98" s="52">
        <f t="shared" si="17"/>
        <v>96904600</v>
      </c>
      <c r="AA98" s="47">
        <f t="shared" si="18"/>
        <v>1414</v>
      </c>
      <c r="AB98" s="48">
        <f t="shared" si="19"/>
        <v>349805800</v>
      </c>
      <c r="AC98" s="12"/>
    </row>
    <row r="99" spans="1:29" ht="16.5">
      <c r="A99" s="49" t="s">
        <v>213</v>
      </c>
      <c r="B99" s="35" t="s">
        <v>214</v>
      </c>
      <c r="C99" s="36" t="s">
        <v>208</v>
      </c>
      <c r="D99" s="37">
        <v>165</v>
      </c>
      <c r="E99" s="38">
        <v>26437700</v>
      </c>
      <c r="F99" s="37">
        <v>3537</v>
      </c>
      <c r="G99" s="40">
        <v>858937748</v>
      </c>
      <c r="H99" s="41">
        <v>6</v>
      </c>
      <c r="I99" s="40">
        <v>1585300</v>
      </c>
      <c r="J99" s="41">
        <v>11</v>
      </c>
      <c r="K99" s="40">
        <v>87000</v>
      </c>
      <c r="L99" s="42">
        <f t="shared" si="10"/>
        <v>0.6284192957305974</v>
      </c>
      <c r="M99" s="40">
        <f t="shared" si="11"/>
        <v>3543</v>
      </c>
      <c r="N99" s="41">
        <f t="shared" si="12"/>
        <v>909172348</v>
      </c>
      <c r="O99" s="41">
        <f t="shared" si="13"/>
        <v>242879.7764606266</v>
      </c>
      <c r="P99" s="39">
        <v>242591.29735062007</v>
      </c>
      <c r="Q99" s="92">
        <f t="shared" si="14"/>
        <v>0.0011891568789031692</v>
      </c>
      <c r="R99" s="37">
        <v>205</v>
      </c>
      <c r="S99" s="40">
        <v>355973925</v>
      </c>
      <c r="T99" s="41">
        <v>23</v>
      </c>
      <c r="U99" s="40">
        <v>77674389</v>
      </c>
      <c r="V99" s="41">
        <v>11</v>
      </c>
      <c r="W99" s="40">
        <v>48649300</v>
      </c>
      <c r="X99" s="42">
        <f t="shared" si="15"/>
        <v>0.03552741430324427</v>
      </c>
      <c r="Y99" s="51">
        <f t="shared" si="16"/>
        <v>239</v>
      </c>
      <c r="Z99" s="52">
        <f t="shared" si="17"/>
        <v>482297614</v>
      </c>
      <c r="AA99" s="47">
        <f t="shared" si="18"/>
        <v>3958</v>
      </c>
      <c r="AB99" s="48">
        <f t="shared" si="19"/>
        <v>1369345362</v>
      </c>
      <c r="AC99" s="12"/>
    </row>
    <row r="100" spans="1:29" ht="16.5">
      <c r="A100" s="49" t="s">
        <v>215</v>
      </c>
      <c r="B100" s="35" t="s">
        <v>216</v>
      </c>
      <c r="C100" s="36" t="s">
        <v>208</v>
      </c>
      <c r="D100" s="37">
        <v>161</v>
      </c>
      <c r="E100" s="38">
        <v>15215500</v>
      </c>
      <c r="F100" s="37">
        <v>3171</v>
      </c>
      <c r="G100" s="40">
        <v>442155900</v>
      </c>
      <c r="H100" s="41">
        <v>0</v>
      </c>
      <c r="I100" s="40">
        <v>0</v>
      </c>
      <c r="J100" s="41">
        <v>0</v>
      </c>
      <c r="K100" s="40">
        <v>0</v>
      </c>
      <c r="L100" s="42">
        <f t="shared" si="10"/>
        <v>0.7316347080954635</v>
      </c>
      <c r="M100" s="40">
        <f t="shared" si="11"/>
        <v>3171</v>
      </c>
      <c r="N100" s="41">
        <f t="shared" si="12"/>
        <v>466524800</v>
      </c>
      <c r="O100" s="41">
        <f t="shared" si="13"/>
        <v>139437.36991485336</v>
      </c>
      <c r="P100" s="39">
        <v>139050.75662042876</v>
      </c>
      <c r="Q100" s="92">
        <f t="shared" si="14"/>
        <v>0.0027803753379059713</v>
      </c>
      <c r="R100" s="37">
        <v>281</v>
      </c>
      <c r="S100" s="40">
        <v>107785000</v>
      </c>
      <c r="T100" s="41">
        <v>5</v>
      </c>
      <c r="U100" s="40">
        <v>14814400</v>
      </c>
      <c r="V100" s="41">
        <v>20</v>
      </c>
      <c r="W100" s="40">
        <v>24368900</v>
      </c>
      <c r="X100" s="42">
        <f t="shared" si="15"/>
        <v>0.04032318247502191</v>
      </c>
      <c r="Y100" s="51">
        <f t="shared" si="16"/>
        <v>306</v>
      </c>
      <c r="Z100" s="52">
        <f t="shared" si="17"/>
        <v>146968300</v>
      </c>
      <c r="AA100" s="47">
        <f t="shared" si="18"/>
        <v>3638</v>
      </c>
      <c r="AB100" s="48">
        <f t="shared" si="19"/>
        <v>604339700</v>
      </c>
      <c r="AC100" s="12"/>
    </row>
    <row r="101" spans="1:29" ht="16.5">
      <c r="A101" s="49" t="s">
        <v>217</v>
      </c>
      <c r="B101" s="35" t="s">
        <v>218</v>
      </c>
      <c r="C101" s="36" t="s">
        <v>208</v>
      </c>
      <c r="D101" s="37">
        <v>264</v>
      </c>
      <c r="E101" s="38">
        <v>66774650</v>
      </c>
      <c r="F101" s="37">
        <v>7014</v>
      </c>
      <c r="G101" s="40">
        <v>1649427500</v>
      </c>
      <c r="H101" s="41">
        <v>6</v>
      </c>
      <c r="I101" s="40">
        <v>976000</v>
      </c>
      <c r="J101" s="41">
        <v>49</v>
      </c>
      <c r="K101" s="40">
        <v>431300</v>
      </c>
      <c r="L101" s="42">
        <f t="shared" si="10"/>
        <v>0.656470656323086</v>
      </c>
      <c r="M101" s="40">
        <f t="shared" si="11"/>
        <v>7020</v>
      </c>
      <c r="N101" s="41">
        <f t="shared" si="12"/>
        <v>1713887900</v>
      </c>
      <c r="O101" s="41">
        <f t="shared" si="13"/>
        <v>235100.2136752137</v>
      </c>
      <c r="P101" s="39">
        <v>235143.24946081956</v>
      </c>
      <c r="Q101" s="92">
        <f t="shared" si="14"/>
        <v>-0.0001830194390208927</v>
      </c>
      <c r="R101" s="37">
        <v>187</v>
      </c>
      <c r="S101" s="40">
        <v>237518500</v>
      </c>
      <c r="T101" s="41">
        <v>81</v>
      </c>
      <c r="U101" s="40">
        <v>495442900</v>
      </c>
      <c r="V101" s="41">
        <v>6</v>
      </c>
      <c r="W101" s="40">
        <v>63484400</v>
      </c>
      <c r="X101" s="42">
        <f t="shared" si="15"/>
        <v>0.025251791900754765</v>
      </c>
      <c r="Y101" s="51">
        <f t="shared" si="16"/>
        <v>274</v>
      </c>
      <c r="Z101" s="52">
        <f t="shared" si="17"/>
        <v>796445800</v>
      </c>
      <c r="AA101" s="47">
        <f t="shared" si="18"/>
        <v>7607</v>
      </c>
      <c r="AB101" s="48">
        <f t="shared" si="19"/>
        <v>2514055250</v>
      </c>
      <c r="AC101" s="12"/>
    </row>
    <row r="102" spans="1:29" ht="16.5">
      <c r="A102" s="49" t="s">
        <v>219</v>
      </c>
      <c r="B102" s="35" t="s">
        <v>220</v>
      </c>
      <c r="C102" s="36" t="s">
        <v>208</v>
      </c>
      <c r="D102" s="37">
        <v>72</v>
      </c>
      <c r="E102" s="38">
        <v>5743600</v>
      </c>
      <c r="F102" s="37">
        <v>1896</v>
      </c>
      <c r="G102" s="40">
        <v>738181700</v>
      </c>
      <c r="H102" s="41">
        <v>143</v>
      </c>
      <c r="I102" s="40">
        <v>63542600</v>
      </c>
      <c r="J102" s="41">
        <v>227</v>
      </c>
      <c r="K102" s="40">
        <v>4888584</v>
      </c>
      <c r="L102" s="42">
        <f t="shared" si="10"/>
        <v>0.9530415021992297</v>
      </c>
      <c r="M102" s="40">
        <f t="shared" si="11"/>
        <v>2039</v>
      </c>
      <c r="N102" s="41">
        <f t="shared" si="12"/>
        <v>802036200</v>
      </c>
      <c r="O102" s="41">
        <f t="shared" si="13"/>
        <v>393194.850416871</v>
      </c>
      <c r="P102" s="39">
        <v>392636.7336929868</v>
      </c>
      <c r="Q102" s="92">
        <f t="shared" si="14"/>
        <v>0.0014214582487858938</v>
      </c>
      <c r="R102" s="37">
        <v>42</v>
      </c>
      <c r="S102" s="40">
        <v>28268975</v>
      </c>
      <c r="T102" s="41">
        <v>1</v>
      </c>
      <c r="U102" s="40">
        <v>289700</v>
      </c>
      <c r="V102" s="41">
        <v>1</v>
      </c>
      <c r="W102" s="40">
        <v>311900</v>
      </c>
      <c r="X102" s="42">
        <f t="shared" si="15"/>
        <v>0.00037076791178206736</v>
      </c>
      <c r="Y102" s="51">
        <f t="shared" si="16"/>
        <v>44</v>
      </c>
      <c r="Z102" s="52">
        <f t="shared" si="17"/>
        <v>28870575</v>
      </c>
      <c r="AA102" s="47">
        <f t="shared" si="18"/>
        <v>2382</v>
      </c>
      <c r="AB102" s="48">
        <f t="shared" si="19"/>
        <v>841227059</v>
      </c>
      <c r="AC102" s="12"/>
    </row>
    <row r="103" spans="1:29" ht="16.5">
      <c r="A103" s="49" t="s">
        <v>221</v>
      </c>
      <c r="B103" s="35" t="s">
        <v>222</v>
      </c>
      <c r="C103" s="36" t="s">
        <v>208</v>
      </c>
      <c r="D103" s="37">
        <v>154</v>
      </c>
      <c r="E103" s="38">
        <v>11559800</v>
      </c>
      <c r="F103" s="37">
        <v>5825</v>
      </c>
      <c r="G103" s="40">
        <v>1372767300</v>
      </c>
      <c r="H103" s="41">
        <v>4</v>
      </c>
      <c r="I103" s="40">
        <v>598300</v>
      </c>
      <c r="J103" s="41">
        <v>5</v>
      </c>
      <c r="K103" s="40">
        <v>96400</v>
      </c>
      <c r="L103" s="42">
        <f t="shared" si="10"/>
        <v>0.8404363940960894</v>
      </c>
      <c r="M103" s="40">
        <f t="shared" si="11"/>
        <v>5829</v>
      </c>
      <c r="N103" s="41">
        <f t="shared" si="12"/>
        <v>1401038400</v>
      </c>
      <c r="O103" s="41">
        <f t="shared" si="13"/>
        <v>235609.12677989365</v>
      </c>
      <c r="P103" s="39">
        <v>234945.8103448276</v>
      </c>
      <c r="Q103" s="92">
        <f t="shared" si="14"/>
        <v>0.0028232741588049984</v>
      </c>
      <c r="R103" s="37">
        <v>170</v>
      </c>
      <c r="S103" s="40">
        <v>138556000</v>
      </c>
      <c r="T103" s="41">
        <v>99</v>
      </c>
      <c r="U103" s="40">
        <v>82859500</v>
      </c>
      <c r="V103" s="41">
        <v>4</v>
      </c>
      <c r="W103" s="40">
        <v>27672800</v>
      </c>
      <c r="X103" s="42">
        <f t="shared" si="15"/>
        <v>0.016934477058797935</v>
      </c>
      <c r="Y103" s="51">
        <f t="shared" si="16"/>
        <v>273</v>
      </c>
      <c r="Z103" s="52">
        <f t="shared" si="17"/>
        <v>249088300</v>
      </c>
      <c r="AA103" s="47">
        <f t="shared" si="18"/>
        <v>6261</v>
      </c>
      <c r="AB103" s="48">
        <f t="shared" si="19"/>
        <v>1634110100</v>
      </c>
      <c r="AC103" s="12"/>
    </row>
    <row r="104" spans="1:29" ht="16.5">
      <c r="A104" s="49" t="s">
        <v>223</v>
      </c>
      <c r="B104" s="35" t="s">
        <v>224</v>
      </c>
      <c r="C104" s="36" t="s">
        <v>208</v>
      </c>
      <c r="D104" s="37">
        <v>56</v>
      </c>
      <c r="E104" s="38">
        <v>3896500</v>
      </c>
      <c r="F104" s="37">
        <v>1886</v>
      </c>
      <c r="G104" s="40">
        <v>368673400</v>
      </c>
      <c r="H104" s="41">
        <v>2</v>
      </c>
      <c r="I104" s="40">
        <v>605000</v>
      </c>
      <c r="J104" s="41">
        <v>2</v>
      </c>
      <c r="K104" s="40">
        <v>7200</v>
      </c>
      <c r="L104" s="42">
        <f t="shared" si="10"/>
        <v>0.8636372034479218</v>
      </c>
      <c r="M104" s="40">
        <f t="shared" si="11"/>
        <v>1888</v>
      </c>
      <c r="N104" s="41">
        <f t="shared" si="12"/>
        <v>370258300</v>
      </c>
      <c r="O104" s="41">
        <f t="shared" si="13"/>
        <v>195592.37288135593</v>
      </c>
      <c r="P104" s="39">
        <v>192300</v>
      </c>
      <c r="Q104" s="92">
        <f t="shared" si="14"/>
        <v>0.017121023824003788</v>
      </c>
      <c r="R104" s="37">
        <v>38</v>
      </c>
      <c r="S104" s="40">
        <v>20052200</v>
      </c>
      <c r="T104" s="41">
        <v>15</v>
      </c>
      <c r="U104" s="40">
        <v>33370900</v>
      </c>
      <c r="V104" s="41">
        <v>3</v>
      </c>
      <c r="W104" s="40">
        <v>979900</v>
      </c>
      <c r="X104" s="42">
        <f t="shared" si="15"/>
        <v>0.0022917075454687266</v>
      </c>
      <c r="Y104" s="51">
        <f t="shared" si="16"/>
        <v>56</v>
      </c>
      <c r="Z104" s="52">
        <f t="shared" si="17"/>
        <v>54403000</v>
      </c>
      <c r="AA104" s="47">
        <f t="shared" si="18"/>
        <v>2002</v>
      </c>
      <c r="AB104" s="48">
        <f t="shared" si="19"/>
        <v>427585100</v>
      </c>
      <c r="AC104" s="12"/>
    </row>
    <row r="105" spans="1:29" ht="16.5">
      <c r="A105" s="49" t="s">
        <v>225</v>
      </c>
      <c r="B105" s="35" t="s">
        <v>226</v>
      </c>
      <c r="C105" s="36" t="s">
        <v>208</v>
      </c>
      <c r="D105" s="37">
        <v>296</v>
      </c>
      <c r="E105" s="38">
        <v>19435300</v>
      </c>
      <c r="F105" s="37">
        <v>5226</v>
      </c>
      <c r="G105" s="40">
        <v>1100804500</v>
      </c>
      <c r="H105" s="41">
        <v>3</v>
      </c>
      <c r="I105" s="40">
        <v>437200</v>
      </c>
      <c r="J105" s="41">
        <v>4</v>
      </c>
      <c r="K105" s="40">
        <v>32700</v>
      </c>
      <c r="L105" s="42">
        <f t="shared" si="10"/>
        <v>0.766805473719803</v>
      </c>
      <c r="M105" s="40">
        <f t="shared" si="11"/>
        <v>5229</v>
      </c>
      <c r="N105" s="41">
        <f t="shared" si="12"/>
        <v>1158521100</v>
      </c>
      <c r="O105" s="41">
        <f t="shared" si="13"/>
        <v>210602.7347485179</v>
      </c>
      <c r="P105" s="39">
        <v>211786.59196290572</v>
      </c>
      <c r="Q105" s="92">
        <f t="shared" si="14"/>
        <v>-0.005589859128547562</v>
      </c>
      <c r="R105" s="37">
        <v>148</v>
      </c>
      <c r="S105" s="40">
        <v>177598600</v>
      </c>
      <c r="T105" s="41">
        <v>31</v>
      </c>
      <c r="U105" s="40">
        <v>80554500</v>
      </c>
      <c r="V105" s="41">
        <v>2</v>
      </c>
      <c r="W105" s="40">
        <v>57279400</v>
      </c>
      <c r="X105" s="42">
        <f t="shared" si="15"/>
        <v>0.03988421202301555</v>
      </c>
      <c r="Y105" s="51">
        <f t="shared" si="16"/>
        <v>181</v>
      </c>
      <c r="Z105" s="52">
        <f t="shared" si="17"/>
        <v>315432500</v>
      </c>
      <c r="AA105" s="47">
        <f t="shared" si="18"/>
        <v>5710</v>
      </c>
      <c r="AB105" s="48">
        <f t="shared" si="19"/>
        <v>1436142200</v>
      </c>
      <c r="AC105" s="12"/>
    </row>
    <row r="106" spans="1:29" ht="16.5">
      <c r="A106" s="49" t="s">
        <v>227</v>
      </c>
      <c r="B106" s="35" t="s">
        <v>228</v>
      </c>
      <c r="C106" s="36" t="s">
        <v>208</v>
      </c>
      <c r="D106" s="37">
        <v>308</v>
      </c>
      <c r="E106" s="38">
        <v>11782600</v>
      </c>
      <c r="F106" s="37">
        <v>1894</v>
      </c>
      <c r="G106" s="40">
        <v>439925300</v>
      </c>
      <c r="H106" s="41">
        <v>9</v>
      </c>
      <c r="I106" s="40">
        <v>2031600</v>
      </c>
      <c r="J106" s="41">
        <v>23</v>
      </c>
      <c r="K106" s="40">
        <v>353600</v>
      </c>
      <c r="L106" s="42">
        <f t="shared" si="10"/>
        <v>0.8435265903792327</v>
      </c>
      <c r="M106" s="40">
        <f t="shared" si="11"/>
        <v>1903</v>
      </c>
      <c r="N106" s="41">
        <f t="shared" si="12"/>
        <v>486407000</v>
      </c>
      <c r="O106" s="41">
        <f t="shared" si="13"/>
        <v>232242.1965317919</v>
      </c>
      <c r="P106" s="39">
        <v>229492.8140427866</v>
      </c>
      <c r="Q106" s="92">
        <f t="shared" si="14"/>
        <v>0.011980255244474509</v>
      </c>
      <c r="R106" s="37">
        <v>42</v>
      </c>
      <c r="S106" s="40">
        <v>21532900</v>
      </c>
      <c r="T106" s="41">
        <v>7</v>
      </c>
      <c r="U106" s="40">
        <v>3863400</v>
      </c>
      <c r="V106" s="41">
        <v>7</v>
      </c>
      <c r="W106" s="40">
        <v>44450100</v>
      </c>
      <c r="X106" s="42">
        <f t="shared" si="15"/>
        <v>0.08483823036820091</v>
      </c>
      <c r="Y106" s="51">
        <f t="shared" si="16"/>
        <v>56</v>
      </c>
      <c r="Z106" s="52">
        <f t="shared" si="17"/>
        <v>69846400</v>
      </c>
      <c r="AA106" s="47">
        <f t="shared" si="18"/>
        <v>2290</v>
      </c>
      <c r="AB106" s="48">
        <f t="shared" si="19"/>
        <v>523939500</v>
      </c>
      <c r="AC106" s="12"/>
    </row>
    <row r="107" spans="1:29" ht="16.5">
      <c r="A107" s="49" t="s">
        <v>229</v>
      </c>
      <c r="B107" s="35" t="s">
        <v>230</v>
      </c>
      <c r="C107" s="36" t="s">
        <v>208</v>
      </c>
      <c r="D107" s="37">
        <v>197</v>
      </c>
      <c r="E107" s="38">
        <v>10486500</v>
      </c>
      <c r="F107" s="37">
        <v>2469</v>
      </c>
      <c r="G107" s="40">
        <v>450823700</v>
      </c>
      <c r="H107" s="41">
        <v>5</v>
      </c>
      <c r="I107" s="40">
        <v>1178600</v>
      </c>
      <c r="J107" s="41">
        <v>13</v>
      </c>
      <c r="K107" s="40">
        <v>116900</v>
      </c>
      <c r="L107" s="42">
        <f t="shared" si="10"/>
        <v>0.6486170750733135</v>
      </c>
      <c r="M107" s="40">
        <f t="shared" si="11"/>
        <v>2474</v>
      </c>
      <c r="N107" s="41">
        <f t="shared" si="12"/>
        <v>516921200</v>
      </c>
      <c r="O107" s="41">
        <f t="shared" si="13"/>
        <v>182701.0105092967</v>
      </c>
      <c r="P107" s="39">
        <v>181048.0487804878</v>
      </c>
      <c r="Q107" s="92">
        <f t="shared" si="14"/>
        <v>0.009129961576183815</v>
      </c>
      <c r="R107" s="37">
        <v>64</v>
      </c>
      <c r="S107" s="40">
        <v>58949600</v>
      </c>
      <c r="T107" s="41">
        <v>11</v>
      </c>
      <c r="U107" s="40">
        <v>110396600</v>
      </c>
      <c r="V107" s="41">
        <v>8</v>
      </c>
      <c r="W107" s="40">
        <v>64918900</v>
      </c>
      <c r="X107" s="42">
        <f t="shared" si="15"/>
        <v>0.09315772737213268</v>
      </c>
      <c r="Y107" s="51">
        <f t="shared" si="16"/>
        <v>83</v>
      </c>
      <c r="Z107" s="52">
        <f t="shared" si="17"/>
        <v>234265100</v>
      </c>
      <c r="AA107" s="47">
        <f t="shared" si="18"/>
        <v>2767</v>
      </c>
      <c r="AB107" s="48">
        <f t="shared" si="19"/>
        <v>696870800</v>
      </c>
      <c r="AC107" s="12"/>
    </row>
    <row r="108" spans="1:29" ht="16.5">
      <c r="A108" s="49" t="s">
        <v>231</v>
      </c>
      <c r="B108" s="35" t="s">
        <v>232</v>
      </c>
      <c r="C108" s="36" t="s">
        <v>208</v>
      </c>
      <c r="D108" s="37">
        <v>573</v>
      </c>
      <c r="E108" s="38">
        <v>26718900</v>
      </c>
      <c r="F108" s="37">
        <v>15551</v>
      </c>
      <c r="G108" s="40">
        <v>4238623486</v>
      </c>
      <c r="H108" s="41">
        <v>41</v>
      </c>
      <c r="I108" s="40">
        <v>12006500</v>
      </c>
      <c r="J108" s="41">
        <v>71</v>
      </c>
      <c r="K108" s="40">
        <v>529500</v>
      </c>
      <c r="L108" s="42">
        <f t="shared" si="10"/>
        <v>0.8032660691936447</v>
      </c>
      <c r="M108" s="40">
        <f t="shared" si="11"/>
        <v>15592</v>
      </c>
      <c r="N108" s="41">
        <f t="shared" si="12"/>
        <v>4495860186</v>
      </c>
      <c r="O108" s="41">
        <f t="shared" si="13"/>
        <v>272616.08427398663</v>
      </c>
      <c r="P108" s="39">
        <v>272250.0298756251</v>
      </c>
      <c r="Q108" s="92">
        <f t="shared" si="14"/>
        <v>0.0013445522798611403</v>
      </c>
      <c r="R108" s="37">
        <v>534</v>
      </c>
      <c r="S108" s="40">
        <v>739900440</v>
      </c>
      <c r="T108" s="41">
        <v>14</v>
      </c>
      <c r="U108" s="40">
        <v>28674700</v>
      </c>
      <c r="V108" s="41">
        <v>20</v>
      </c>
      <c r="W108" s="40">
        <v>245230200</v>
      </c>
      <c r="X108" s="42">
        <f t="shared" si="15"/>
        <v>0.0463425655609562</v>
      </c>
      <c r="Y108" s="51">
        <f t="shared" si="16"/>
        <v>568</v>
      </c>
      <c r="Z108" s="52">
        <f t="shared" si="17"/>
        <v>1013805340</v>
      </c>
      <c r="AA108" s="47">
        <f t="shared" si="18"/>
        <v>16804</v>
      </c>
      <c r="AB108" s="48">
        <f t="shared" si="19"/>
        <v>5291683726</v>
      </c>
      <c r="AC108" s="12"/>
    </row>
    <row r="109" spans="1:29" ht="16.5">
      <c r="A109" s="49" t="s">
        <v>233</v>
      </c>
      <c r="B109" s="35" t="s">
        <v>234</v>
      </c>
      <c r="C109" s="36" t="s">
        <v>208</v>
      </c>
      <c r="D109" s="37">
        <v>29</v>
      </c>
      <c r="E109" s="38">
        <v>1194800</v>
      </c>
      <c r="F109" s="37">
        <v>214</v>
      </c>
      <c r="G109" s="40">
        <v>43719300</v>
      </c>
      <c r="H109" s="41">
        <v>0</v>
      </c>
      <c r="I109" s="40">
        <v>0</v>
      </c>
      <c r="J109" s="41">
        <v>0</v>
      </c>
      <c r="K109" s="40">
        <v>0</v>
      </c>
      <c r="L109" s="42">
        <f t="shared" si="10"/>
        <v>0.8186828208681323</v>
      </c>
      <c r="M109" s="40">
        <f t="shared" si="11"/>
        <v>214</v>
      </c>
      <c r="N109" s="41">
        <f t="shared" si="12"/>
        <v>43719300</v>
      </c>
      <c r="O109" s="41">
        <f t="shared" si="13"/>
        <v>204295.79439252336</v>
      </c>
      <c r="P109" s="39">
        <v>201884.90566037735</v>
      </c>
      <c r="Q109" s="92">
        <f t="shared" si="14"/>
        <v>0.011941896915273819</v>
      </c>
      <c r="R109" s="37">
        <v>6</v>
      </c>
      <c r="S109" s="40">
        <v>1901800</v>
      </c>
      <c r="T109" s="41">
        <v>1</v>
      </c>
      <c r="U109" s="40">
        <v>6586100</v>
      </c>
      <c r="V109" s="41">
        <v>0</v>
      </c>
      <c r="W109" s="40">
        <v>0</v>
      </c>
      <c r="X109" s="42">
        <f t="shared" si="15"/>
        <v>0</v>
      </c>
      <c r="Y109" s="51">
        <f t="shared" si="16"/>
        <v>7</v>
      </c>
      <c r="Z109" s="52">
        <f t="shared" si="17"/>
        <v>8487900</v>
      </c>
      <c r="AA109" s="47">
        <f t="shared" si="18"/>
        <v>250</v>
      </c>
      <c r="AB109" s="48">
        <f t="shared" si="19"/>
        <v>53402000</v>
      </c>
      <c r="AC109" s="12"/>
    </row>
    <row r="110" spans="1:29" ht="16.5">
      <c r="A110" s="49" t="s">
        <v>235</v>
      </c>
      <c r="B110" s="35" t="s">
        <v>236</v>
      </c>
      <c r="C110" s="36" t="s">
        <v>208</v>
      </c>
      <c r="D110" s="37">
        <v>93</v>
      </c>
      <c r="E110" s="38">
        <v>13564800</v>
      </c>
      <c r="F110" s="37">
        <v>4690</v>
      </c>
      <c r="G110" s="40">
        <v>1038910200</v>
      </c>
      <c r="H110" s="41">
        <v>31</v>
      </c>
      <c r="I110" s="40">
        <v>9987200</v>
      </c>
      <c r="J110" s="41">
        <v>54</v>
      </c>
      <c r="K110" s="40">
        <v>1046000</v>
      </c>
      <c r="L110" s="42">
        <f t="shared" si="10"/>
        <v>0.7841975539764238</v>
      </c>
      <c r="M110" s="40">
        <f t="shared" si="11"/>
        <v>4721</v>
      </c>
      <c r="N110" s="41">
        <f t="shared" si="12"/>
        <v>1060292000</v>
      </c>
      <c r="O110" s="41">
        <f t="shared" si="13"/>
        <v>222176.95403516205</v>
      </c>
      <c r="P110" s="39">
        <v>221156.11358338632</v>
      </c>
      <c r="Q110" s="92">
        <f t="shared" si="14"/>
        <v>0.004615926890896574</v>
      </c>
      <c r="R110" s="37">
        <v>112</v>
      </c>
      <c r="S110" s="40">
        <v>54316300</v>
      </c>
      <c r="T110" s="41">
        <v>37</v>
      </c>
      <c r="U110" s="40">
        <v>208323200</v>
      </c>
      <c r="V110" s="41">
        <v>5</v>
      </c>
      <c r="W110" s="40">
        <v>11394600</v>
      </c>
      <c r="X110" s="42">
        <f t="shared" si="15"/>
        <v>0.008519057677652512</v>
      </c>
      <c r="Y110" s="51">
        <f t="shared" si="16"/>
        <v>154</v>
      </c>
      <c r="Z110" s="52">
        <f t="shared" si="17"/>
        <v>274034100</v>
      </c>
      <c r="AA110" s="47">
        <f t="shared" si="18"/>
        <v>5022</v>
      </c>
      <c r="AB110" s="48">
        <f t="shared" si="19"/>
        <v>1337542300</v>
      </c>
      <c r="AC110" s="12"/>
    </row>
    <row r="111" spans="1:29" ht="16.5">
      <c r="A111" s="49" t="s">
        <v>237</v>
      </c>
      <c r="B111" s="35" t="s">
        <v>238</v>
      </c>
      <c r="C111" s="36" t="s">
        <v>208</v>
      </c>
      <c r="D111" s="37">
        <v>175</v>
      </c>
      <c r="E111" s="38">
        <v>12987100</v>
      </c>
      <c r="F111" s="37">
        <v>2222</v>
      </c>
      <c r="G111" s="40">
        <v>623234300</v>
      </c>
      <c r="H111" s="41">
        <v>23</v>
      </c>
      <c r="I111" s="40">
        <v>10461500</v>
      </c>
      <c r="J111" s="41">
        <v>31</v>
      </c>
      <c r="K111" s="40">
        <v>362800</v>
      </c>
      <c r="L111" s="42">
        <f t="shared" si="10"/>
        <v>0.8125278078169873</v>
      </c>
      <c r="M111" s="40">
        <f t="shared" si="11"/>
        <v>2245</v>
      </c>
      <c r="N111" s="41">
        <f t="shared" si="12"/>
        <v>634861800</v>
      </c>
      <c r="O111" s="41">
        <f t="shared" si="13"/>
        <v>282269.84409799555</v>
      </c>
      <c r="P111" s="39">
        <v>280936.4779874214</v>
      </c>
      <c r="Q111" s="92">
        <f t="shared" si="14"/>
        <v>0.004746148026508195</v>
      </c>
      <c r="R111" s="37">
        <v>114</v>
      </c>
      <c r="S111" s="40">
        <v>86871500</v>
      </c>
      <c r="T111" s="41">
        <v>28</v>
      </c>
      <c r="U111" s="40">
        <v>44823400</v>
      </c>
      <c r="V111" s="41">
        <v>3</v>
      </c>
      <c r="W111" s="40">
        <v>1166000</v>
      </c>
      <c r="X111" s="42">
        <f t="shared" si="15"/>
        <v>0.0014950508176235463</v>
      </c>
      <c r="Y111" s="51">
        <f t="shared" si="16"/>
        <v>145</v>
      </c>
      <c r="Z111" s="52">
        <f t="shared" si="17"/>
        <v>132860900</v>
      </c>
      <c r="AA111" s="47">
        <f t="shared" si="18"/>
        <v>2596</v>
      </c>
      <c r="AB111" s="48">
        <f t="shared" si="19"/>
        <v>779906600</v>
      </c>
      <c r="AC111" s="12"/>
    </row>
    <row r="112" spans="1:29" ht="16.5">
      <c r="A112" s="49" t="s">
        <v>239</v>
      </c>
      <c r="B112" s="35" t="s">
        <v>240</v>
      </c>
      <c r="C112" s="36" t="s">
        <v>208</v>
      </c>
      <c r="D112" s="37">
        <v>103</v>
      </c>
      <c r="E112" s="38">
        <v>19102800</v>
      </c>
      <c r="F112" s="37">
        <v>3712</v>
      </c>
      <c r="G112" s="40">
        <v>1113126600</v>
      </c>
      <c r="H112" s="41">
        <v>52</v>
      </c>
      <c r="I112" s="40">
        <v>20982800</v>
      </c>
      <c r="J112" s="41">
        <v>104</v>
      </c>
      <c r="K112" s="40">
        <v>1606100</v>
      </c>
      <c r="L112" s="42">
        <f t="shared" si="10"/>
        <v>0.8105467413499097</v>
      </c>
      <c r="M112" s="40">
        <f t="shared" si="11"/>
        <v>3764</v>
      </c>
      <c r="N112" s="41">
        <f t="shared" si="12"/>
        <v>1163342600</v>
      </c>
      <c r="O112" s="41">
        <f t="shared" si="13"/>
        <v>301304.30393198726</v>
      </c>
      <c r="P112" s="39">
        <v>300642.6978226235</v>
      </c>
      <c r="Q112" s="92">
        <f t="shared" si="14"/>
        <v>0.0022006392111147345</v>
      </c>
      <c r="R112" s="37">
        <v>141</v>
      </c>
      <c r="S112" s="40">
        <v>150801500</v>
      </c>
      <c r="T112" s="41">
        <v>15</v>
      </c>
      <c r="U112" s="40">
        <v>64337623</v>
      </c>
      <c r="V112" s="41">
        <v>9</v>
      </c>
      <c r="W112" s="40">
        <v>29233200</v>
      </c>
      <c r="X112" s="42">
        <f t="shared" si="15"/>
        <v>0.020892935901272117</v>
      </c>
      <c r="Y112" s="51">
        <f t="shared" si="16"/>
        <v>165</v>
      </c>
      <c r="Z112" s="52">
        <f t="shared" si="17"/>
        <v>244372323</v>
      </c>
      <c r="AA112" s="47">
        <f t="shared" si="18"/>
        <v>4136</v>
      </c>
      <c r="AB112" s="48">
        <f t="shared" si="19"/>
        <v>1399190623</v>
      </c>
      <c r="AC112" s="12"/>
    </row>
    <row r="113" spans="1:29" ht="16.5">
      <c r="A113" s="49" t="s">
        <v>241</v>
      </c>
      <c r="B113" s="35" t="s">
        <v>242</v>
      </c>
      <c r="C113" s="36" t="s">
        <v>208</v>
      </c>
      <c r="D113" s="37">
        <v>107</v>
      </c>
      <c r="E113" s="38">
        <v>11271700</v>
      </c>
      <c r="F113" s="37">
        <v>3435</v>
      </c>
      <c r="G113" s="40">
        <v>864621900</v>
      </c>
      <c r="H113" s="41">
        <v>112</v>
      </c>
      <c r="I113" s="40">
        <v>32721300</v>
      </c>
      <c r="J113" s="41">
        <v>205</v>
      </c>
      <c r="K113" s="40">
        <v>5664300</v>
      </c>
      <c r="L113" s="42">
        <f t="shared" si="10"/>
        <v>0.8836443270904154</v>
      </c>
      <c r="M113" s="40">
        <f t="shared" si="11"/>
        <v>3547</v>
      </c>
      <c r="N113" s="41">
        <f t="shared" si="12"/>
        <v>898615800</v>
      </c>
      <c r="O113" s="41">
        <f t="shared" si="13"/>
        <v>252986.52382294898</v>
      </c>
      <c r="P113" s="39">
        <v>251706.69479606187</v>
      </c>
      <c r="Q113" s="92">
        <f t="shared" si="14"/>
        <v>0.005084604634469698</v>
      </c>
      <c r="R113" s="37">
        <v>90</v>
      </c>
      <c r="S113" s="40">
        <v>81715800</v>
      </c>
      <c r="T113" s="41">
        <v>6</v>
      </c>
      <c r="U113" s="40">
        <v>18235100</v>
      </c>
      <c r="V113" s="41">
        <v>4</v>
      </c>
      <c r="W113" s="40">
        <v>1272600</v>
      </c>
      <c r="X113" s="42">
        <f t="shared" si="15"/>
        <v>0.0012531724435592344</v>
      </c>
      <c r="Y113" s="51">
        <f t="shared" si="16"/>
        <v>100</v>
      </c>
      <c r="Z113" s="52">
        <f t="shared" si="17"/>
        <v>101223500</v>
      </c>
      <c r="AA113" s="47">
        <f t="shared" si="18"/>
        <v>3959</v>
      </c>
      <c r="AB113" s="48">
        <f t="shared" si="19"/>
        <v>1015502700</v>
      </c>
      <c r="AC113" s="12"/>
    </row>
    <row r="114" spans="1:29" ht="16.5">
      <c r="A114" s="49" t="s">
        <v>243</v>
      </c>
      <c r="B114" s="35" t="s">
        <v>244</v>
      </c>
      <c r="C114" s="36" t="s">
        <v>208</v>
      </c>
      <c r="D114" s="37">
        <v>76</v>
      </c>
      <c r="E114" s="38">
        <v>6510350</v>
      </c>
      <c r="F114" s="37">
        <v>4692</v>
      </c>
      <c r="G114" s="40">
        <v>756045400</v>
      </c>
      <c r="H114" s="41">
        <v>0</v>
      </c>
      <c r="I114" s="40">
        <v>0</v>
      </c>
      <c r="J114" s="41">
        <v>0</v>
      </c>
      <c r="K114" s="40">
        <v>0</v>
      </c>
      <c r="L114" s="42">
        <f t="shared" si="10"/>
        <v>0.5744582900587445</v>
      </c>
      <c r="M114" s="40">
        <f t="shared" si="11"/>
        <v>4692</v>
      </c>
      <c r="N114" s="41">
        <f t="shared" si="12"/>
        <v>1010813700</v>
      </c>
      <c r="O114" s="41">
        <f t="shared" si="13"/>
        <v>161134.9957374254</v>
      </c>
      <c r="P114" s="39">
        <v>160430.39215686274</v>
      </c>
      <c r="Q114" s="92">
        <f t="shared" si="14"/>
        <v>0.004391958226180269</v>
      </c>
      <c r="R114" s="37">
        <v>293</v>
      </c>
      <c r="S114" s="40">
        <v>282070520</v>
      </c>
      <c r="T114" s="41">
        <v>24</v>
      </c>
      <c r="U114" s="40">
        <v>16706900</v>
      </c>
      <c r="V114" s="41">
        <v>17</v>
      </c>
      <c r="W114" s="40">
        <v>254768300</v>
      </c>
      <c r="X114" s="42">
        <f t="shared" si="15"/>
        <v>0.19357800732492153</v>
      </c>
      <c r="Y114" s="51">
        <f t="shared" si="16"/>
        <v>334</v>
      </c>
      <c r="Z114" s="52">
        <f t="shared" si="17"/>
        <v>553545720</v>
      </c>
      <c r="AA114" s="47">
        <f t="shared" si="18"/>
        <v>5102</v>
      </c>
      <c r="AB114" s="48">
        <f t="shared" si="19"/>
        <v>1316101470</v>
      </c>
      <c r="AC114" s="12"/>
    </row>
    <row r="115" spans="1:29" ht="16.5">
      <c r="A115" s="49" t="s">
        <v>245</v>
      </c>
      <c r="B115" s="35" t="s">
        <v>246</v>
      </c>
      <c r="C115" s="36" t="s">
        <v>208</v>
      </c>
      <c r="D115" s="37">
        <v>591</v>
      </c>
      <c r="E115" s="38">
        <v>14987400</v>
      </c>
      <c r="F115" s="37">
        <v>8429</v>
      </c>
      <c r="G115" s="40">
        <v>2769975800</v>
      </c>
      <c r="H115" s="41">
        <v>70</v>
      </c>
      <c r="I115" s="40">
        <v>29098700</v>
      </c>
      <c r="J115" s="41">
        <v>139</v>
      </c>
      <c r="K115" s="40">
        <v>1763800</v>
      </c>
      <c r="L115" s="42">
        <f t="shared" si="10"/>
        <v>0.8926747446424995</v>
      </c>
      <c r="M115" s="40">
        <f t="shared" si="11"/>
        <v>8499</v>
      </c>
      <c r="N115" s="41">
        <f t="shared" si="12"/>
        <v>2860532500</v>
      </c>
      <c r="O115" s="41">
        <f t="shared" si="13"/>
        <v>329341.62842687377</v>
      </c>
      <c r="P115" s="39">
        <v>323650.4126385286</v>
      </c>
      <c r="Q115" s="92">
        <f t="shared" si="14"/>
        <v>0.017584453985236906</v>
      </c>
      <c r="R115" s="37">
        <v>348</v>
      </c>
      <c r="S115" s="40">
        <v>245898400</v>
      </c>
      <c r="T115" s="41">
        <v>10</v>
      </c>
      <c r="U115" s="40">
        <v>12421900</v>
      </c>
      <c r="V115" s="41">
        <v>8</v>
      </c>
      <c r="W115" s="40">
        <v>61458000</v>
      </c>
      <c r="X115" s="42">
        <f t="shared" si="15"/>
        <v>0.01960005153712012</v>
      </c>
      <c r="Y115" s="51">
        <f t="shared" si="16"/>
        <v>366</v>
      </c>
      <c r="Z115" s="52">
        <f t="shared" si="17"/>
        <v>319778300</v>
      </c>
      <c r="AA115" s="47">
        <f t="shared" si="18"/>
        <v>9595</v>
      </c>
      <c r="AB115" s="48">
        <f t="shared" si="19"/>
        <v>3135604000</v>
      </c>
      <c r="AC115" s="12"/>
    </row>
    <row r="116" spans="1:29" ht="16.5">
      <c r="A116" s="49" t="s">
        <v>247</v>
      </c>
      <c r="B116" s="35" t="s">
        <v>248</v>
      </c>
      <c r="C116" s="36" t="s">
        <v>208</v>
      </c>
      <c r="D116" s="37">
        <v>28</v>
      </c>
      <c r="E116" s="38">
        <v>463700</v>
      </c>
      <c r="F116" s="37">
        <v>1538</v>
      </c>
      <c r="G116" s="40">
        <v>444192300</v>
      </c>
      <c r="H116" s="41">
        <v>0</v>
      </c>
      <c r="I116" s="40">
        <v>0</v>
      </c>
      <c r="J116" s="41">
        <v>0</v>
      </c>
      <c r="K116" s="40">
        <v>0</v>
      </c>
      <c r="L116" s="42">
        <f t="shared" si="10"/>
        <v>0.9838497009527915</v>
      </c>
      <c r="M116" s="40">
        <f t="shared" si="11"/>
        <v>1538</v>
      </c>
      <c r="N116" s="41">
        <f t="shared" si="12"/>
        <v>444192300</v>
      </c>
      <c r="O116" s="41">
        <f t="shared" si="13"/>
        <v>288811.6384915475</v>
      </c>
      <c r="P116" s="39">
        <v>288615.2145643693</v>
      </c>
      <c r="Q116" s="92">
        <f t="shared" si="14"/>
        <v>0.0006805737094445202</v>
      </c>
      <c r="R116" s="37">
        <v>15</v>
      </c>
      <c r="S116" s="40">
        <v>6827900</v>
      </c>
      <c r="T116" s="41">
        <v>0</v>
      </c>
      <c r="U116" s="40">
        <v>0</v>
      </c>
      <c r="V116" s="41">
        <v>0</v>
      </c>
      <c r="W116" s="40">
        <v>0</v>
      </c>
      <c r="X116" s="42">
        <f t="shared" si="15"/>
        <v>0</v>
      </c>
      <c r="Y116" s="51">
        <f t="shared" si="16"/>
        <v>15</v>
      </c>
      <c r="Z116" s="52">
        <f t="shared" si="17"/>
        <v>6827900</v>
      </c>
      <c r="AA116" s="47">
        <f t="shared" si="18"/>
        <v>1581</v>
      </c>
      <c r="AB116" s="48">
        <f t="shared" si="19"/>
        <v>451483900</v>
      </c>
      <c r="AC116" s="12"/>
    </row>
    <row r="117" spans="1:29" ht="16.5">
      <c r="A117" s="49" t="s">
        <v>249</v>
      </c>
      <c r="B117" s="35" t="s">
        <v>250</v>
      </c>
      <c r="C117" s="36" t="s">
        <v>208</v>
      </c>
      <c r="D117" s="37">
        <v>277</v>
      </c>
      <c r="E117" s="38">
        <v>41536600</v>
      </c>
      <c r="F117" s="37">
        <v>6772</v>
      </c>
      <c r="G117" s="40">
        <v>3090166820</v>
      </c>
      <c r="H117" s="41">
        <v>34</v>
      </c>
      <c r="I117" s="40">
        <v>45889300</v>
      </c>
      <c r="J117" s="41">
        <v>68</v>
      </c>
      <c r="K117" s="40">
        <v>435100</v>
      </c>
      <c r="L117" s="42">
        <f t="shared" si="10"/>
        <v>0.7591555877012386</v>
      </c>
      <c r="M117" s="40">
        <f t="shared" si="11"/>
        <v>6806</v>
      </c>
      <c r="N117" s="41">
        <f t="shared" si="12"/>
        <v>3236920620</v>
      </c>
      <c r="O117" s="41">
        <f t="shared" si="13"/>
        <v>460778.1545694975</v>
      </c>
      <c r="P117" s="39">
        <v>459395.6442618139</v>
      </c>
      <c r="Q117" s="92">
        <f t="shared" si="14"/>
        <v>0.0030094110054202077</v>
      </c>
      <c r="R117" s="37">
        <v>310</v>
      </c>
      <c r="S117" s="40">
        <v>634951832</v>
      </c>
      <c r="T117" s="41">
        <v>85</v>
      </c>
      <c r="U117" s="40">
        <v>217135282</v>
      </c>
      <c r="V117" s="41">
        <v>26</v>
      </c>
      <c r="W117" s="40">
        <v>100864500</v>
      </c>
      <c r="X117" s="42">
        <f t="shared" si="15"/>
        <v>0.024416606669555255</v>
      </c>
      <c r="Y117" s="51">
        <f t="shared" si="16"/>
        <v>421</v>
      </c>
      <c r="Z117" s="52">
        <f t="shared" si="17"/>
        <v>952951614</v>
      </c>
      <c r="AA117" s="47">
        <f t="shared" si="18"/>
        <v>7572</v>
      </c>
      <c r="AB117" s="48">
        <f t="shared" si="19"/>
        <v>4130979434</v>
      </c>
      <c r="AC117" s="12"/>
    </row>
    <row r="118" spans="1:29" ht="16.5">
      <c r="A118" s="49" t="s">
        <v>251</v>
      </c>
      <c r="B118" s="35" t="s">
        <v>252</v>
      </c>
      <c r="C118" s="36" t="s">
        <v>208</v>
      </c>
      <c r="D118" s="37">
        <v>276</v>
      </c>
      <c r="E118" s="38">
        <v>11556900</v>
      </c>
      <c r="F118" s="37">
        <v>2952</v>
      </c>
      <c r="G118" s="40">
        <v>514688000</v>
      </c>
      <c r="H118" s="41">
        <v>0</v>
      </c>
      <c r="I118" s="40">
        <v>0</v>
      </c>
      <c r="J118" s="41">
        <v>2</v>
      </c>
      <c r="K118" s="40">
        <v>7100</v>
      </c>
      <c r="L118" s="42">
        <f t="shared" si="10"/>
        <v>0.7909672416360602</v>
      </c>
      <c r="M118" s="40">
        <f t="shared" si="11"/>
        <v>2952</v>
      </c>
      <c r="N118" s="41">
        <f t="shared" si="12"/>
        <v>537030100</v>
      </c>
      <c r="O118" s="41">
        <f t="shared" si="13"/>
        <v>174352.30352303523</v>
      </c>
      <c r="P118" s="39">
        <v>174492.6820966644</v>
      </c>
      <c r="Q118" s="92">
        <f t="shared" si="14"/>
        <v>-0.000804495477646421</v>
      </c>
      <c r="R118" s="37">
        <v>227</v>
      </c>
      <c r="S118" s="40">
        <v>94281200</v>
      </c>
      <c r="T118" s="41">
        <v>10</v>
      </c>
      <c r="U118" s="40">
        <v>7831800</v>
      </c>
      <c r="V118" s="41">
        <v>45</v>
      </c>
      <c r="W118" s="40">
        <v>22342100</v>
      </c>
      <c r="X118" s="42">
        <f t="shared" si="15"/>
        <v>0.03433511022086588</v>
      </c>
      <c r="Y118" s="51">
        <f t="shared" si="16"/>
        <v>282</v>
      </c>
      <c r="Z118" s="52">
        <f t="shared" si="17"/>
        <v>124455100</v>
      </c>
      <c r="AA118" s="47">
        <f t="shared" si="18"/>
        <v>3512</v>
      </c>
      <c r="AB118" s="48">
        <f t="shared" si="19"/>
        <v>650707100</v>
      </c>
      <c r="AC118" s="12"/>
    </row>
    <row r="119" spans="1:29" ht="16.5">
      <c r="A119" s="49" t="s">
        <v>253</v>
      </c>
      <c r="B119" s="35" t="s">
        <v>254</v>
      </c>
      <c r="C119" s="36" t="s">
        <v>208</v>
      </c>
      <c r="D119" s="37">
        <v>783</v>
      </c>
      <c r="E119" s="38">
        <v>58825000</v>
      </c>
      <c r="F119" s="37">
        <v>16518</v>
      </c>
      <c r="G119" s="40">
        <v>3930176000</v>
      </c>
      <c r="H119" s="41">
        <v>14</v>
      </c>
      <c r="I119" s="40">
        <v>7684000</v>
      </c>
      <c r="J119" s="41">
        <v>30</v>
      </c>
      <c r="K119" s="40">
        <v>139600</v>
      </c>
      <c r="L119" s="42">
        <f t="shared" si="10"/>
        <v>0.6746136744325091</v>
      </c>
      <c r="M119" s="40">
        <f t="shared" si="11"/>
        <v>16532</v>
      </c>
      <c r="N119" s="41">
        <f t="shared" si="12"/>
        <v>4161108600</v>
      </c>
      <c r="O119" s="41">
        <f t="shared" si="13"/>
        <v>238196.22550205662</v>
      </c>
      <c r="P119" s="39">
        <v>237890.66739341084</v>
      </c>
      <c r="Q119" s="92">
        <f t="shared" si="14"/>
        <v>0.0012844476498124523</v>
      </c>
      <c r="R119" s="37">
        <v>429</v>
      </c>
      <c r="S119" s="40">
        <v>1471754500</v>
      </c>
      <c r="T119" s="41">
        <v>47</v>
      </c>
      <c r="U119" s="40">
        <v>145379800</v>
      </c>
      <c r="V119" s="41">
        <v>14</v>
      </c>
      <c r="W119" s="40">
        <v>223248600</v>
      </c>
      <c r="X119" s="42">
        <f t="shared" si="15"/>
        <v>0.038245787904575945</v>
      </c>
      <c r="Y119" s="51">
        <f t="shared" si="16"/>
        <v>490</v>
      </c>
      <c r="Z119" s="52">
        <f t="shared" si="17"/>
        <v>1840382900</v>
      </c>
      <c r="AA119" s="47">
        <f t="shared" si="18"/>
        <v>17835</v>
      </c>
      <c r="AB119" s="48">
        <f t="shared" si="19"/>
        <v>5837207500</v>
      </c>
      <c r="AC119" s="12"/>
    </row>
    <row r="120" spans="1:29" ht="16.5">
      <c r="A120" s="49" t="s">
        <v>255</v>
      </c>
      <c r="B120" s="35" t="s">
        <v>256</v>
      </c>
      <c r="C120" s="36" t="s">
        <v>208</v>
      </c>
      <c r="D120" s="37">
        <v>18</v>
      </c>
      <c r="E120" s="38">
        <v>742000</v>
      </c>
      <c r="F120" s="37">
        <v>271</v>
      </c>
      <c r="G120" s="40">
        <v>49174000</v>
      </c>
      <c r="H120" s="41">
        <v>17</v>
      </c>
      <c r="I120" s="40">
        <v>3242700</v>
      </c>
      <c r="J120" s="41">
        <v>31</v>
      </c>
      <c r="K120" s="40">
        <v>595900</v>
      </c>
      <c r="L120" s="42">
        <f t="shared" si="10"/>
        <v>0.820068056479055</v>
      </c>
      <c r="M120" s="40">
        <f t="shared" si="11"/>
        <v>288</v>
      </c>
      <c r="N120" s="41">
        <f t="shared" si="12"/>
        <v>52416700</v>
      </c>
      <c r="O120" s="41">
        <f t="shared" si="13"/>
        <v>182002.43055555556</v>
      </c>
      <c r="P120" s="39">
        <v>182011.84668989546</v>
      </c>
      <c r="Q120" s="92">
        <f t="shared" si="14"/>
        <v>-5.1733634437244176E-05</v>
      </c>
      <c r="R120" s="37">
        <v>26</v>
      </c>
      <c r="S120" s="40">
        <v>10074900</v>
      </c>
      <c r="T120" s="41">
        <v>1</v>
      </c>
      <c r="U120" s="40">
        <v>88000</v>
      </c>
      <c r="V120" s="41">
        <v>0</v>
      </c>
      <c r="W120" s="40">
        <v>0</v>
      </c>
      <c r="X120" s="42">
        <f t="shared" si="15"/>
        <v>0</v>
      </c>
      <c r="Y120" s="51">
        <f t="shared" si="16"/>
        <v>27</v>
      </c>
      <c r="Z120" s="52">
        <f t="shared" si="17"/>
        <v>10162900</v>
      </c>
      <c r="AA120" s="47">
        <f t="shared" si="18"/>
        <v>364</v>
      </c>
      <c r="AB120" s="48">
        <f t="shared" si="19"/>
        <v>63917500</v>
      </c>
      <c r="AC120" s="12"/>
    </row>
    <row r="121" spans="1:29" ht="16.5">
      <c r="A121" s="49" t="s">
        <v>257</v>
      </c>
      <c r="B121" s="35" t="s">
        <v>258</v>
      </c>
      <c r="C121" s="36" t="s">
        <v>208</v>
      </c>
      <c r="D121" s="37">
        <v>109</v>
      </c>
      <c r="E121" s="38">
        <v>7482900</v>
      </c>
      <c r="F121" s="37">
        <v>969</v>
      </c>
      <c r="G121" s="40">
        <v>303272200</v>
      </c>
      <c r="H121" s="41">
        <v>108</v>
      </c>
      <c r="I121" s="40">
        <v>42896900</v>
      </c>
      <c r="J121" s="41">
        <v>177</v>
      </c>
      <c r="K121" s="40">
        <v>3563800</v>
      </c>
      <c r="L121" s="42">
        <f t="shared" si="10"/>
        <v>0.7920226453583947</v>
      </c>
      <c r="M121" s="40">
        <f t="shared" si="11"/>
        <v>1077</v>
      </c>
      <c r="N121" s="41">
        <f t="shared" si="12"/>
        <v>359860200</v>
      </c>
      <c r="O121" s="41">
        <f t="shared" si="13"/>
        <v>321419.7771587744</v>
      </c>
      <c r="P121" s="39">
        <v>320271.05751391465</v>
      </c>
      <c r="Q121" s="92">
        <f t="shared" si="14"/>
        <v>0.003586710749877286</v>
      </c>
      <c r="R121" s="37">
        <v>75</v>
      </c>
      <c r="S121" s="40">
        <v>65835000</v>
      </c>
      <c r="T121" s="41">
        <v>1</v>
      </c>
      <c r="U121" s="40">
        <v>327800</v>
      </c>
      <c r="V121" s="41">
        <v>8</v>
      </c>
      <c r="W121" s="40">
        <v>13691100</v>
      </c>
      <c r="X121" s="42">
        <f t="shared" si="15"/>
        <v>0.03132475209331601</v>
      </c>
      <c r="Y121" s="51">
        <f t="shared" si="16"/>
        <v>84</v>
      </c>
      <c r="Z121" s="52">
        <f t="shared" si="17"/>
        <v>79853900</v>
      </c>
      <c r="AA121" s="47">
        <f t="shared" si="18"/>
        <v>1447</v>
      </c>
      <c r="AB121" s="48">
        <f t="shared" si="19"/>
        <v>437069700</v>
      </c>
      <c r="AC121" s="12"/>
    </row>
    <row r="122" spans="1:29" ht="16.5">
      <c r="A122" s="49" t="s">
        <v>259</v>
      </c>
      <c r="B122" s="35" t="s">
        <v>260</v>
      </c>
      <c r="C122" s="36" t="s">
        <v>208</v>
      </c>
      <c r="D122" s="37">
        <v>138</v>
      </c>
      <c r="E122" s="38">
        <v>6577000</v>
      </c>
      <c r="F122" s="37">
        <v>2772</v>
      </c>
      <c r="G122" s="40">
        <v>412053145</v>
      </c>
      <c r="H122" s="41">
        <v>0</v>
      </c>
      <c r="I122" s="40">
        <v>0</v>
      </c>
      <c r="J122" s="41">
        <v>0</v>
      </c>
      <c r="K122" s="40">
        <v>0</v>
      </c>
      <c r="L122" s="42">
        <f t="shared" si="10"/>
        <v>0.859190930649517</v>
      </c>
      <c r="M122" s="40">
        <f t="shared" si="11"/>
        <v>2772</v>
      </c>
      <c r="N122" s="41">
        <f t="shared" si="12"/>
        <v>433452545</v>
      </c>
      <c r="O122" s="41">
        <f t="shared" si="13"/>
        <v>148648.3207070707</v>
      </c>
      <c r="P122" s="39">
        <v>148497.16528329122</v>
      </c>
      <c r="Q122" s="92">
        <f t="shared" si="14"/>
        <v>0.0010179010723276414</v>
      </c>
      <c r="R122" s="37">
        <v>109</v>
      </c>
      <c r="S122" s="40">
        <v>30214700</v>
      </c>
      <c r="T122" s="41">
        <v>22</v>
      </c>
      <c r="U122" s="40">
        <v>9338500</v>
      </c>
      <c r="V122" s="41">
        <v>42</v>
      </c>
      <c r="W122" s="40">
        <v>21399400</v>
      </c>
      <c r="X122" s="42">
        <f t="shared" si="15"/>
        <v>0.04462087142021759</v>
      </c>
      <c r="Y122" s="51">
        <f t="shared" si="16"/>
        <v>173</v>
      </c>
      <c r="Z122" s="52">
        <f t="shared" si="17"/>
        <v>60952600</v>
      </c>
      <c r="AA122" s="47">
        <f t="shared" si="18"/>
        <v>3083</v>
      </c>
      <c r="AB122" s="48">
        <f t="shared" si="19"/>
        <v>479582745</v>
      </c>
      <c r="AC122" s="12"/>
    </row>
    <row r="123" spans="1:29" ht="16.5">
      <c r="A123" s="49" t="s">
        <v>261</v>
      </c>
      <c r="B123" s="35" t="s">
        <v>262</v>
      </c>
      <c r="C123" s="36" t="s">
        <v>208</v>
      </c>
      <c r="D123" s="37">
        <v>52</v>
      </c>
      <c r="E123" s="38">
        <v>1177400</v>
      </c>
      <c r="F123" s="37">
        <v>454</v>
      </c>
      <c r="G123" s="40">
        <v>83578600</v>
      </c>
      <c r="H123" s="41">
        <v>1</v>
      </c>
      <c r="I123" s="40">
        <v>214500</v>
      </c>
      <c r="J123" s="41">
        <v>4</v>
      </c>
      <c r="K123" s="40">
        <v>16700</v>
      </c>
      <c r="L123" s="42">
        <f t="shared" si="10"/>
        <v>0.8333782545951467</v>
      </c>
      <c r="M123" s="40">
        <f t="shared" si="11"/>
        <v>455</v>
      </c>
      <c r="N123" s="41">
        <f t="shared" si="12"/>
        <v>89887100</v>
      </c>
      <c r="O123" s="41">
        <f t="shared" si="13"/>
        <v>184160.65934065933</v>
      </c>
      <c r="P123" s="39">
        <v>183273.90350877194</v>
      </c>
      <c r="Q123" s="92">
        <f t="shared" si="14"/>
        <v>0.004838418426794463</v>
      </c>
      <c r="R123" s="37">
        <v>36</v>
      </c>
      <c r="S123" s="40">
        <v>9465100</v>
      </c>
      <c r="T123" s="41">
        <v>0</v>
      </c>
      <c r="U123" s="40">
        <v>0</v>
      </c>
      <c r="V123" s="41">
        <v>11</v>
      </c>
      <c r="W123" s="40">
        <v>6094000</v>
      </c>
      <c r="X123" s="42">
        <f t="shared" si="15"/>
        <v>0.060608893614185706</v>
      </c>
      <c r="Y123" s="51">
        <f t="shared" si="16"/>
        <v>47</v>
      </c>
      <c r="Z123" s="52">
        <f t="shared" si="17"/>
        <v>15559100</v>
      </c>
      <c r="AA123" s="47">
        <f t="shared" si="18"/>
        <v>558</v>
      </c>
      <c r="AB123" s="48">
        <f t="shared" si="19"/>
        <v>100546300</v>
      </c>
      <c r="AC123" s="12"/>
    </row>
    <row r="124" spans="1:29" ht="16.5">
      <c r="A124" s="49" t="s">
        <v>263</v>
      </c>
      <c r="B124" s="35" t="s">
        <v>264</v>
      </c>
      <c r="C124" s="36" t="s">
        <v>208</v>
      </c>
      <c r="D124" s="37">
        <v>2245</v>
      </c>
      <c r="E124" s="38">
        <v>21340700</v>
      </c>
      <c r="F124" s="37">
        <v>7889</v>
      </c>
      <c r="G124" s="40">
        <v>1299147800</v>
      </c>
      <c r="H124" s="41">
        <v>109</v>
      </c>
      <c r="I124" s="40">
        <v>22036700</v>
      </c>
      <c r="J124" s="41">
        <v>229</v>
      </c>
      <c r="K124" s="40">
        <v>4411800</v>
      </c>
      <c r="L124" s="42">
        <f t="shared" si="10"/>
        <v>0.8951036571260202</v>
      </c>
      <c r="M124" s="40">
        <f t="shared" si="11"/>
        <v>7998</v>
      </c>
      <c r="N124" s="41">
        <f t="shared" si="12"/>
        <v>1356629100</v>
      </c>
      <c r="O124" s="41">
        <f t="shared" si="13"/>
        <v>165189.35983996</v>
      </c>
      <c r="P124" s="39">
        <v>165198.35534512834</v>
      </c>
      <c r="Q124" s="92">
        <f t="shared" si="14"/>
        <v>-5.445275256852482E-05</v>
      </c>
      <c r="R124" s="37">
        <v>143</v>
      </c>
      <c r="S124" s="40">
        <v>89156950</v>
      </c>
      <c r="T124" s="41">
        <v>7</v>
      </c>
      <c r="U124" s="40">
        <v>4474300</v>
      </c>
      <c r="V124" s="41">
        <v>15</v>
      </c>
      <c r="W124" s="40">
        <v>35444600</v>
      </c>
      <c r="X124" s="42">
        <f t="shared" si="15"/>
        <v>0.024013747576791082</v>
      </c>
      <c r="Y124" s="51">
        <f t="shared" si="16"/>
        <v>165</v>
      </c>
      <c r="Z124" s="52">
        <f t="shared" si="17"/>
        <v>129075850</v>
      </c>
      <c r="AA124" s="47">
        <f t="shared" si="18"/>
        <v>10637</v>
      </c>
      <c r="AB124" s="48">
        <f t="shared" si="19"/>
        <v>1476012850</v>
      </c>
      <c r="AC124" s="12"/>
    </row>
    <row r="125" spans="1:29" ht="16.5">
      <c r="A125" s="49" t="s">
        <v>265</v>
      </c>
      <c r="B125" s="35" t="s">
        <v>266</v>
      </c>
      <c r="C125" s="36" t="s">
        <v>208</v>
      </c>
      <c r="D125" s="37">
        <v>85</v>
      </c>
      <c r="E125" s="38">
        <v>6509100</v>
      </c>
      <c r="F125" s="37">
        <v>2450</v>
      </c>
      <c r="G125" s="40">
        <v>372580900</v>
      </c>
      <c r="H125" s="41">
        <v>0</v>
      </c>
      <c r="I125" s="40">
        <v>0</v>
      </c>
      <c r="J125" s="41">
        <v>0</v>
      </c>
      <c r="K125" s="40">
        <v>0</v>
      </c>
      <c r="L125" s="42">
        <f t="shared" si="10"/>
        <v>0.8554604178883509</v>
      </c>
      <c r="M125" s="40">
        <f t="shared" si="11"/>
        <v>2450</v>
      </c>
      <c r="N125" s="41">
        <f t="shared" si="12"/>
        <v>387106300</v>
      </c>
      <c r="O125" s="41">
        <f t="shared" si="13"/>
        <v>152073.83673469388</v>
      </c>
      <c r="P125" s="39">
        <v>151994.65087790936</v>
      </c>
      <c r="Q125" s="92">
        <f t="shared" si="14"/>
        <v>0.0005209779181513816</v>
      </c>
      <c r="R125" s="37">
        <v>163</v>
      </c>
      <c r="S125" s="40">
        <v>35048000</v>
      </c>
      <c r="T125" s="41">
        <v>10</v>
      </c>
      <c r="U125" s="40">
        <v>6869200</v>
      </c>
      <c r="V125" s="41">
        <v>27</v>
      </c>
      <c r="W125" s="40">
        <v>14525400</v>
      </c>
      <c r="X125" s="42">
        <f t="shared" si="15"/>
        <v>0.033350890381110394</v>
      </c>
      <c r="Y125" s="51">
        <f t="shared" si="16"/>
        <v>200</v>
      </c>
      <c r="Z125" s="52">
        <f t="shared" si="17"/>
        <v>56442600</v>
      </c>
      <c r="AA125" s="47">
        <f t="shared" si="18"/>
        <v>2735</v>
      </c>
      <c r="AB125" s="48">
        <f t="shared" si="19"/>
        <v>435532600</v>
      </c>
      <c r="AC125" s="12"/>
    </row>
    <row r="126" spans="1:29" ht="16.5">
      <c r="A126" s="49" t="s">
        <v>267</v>
      </c>
      <c r="B126" s="35" t="s">
        <v>268</v>
      </c>
      <c r="C126" s="36" t="s">
        <v>208</v>
      </c>
      <c r="D126" s="37">
        <v>19</v>
      </c>
      <c r="E126" s="38">
        <v>1380500</v>
      </c>
      <c r="F126" s="37">
        <v>883</v>
      </c>
      <c r="G126" s="40">
        <v>219012600</v>
      </c>
      <c r="H126" s="41">
        <v>0</v>
      </c>
      <c r="I126" s="40">
        <v>0</v>
      </c>
      <c r="J126" s="41">
        <v>0</v>
      </c>
      <c r="K126" s="40">
        <v>0</v>
      </c>
      <c r="L126" s="42">
        <f t="shared" si="10"/>
        <v>0.887641578792504</v>
      </c>
      <c r="M126" s="40">
        <f t="shared" si="11"/>
        <v>883</v>
      </c>
      <c r="N126" s="41">
        <f t="shared" si="12"/>
        <v>225071100</v>
      </c>
      <c r="O126" s="41">
        <f t="shared" si="13"/>
        <v>248032.38958097395</v>
      </c>
      <c r="P126" s="39">
        <v>248319.57013574662</v>
      </c>
      <c r="Q126" s="92">
        <f t="shared" si="14"/>
        <v>-0.0011564958598135403</v>
      </c>
      <c r="R126" s="37">
        <v>48</v>
      </c>
      <c r="S126" s="40">
        <v>19633800</v>
      </c>
      <c r="T126" s="41">
        <v>1</v>
      </c>
      <c r="U126" s="40">
        <v>650000</v>
      </c>
      <c r="V126" s="41">
        <v>12</v>
      </c>
      <c r="W126" s="40">
        <v>6058500</v>
      </c>
      <c r="X126" s="42">
        <f t="shared" si="15"/>
        <v>0.024554644368015292</v>
      </c>
      <c r="Y126" s="51">
        <f t="shared" si="16"/>
        <v>61</v>
      </c>
      <c r="Z126" s="52">
        <f t="shared" si="17"/>
        <v>26342300</v>
      </c>
      <c r="AA126" s="47">
        <f t="shared" si="18"/>
        <v>963</v>
      </c>
      <c r="AB126" s="48">
        <f t="shared" si="19"/>
        <v>246735400</v>
      </c>
      <c r="AC126" s="12"/>
    </row>
    <row r="127" spans="1:29" ht="16.5">
      <c r="A127" s="49" t="s">
        <v>269</v>
      </c>
      <c r="B127" s="35" t="s">
        <v>270</v>
      </c>
      <c r="C127" s="36" t="s">
        <v>208</v>
      </c>
      <c r="D127" s="37">
        <v>164</v>
      </c>
      <c r="E127" s="38">
        <v>6300000</v>
      </c>
      <c r="F127" s="37">
        <v>1935</v>
      </c>
      <c r="G127" s="40">
        <v>597975800</v>
      </c>
      <c r="H127" s="41">
        <v>103</v>
      </c>
      <c r="I127" s="40">
        <v>33601300</v>
      </c>
      <c r="J127" s="41">
        <v>148</v>
      </c>
      <c r="K127" s="40">
        <v>2033600</v>
      </c>
      <c r="L127" s="42">
        <f t="shared" si="10"/>
        <v>0.954469720405492</v>
      </c>
      <c r="M127" s="40">
        <f t="shared" si="11"/>
        <v>2038</v>
      </c>
      <c r="N127" s="41">
        <f t="shared" si="12"/>
        <v>631577100</v>
      </c>
      <c r="O127" s="41">
        <f t="shared" si="13"/>
        <v>309900.441609421</v>
      </c>
      <c r="P127" s="39">
        <v>309490.93137254904</v>
      </c>
      <c r="Q127" s="92">
        <f t="shared" si="14"/>
        <v>0.0013231736227482724</v>
      </c>
      <c r="R127" s="37">
        <v>45</v>
      </c>
      <c r="S127" s="40">
        <v>18832600</v>
      </c>
      <c r="T127" s="41">
        <v>9</v>
      </c>
      <c r="U127" s="40">
        <v>2961400</v>
      </c>
      <c r="V127" s="41">
        <v>0</v>
      </c>
      <c r="W127" s="40">
        <v>0</v>
      </c>
      <c r="X127" s="42">
        <f t="shared" si="15"/>
        <v>0</v>
      </c>
      <c r="Y127" s="51">
        <f t="shared" si="16"/>
        <v>54</v>
      </c>
      <c r="Z127" s="52">
        <f t="shared" si="17"/>
        <v>21794000</v>
      </c>
      <c r="AA127" s="47">
        <f t="shared" si="18"/>
        <v>2404</v>
      </c>
      <c r="AB127" s="48">
        <f t="shared" si="19"/>
        <v>661704700</v>
      </c>
      <c r="AC127" s="12"/>
    </row>
    <row r="128" spans="1:29" ht="16.5">
      <c r="A128" s="49" t="s">
        <v>271</v>
      </c>
      <c r="B128" s="35" t="s">
        <v>272</v>
      </c>
      <c r="C128" s="36" t="s">
        <v>208</v>
      </c>
      <c r="D128" s="37">
        <v>458</v>
      </c>
      <c r="E128" s="38">
        <v>12195800</v>
      </c>
      <c r="F128" s="37">
        <v>4385</v>
      </c>
      <c r="G128" s="40">
        <v>829055500</v>
      </c>
      <c r="H128" s="41">
        <v>169</v>
      </c>
      <c r="I128" s="40">
        <v>49060350</v>
      </c>
      <c r="J128" s="41">
        <v>320</v>
      </c>
      <c r="K128" s="40">
        <v>6576100</v>
      </c>
      <c r="L128" s="42">
        <f t="shared" si="10"/>
        <v>0.8874775847987667</v>
      </c>
      <c r="M128" s="40">
        <f t="shared" si="11"/>
        <v>4554</v>
      </c>
      <c r="N128" s="41">
        <f t="shared" si="12"/>
        <v>878115850</v>
      </c>
      <c r="O128" s="41">
        <f t="shared" si="13"/>
        <v>192822.9797979798</v>
      </c>
      <c r="P128" s="39">
        <v>192450.98576122674</v>
      </c>
      <c r="Q128" s="92">
        <f t="shared" si="14"/>
        <v>0.0019329287157540593</v>
      </c>
      <c r="R128" s="37">
        <v>165</v>
      </c>
      <c r="S128" s="40">
        <v>81957050</v>
      </c>
      <c r="T128" s="41">
        <v>23</v>
      </c>
      <c r="U128" s="40">
        <v>10606500</v>
      </c>
      <c r="V128" s="41">
        <v>0</v>
      </c>
      <c r="W128" s="40">
        <v>0</v>
      </c>
      <c r="X128" s="42">
        <f t="shared" si="15"/>
        <v>0</v>
      </c>
      <c r="Y128" s="51">
        <f t="shared" si="16"/>
        <v>188</v>
      </c>
      <c r="Z128" s="52">
        <f t="shared" si="17"/>
        <v>92563550</v>
      </c>
      <c r="AA128" s="47">
        <f t="shared" si="18"/>
        <v>5520</v>
      </c>
      <c r="AB128" s="48">
        <f t="shared" si="19"/>
        <v>989451300</v>
      </c>
      <c r="AC128" s="12"/>
    </row>
    <row r="129" spans="1:29" ht="16.5">
      <c r="A129" s="49" t="s">
        <v>273</v>
      </c>
      <c r="B129" s="35" t="s">
        <v>274</v>
      </c>
      <c r="C129" s="36" t="s">
        <v>208</v>
      </c>
      <c r="D129" s="37">
        <v>111</v>
      </c>
      <c r="E129" s="38">
        <v>6767600</v>
      </c>
      <c r="F129" s="37">
        <v>1034</v>
      </c>
      <c r="G129" s="40">
        <v>286405100</v>
      </c>
      <c r="H129" s="41">
        <v>169</v>
      </c>
      <c r="I129" s="40">
        <v>47612700</v>
      </c>
      <c r="J129" s="41">
        <v>257</v>
      </c>
      <c r="K129" s="40">
        <v>6626000</v>
      </c>
      <c r="L129" s="42">
        <f t="shared" si="10"/>
        <v>0.853358861199636</v>
      </c>
      <c r="M129" s="40">
        <f t="shared" si="11"/>
        <v>1203</v>
      </c>
      <c r="N129" s="41">
        <f t="shared" si="12"/>
        <v>334017800</v>
      </c>
      <c r="O129" s="41">
        <f t="shared" si="13"/>
        <v>277654.03158769745</v>
      </c>
      <c r="P129" s="39">
        <v>276555.2784704904</v>
      </c>
      <c r="Q129" s="92">
        <f t="shared" si="14"/>
        <v>0.0039729963690578116</v>
      </c>
      <c r="R129" s="37">
        <v>75</v>
      </c>
      <c r="S129" s="40">
        <v>44004000</v>
      </c>
      <c r="T129" s="41">
        <v>0</v>
      </c>
      <c r="U129" s="40">
        <v>0</v>
      </c>
      <c r="V129" s="41">
        <v>0</v>
      </c>
      <c r="W129" s="40">
        <v>0</v>
      </c>
      <c r="X129" s="42">
        <f t="shared" si="15"/>
        <v>0</v>
      </c>
      <c r="Y129" s="51">
        <f t="shared" si="16"/>
        <v>75</v>
      </c>
      <c r="Z129" s="52">
        <f t="shared" si="17"/>
        <v>44004000</v>
      </c>
      <c r="AA129" s="47">
        <f t="shared" si="18"/>
        <v>1646</v>
      </c>
      <c r="AB129" s="48">
        <f t="shared" si="19"/>
        <v>391415400</v>
      </c>
      <c r="AC129" s="12"/>
    </row>
    <row r="130" spans="1:29" ht="16.5">
      <c r="A130" s="49" t="s">
        <v>275</v>
      </c>
      <c r="B130" s="35" t="s">
        <v>276</v>
      </c>
      <c r="C130" s="36" t="s">
        <v>208</v>
      </c>
      <c r="D130" s="37">
        <v>219</v>
      </c>
      <c r="E130" s="38">
        <v>6066000</v>
      </c>
      <c r="F130" s="37">
        <v>2364</v>
      </c>
      <c r="G130" s="40">
        <v>650506900</v>
      </c>
      <c r="H130" s="41">
        <v>93</v>
      </c>
      <c r="I130" s="40">
        <v>23469100</v>
      </c>
      <c r="J130" s="41">
        <v>194</v>
      </c>
      <c r="K130" s="40">
        <v>2835600</v>
      </c>
      <c r="L130" s="42">
        <f t="shared" si="10"/>
        <v>0.9508608912931196</v>
      </c>
      <c r="M130" s="40">
        <f t="shared" si="11"/>
        <v>2457</v>
      </c>
      <c r="N130" s="41">
        <f t="shared" si="12"/>
        <v>673976000</v>
      </c>
      <c r="O130" s="41">
        <f t="shared" si="13"/>
        <v>274308.5063085063</v>
      </c>
      <c r="P130" s="39">
        <v>271158.50844664196</v>
      </c>
      <c r="Q130" s="92">
        <f t="shared" si="14"/>
        <v>0.011616813648627171</v>
      </c>
      <c r="R130" s="37">
        <v>62</v>
      </c>
      <c r="S130" s="40">
        <v>25140700</v>
      </c>
      <c r="T130" s="41">
        <v>3</v>
      </c>
      <c r="U130" s="40">
        <v>787800</v>
      </c>
      <c r="V130" s="41">
        <v>0</v>
      </c>
      <c r="W130" s="40">
        <v>0</v>
      </c>
      <c r="X130" s="42">
        <f t="shared" si="15"/>
        <v>0</v>
      </c>
      <c r="Y130" s="51">
        <f t="shared" si="16"/>
        <v>65</v>
      </c>
      <c r="Z130" s="52">
        <f t="shared" si="17"/>
        <v>25928500</v>
      </c>
      <c r="AA130" s="47">
        <f t="shared" si="18"/>
        <v>2935</v>
      </c>
      <c r="AB130" s="48">
        <f t="shared" si="19"/>
        <v>708806100</v>
      </c>
      <c r="AC130" s="12"/>
    </row>
    <row r="131" spans="1:29" ht="16.5">
      <c r="A131" s="49" t="s">
        <v>277</v>
      </c>
      <c r="B131" s="35" t="s">
        <v>197</v>
      </c>
      <c r="C131" s="36" t="s">
        <v>208</v>
      </c>
      <c r="D131" s="37">
        <v>122</v>
      </c>
      <c r="E131" s="38">
        <v>3186700</v>
      </c>
      <c r="F131" s="37">
        <v>303</v>
      </c>
      <c r="G131" s="40">
        <v>69192900</v>
      </c>
      <c r="H131" s="41">
        <v>19</v>
      </c>
      <c r="I131" s="40">
        <v>7026000</v>
      </c>
      <c r="J131" s="41">
        <v>46</v>
      </c>
      <c r="K131" s="40">
        <v>1557200</v>
      </c>
      <c r="L131" s="42">
        <f t="shared" si="10"/>
        <v>0.8035035452918146</v>
      </c>
      <c r="M131" s="40">
        <f t="shared" si="11"/>
        <v>322</v>
      </c>
      <c r="N131" s="41">
        <f t="shared" si="12"/>
        <v>76218900</v>
      </c>
      <c r="O131" s="41">
        <f t="shared" si="13"/>
        <v>236704.65838509318</v>
      </c>
      <c r="P131" s="39">
        <v>237487.57763975154</v>
      </c>
      <c r="Q131" s="92">
        <f t="shared" si="14"/>
        <v>-0.0032966745563676905</v>
      </c>
      <c r="R131" s="37">
        <v>15</v>
      </c>
      <c r="S131" s="40">
        <v>12180400</v>
      </c>
      <c r="T131" s="41">
        <v>3</v>
      </c>
      <c r="U131" s="40">
        <v>1715000</v>
      </c>
      <c r="V131" s="41">
        <v>0</v>
      </c>
      <c r="W131" s="40">
        <v>0</v>
      </c>
      <c r="X131" s="42">
        <f t="shared" si="15"/>
        <v>0</v>
      </c>
      <c r="Y131" s="51">
        <f t="shared" si="16"/>
        <v>18</v>
      </c>
      <c r="Z131" s="52">
        <f t="shared" si="17"/>
        <v>13895400</v>
      </c>
      <c r="AA131" s="47">
        <f t="shared" si="18"/>
        <v>508</v>
      </c>
      <c r="AB131" s="48">
        <f t="shared" si="19"/>
        <v>94858200</v>
      </c>
      <c r="AC131" s="12"/>
    </row>
    <row r="132" spans="1:29" ht="16.5">
      <c r="A132" s="49" t="s">
        <v>278</v>
      </c>
      <c r="B132" s="35" t="s">
        <v>279</v>
      </c>
      <c r="C132" s="36" t="s">
        <v>208</v>
      </c>
      <c r="D132" s="37">
        <v>330</v>
      </c>
      <c r="E132" s="38">
        <v>38175500</v>
      </c>
      <c r="F132" s="37">
        <v>3147</v>
      </c>
      <c r="G132" s="40">
        <v>758972002</v>
      </c>
      <c r="H132" s="41">
        <v>15</v>
      </c>
      <c r="I132" s="40">
        <v>4455700</v>
      </c>
      <c r="J132" s="41">
        <v>45</v>
      </c>
      <c r="K132" s="40">
        <v>901300</v>
      </c>
      <c r="L132" s="42">
        <f aca="true" t="shared" si="20" ref="L132:L137">(G132+I132)/AB132</f>
        <v>0.645569553417091</v>
      </c>
      <c r="M132" s="40">
        <f aca="true" t="shared" si="21" ref="M132:M137">F132+H132</f>
        <v>3162</v>
      </c>
      <c r="N132" s="41">
        <f aca="true" t="shared" si="22" ref="N132:N137">W132+I132+G132</f>
        <v>763427702</v>
      </c>
      <c r="O132" s="41">
        <f>(I132+G132)/(H132+F132)</f>
        <v>241438.23592662872</v>
      </c>
      <c r="P132" s="39">
        <v>243727.4423016124</v>
      </c>
      <c r="Q132" s="92">
        <f aca="true" t="shared" si="23" ref="Q132:Q194">(O132-P132)/P132</f>
        <v>-0.009392485119303027</v>
      </c>
      <c r="R132" s="37">
        <v>121</v>
      </c>
      <c r="S132" s="40">
        <v>177565300</v>
      </c>
      <c r="T132" s="41">
        <v>24</v>
      </c>
      <c r="U132" s="40">
        <v>202494800</v>
      </c>
      <c r="V132" s="41">
        <v>0</v>
      </c>
      <c r="W132" s="40">
        <v>0</v>
      </c>
      <c r="X132" s="42">
        <f aca="true" t="shared" si="24" ref="X132:X194">W132/AB132</f>
        <v>0</v>
      </c>
      <c r="Y132" s="51">
        <f aca="true" t="shared" si="25" ref="Y132:Y194">R132+T132+V132</f>
        <v>145</v>
      </c>
      <c r="Z132" s="52">
        <f aca="true" t="shared" si="26" ref="Z132:Z194">S132+U132+W132</f>
        <v>380060100</v>
      </c>
      <c r="AA132" s="47">
        <f aca="true" t="shared" si="27" ref="AA132:AA194">V132+T132+R132+J132+H132+F132+D132</f>
        <v>3682</v>
      </c>
      <c r="AB132" s="48">
        <f aca="true" t="shared" si="28" ref="AB132:AB194">W132+U132+S132+K132+I132+G132+E132</f>
        <v>1182564602</v>
      </c>
      <c r="AC132" s="12"/>
    </row>
    <row r="133" spans="1:29" ht="16.5">
      <c r="A133" s="49" t="s">
        <v>280</v>
      </c>
      <c r="B133" s="35" t="s">
        <v>281</v>
      </c>
      <c r="C133" s="36" t="s">
        <v>208</v>
      </c>
      <c r="D133" s="37">
        <v>95</v>
      </c>
      <c r="E133" s="38">
        <v>10126700</v>
      </c>
      <c r="F133" s="37">
        <v>10724</v>
      </c>
      <c r="G133" s="40">
        <v>1719596000</v>
      </c>
      <c r="H133" s="41">
        <v>2</v>
      </c>
      <c r="I133" s="40">
        <v>393400</v>
      </c>
      <c r="J133" s="41">
        <v>2</v>
      </c>
      <c r="K133" s="40">
        <v>5900</v>
      </c>
      <c r="L133" s="42">
        <f t="shared" si="20"/>
        <v>0.8992531708672592</v>
      </c>
      <c r="M133" s="40">
        <f t="shared" si="21"/>
        <v>10726</v>
      </c>
      <c r="N133" s="41">
        <f t="shared" si="22"/>
        <v>1755946500</v>
      </c>
      <c r="O133" s="41">
        <f>(I133+G133)/(H133+F133)</f>
        <v>160357.02032444527</v>
      </c>
      <c r="P133" s="39">
        <v>159431.49855639378</v>
      </c>
      <c r="Q133" s="92">
        <f t="shared" si="23"/>
        <v>0.005805137481813966</v>
      </c>
      <c r="R133" s="37">
        <v>182</v>
      </c>
      <c r="S133" s="40">
        <v>137024000</v>
      </c>
      <c r="T133" s="41">
        <v>10</v>
      </c>
      <c r="U133" s="40">
        <v>9583400</v>
      </c>
      <c r="V133" s="41">
        <v>5</v>
      </c>
      <c r="W133" s="40">
        <v>35957100</v>
      </c>
      <c r="X133" s="42">
        <f t="shared" si="24"/>
        <v>0.018799264803719795</v>
      </c>
      <c r="Y133" s="51">
        <f t="shared" si="25"/>
        <v>197</v>
      </c>
      <c r="Z133" s="52">
        <f t="shared" si="26"/>
        <v>182564500</v>
      </c>
      <c r="AA133" s="47">
        <f t="shared" si="27"/>
        <v>11020</v>
      </c>
      <c r="AB133" s="48">
        <f t="shared" si="28"/>
        <v>1912686500</v>
      </c>
      <c r="AC133" s="12"/>
    </row>
    <row r="134" spans="1:29" ht="16.5">
      <c r="A134" s="49" t="s">
        <v>282</v>
      </c>
      <c r="B134" s="35" t="s">
        <v>283</v>
      </c>
      <c r="C134" s="36" t="s">
        <v>208</v>
      </c>
      <c r="D134" s="37">
        <v>2756</v>
      </c>
      <c r="E134" s="38">
        <v>7706000</v>
      </c>
      <c r="F134" s="37">
        <v>470</v>
      </c>
      <c r="G134" s="40">
        <v>118664200</v>
      </c>
      <c r="H134" s="41">
        <v>43</v>
      </c>
      <c r="I134" s="40">
        <v>12601500</v>
      </c>
      <c r="J134" s="41">
        <v>117</v>
      </c>
      <c r="K134" s="40">
        <v>839900</v>
      </c>
      <c r="L134" s="42">
        <f t="shared" si="20"/>
        <v>0.8496513771444254</v>
      </c>
      <c r="M134" s="40">
        <f t="shared" si="21"/>
        <v>513</v>
      </c>
      <c r="N134" s="41">
        <f t="shared" si="22"/>
        <v>131265700</v>
      </c>
      <c r="O134" s="41">
        <f>(I134+G134)/(H134+F134)</f>
        <v>255878.5575048733</v>
      </c>
      <c r="P134" s="39">
        <v>254977.0428015564</v>
      </c>
      <c r="Q134" s="92">
        <f t="shared" si="23"/>
        <v>0.0035356700878302486</v>
      </c>
      <c r="R134" s="37">
        <v>17</v>
      </c>
      <c r="S134" s="40">
        <v>5310000</v>
      </c>
      <c r="T134" s="41">
        <v>9</v>
      </c>
      <c r="U134" s="40">
        <v>9372000</v>
      </c>
      <c r="V134" s="41">
        <v>0</v>
      </c>
      <c r="W134" s="40">
        <v>0</v>
      </c>
      <c r="X134" s="42">
        <f t="shared" si="24"/>
        <v>0</v>
      </c>
      <c r="Y134" s="51">
        <f t="shared" si="25"/>
        <v>26</v>
      </c>
      <c r="Z134" s="52">
        <f t="shared" si="26"/>
        <v>14682000</v>
      </c>
      <c r="AA134" s="47">
        <f t="shared" si="27"/>
        <v>3412</v>
      </c>
      <c r="AB134" s="48">
        <f t="shared" si="28"/>
        <v>154493600</v>
      </c>
      <c r="AC134" s="12"/>
    </row>
    <row r="135" spans="1:29" ht="16.5">
      <c r="A135" s="49" t="s">
        <v>284</v>
      </c>
      <c r="B135" s="35" t="s">
        <v>285</v>
      </c>
      <c r="C135" s="36" t="s">
        <v>208</v>
      </c>
      <c r="D135" s="37">
        <v>36</v>
      </c>
      <c r="E135" s="38">
        <v>1434000</v>
      </c>
      <c r="F135" s="37">
        <v>127</v>
      </c>
      <c r="G135" s="40">
        <v>19754000</v>
      </c>
      <c r="H135" s="41">
        <v>0</v>
      </c>
      <c r="I135" s="40">
        <v>0</v>
      </c>
      <c r="J135" s="41">
        <v>1</v>
      </c>
      <c r="K135" s="40">
        <v>16500</v>
      </c>
      <c r="L135" s="42">
        <f t="shared" si="20"/>
        <v>0.5051489184330513</v>
      </c>
      <c r="M135" s="40">
        <f t="shared" si="21"/>
        <v>127</v>
      </c>
      <c r="N135" s="41">
        <f t="shared" si="22"/>
        <v>24724000</v>
      </c>
      <c r="O135" s="41">
        <f>(I135+G135)/(H135+F135)</f>
        <v>155543.30708661416</v>
      </c>
      <c r="P135" s="39">
        <v>154155.55555555556</v>
      </c>
      <c r="Q135" s="92">
        <f t="shared" si="23"/>
        <v>0.009002280365811893</v>
      </c>
      <c r="R135" s="37">
        <v>34</v>
      </c>
      <c r="S135" s="40">
        <v>12464600</v>
      </c>
      <c r="T135" s="41">
        <v>2</v>
      </c>
      <c r="U135" s="40">
        <v>466200</v>
      </c>
      <c r="V135" s="41">
        <v>6</v>
      </c>
      <c r="W135" s="40">
        <v>4970000</v>
      </c>
      <c r="X135" s="42">
        <f t="shared" si="24"/>
        <v>0.12709274701894627</v>
      </c>
      <c r="Y135" s="51">
        <f t="shared" si="25"/>
        <v>42</v>
      </c>
      <c r="Z135" s="52">
        <f t="shared" si="26"/>
        <v>17900800</v>
      </c>
      <c r="AA135" s="47">
        <f t="shared" si="27"/>
        <v>206</v>
      </c>
      <c r="AB135" s="48">
        <f t="shared" si="28"/>
        <v>39105300</v>
      </c>
      <c r="AC135" s="12"/>
    </row>
    <row r="136" spans="1:29" ht="16.5">
      <c r="A136" s="49" t="s">
        <v>286</v>
      </c>
      <c r="B136" s="35" t="s">
        <v>287</v>
      </c>
      <c r="C136" s="36" t="s">
        <v>288</v>
      </c>
      <c r="D136" s="37">
        <v>36</v>
      </c>
      <c r="E136" s="38">
        <v>1692900</v>
      </c>
      <c r="F136" s="37">
        <v>2993</v>
      </c>
      <c r="G136" s="40">
        <v>608537300</v>
      </c>
      <c r="H136" s="41">
        <v>0</v>
      </c>
      <c r="I136" s="40">
        <v>0</v>
      </c>
      <c r="J136" s="41">
        <v>0</v>
      </c>
      <c r="K136" s="40">
        <v>0</v>
      </c>
      <c r="L136" s="42">
        <f t="shared" si="20"/>
        <v>0.8539594297783326</v>
      </c>
      <c r="M136" s="40">
        <f t="shared" si="21"/>
        <v>2993</v>
      </c>
      <c r="N136" s="41">
        <f t="shared" si="22"/>
        <v>622573700</v>
      </c>
      <c r="O136" s="41">
        <f>(I136+G136)/(H136+F136)</f>
        <v>203320.1804209823</v>
      </c>
      <c r="P136" s="39">
        <v>202708.38903743317</v>
      </c>
      <c r="Q136" s="92">
        <f t="shared" si="23"/>
        <v>0.0030180861603915066</v>
      </c>
      <c r="R136" s="37">
        <v>154</v>
      </c>
      <c r="S136" s="40">
        <v>87990204</v>
      </c>
      <c r="T136" s="41">
        <v>1</v>
      </c>
      <c r="U136" s="40">
        <v>350000</v>
      </c>
      <c r="V136" s="41">
        <v>15</v>
      </c>
      <c r="W136" s="40">
        <v>14036400</v>
      </c>
      <c r="X136" s="42">
        <f t="shared" si="24"/>
        <v>0.019697257900445193</v>
      </c>
      <c r="Y136" s="51">
        <f t="shared" si="25"/>
        <v>170</v>
      </c>
      <c r="Z136" s="52">
        <f t="shared" si="26"/>
        <v>102376604</v>
      </c>
      <c r="AA136" s="47">
        <f t="shared" si="27"/>
        <v>3199</v>
      </c>
      <c r="AB136" s="48">
        <f t="shared" si="28"/>
        <v>712606804</v>
      </c>
      <c r="AC136" s="12"/>
    </row>
    <row r="137" spans="1:29" ht="16.5">
      <c r="A137" s="49" t="s">
        <v>289</v>
      </c>
      <c r="B137" s="35" t="s">
        <v>290</v>
      </c>
      <c r="C137" s="36" t="s">
        <v>288</v>
      </c>
      <c r="D137" s="37">
        <v>0</v>
      </c>
      <c r="E137" s="38">
        <v>0</v>
      </c>
      <c r="F137" s="37">
        <v>0</v>
      </c>
      <c r="G137" s="40">
        <v>0</v>
      </c>
      <c r="H137" s="41">
        <v>0</v>
      </c>
      <c r="I137" s="40">
        <v>0</v>
      </c>
      <c r="J137" s="41">
        <v>0</v>
      </c>
      <c r="K137" s="40">
        <v>0</v>
      </c>
      <c r="L137" s="42">
        <f t="shared" si="20"/>
        <v>0</v>
      </c>
      <c r="M137" s="40">
        <f t="shared" si="21"/>
        <v>0</v>
      </c>
      <c r="N137" s="41">
        <f t="shared" si="22"/>
        <v>20700000</v>
      </c>
      <c r="O137" s="41">
        <f>N137/499</f>
        <v>41482.96593186373</v>
      </c>
      <c r="P137" s="39">
        <v>41482.96593186373</v>
      </c>
      <c r="Q137" s="92">
        <f t="shared" si="23"/>
        <v>0</v>
      </c>
      <c r="R137" s="37">
        <v>0</v>
      </c>
      <c r="S137" s="40">
        <v>0</v>
      </c>
      <c r="T137" s="41">
        <v>0</v>
      </c>
      <c r="U137" s="40">
        <v>0</v>
      </c>
      <c r="V137" s="41">
        <v>1</v>
      </c>
      <c r="W137" s="40">
        <v>20700000</v>
      </c>
      <c r="X137" s="42">
        <f t="shared" si="24"/>
        <v>1</v>
      </c>
      <c r="Y137" s="51">
        <f t="shared" si="25"/>
        <v>1</v>
      </c>
      <c r="Z137" s="52">
        <f t="shared" si="26"/>
        <v>20700000</v>
      </c>
      <c r="AA137" s="47">
        <f t="shared" si="27"/>
        <v>1</v>
      </c>
      <c r="AB137" s="48">
        <f t="shared" si="28"/>
        <v>20700000</v>
      </c>
      <c r="AC137" s="12"/>
    </row>
    <row r="138" spans="1:29" ht="16.5">
      <c r="A138" s="49" t="s">
        <v>291</v>
      </c>
      <c r="B138" s="35" t="s">
        <v>292</v>
      </c>
      <c r="C138" s="36" t="s">
        <v>288</v>
      </c>
      <c r="D138" s="37">
        <v>42</v>
      </c>
      <c r="E138" s="38">
        <v>2787700</v>
      </c>
      <c r="F138" s="37">
        <v>2015</v>
      </c>
      <c r="G138" s="40">
        <v>390251800</v>
      </c>
      <c r="H138" s="41">
        <v>0</v>
      </c>
      <c r="I138" s="40">
        <v>0</v>
      </c>
      <c r="J138" s="41">
        <v>0</v>
      </c>
      <c r="K138" s="40">
        <v>0</v>
      </c>
      <c r="L138" s="42">
        <f aca="true" t="shared" si="29" ref="L138:L200">(G138+I138)/AB138</f>
        <v>0.7888276246261045</v>
      </c>
      <c r="M138" s="40">
        <f aca="true" t="shared" si="30" ref="M138:M200">F138+H138</f>
        <v>2015</v>
      </c>
      <c r="N138" s="41">
        <f aca="true" t="shared" si="31" ref="N138:N200">W138+I138+G138</f>
        <v>428222100</v>
      </c>
      <c r="O138" s="41">
        <f aca="true" t="shared" si="32" ref="O138:O168">(I138+G138)/(H138+F138)</f>
        <v>193673.34987593052</v>
      </c>
      <c r="P138" s="39">
        <v>193452.6054590571</v>
      </c>
      <c r="Q138" s="92">
        <f t="shared" si="23"/>
        <v>0.0011410775075870222</v>
      </c>
      <c r="R138" s="37">
        <v>82</v>
      </c>
      <c r="S138" s="40">
        <v>30738400</v>
      </c>
      <c r="T138" s="41">
        <v>11</v>
      </c>
      <c r="U138" s="40">
        <v>32975600</v>
      </c>
      <c r="V138" s="41">
        <v>7</v>
      </c>
      <c r="W138" s="40">
        <v>37970300</v>
      </c>
      <c r="X138" s="42">
        <f t="shared" si="24"/>
        <v>0.07675050199727605</v>
      </c>
      <c r="Y138" s="51">
        <f t="shared" si="25"/>
        <v>100</v>
      </c>
      <c r="Z138" s="52">
        <f t="shared" si="26"/>
        <v>101684300</v>
      </c>
      <c r="AA138" s="47">
        <f t="shared" si="27"/>
        <v>2157</v>
      </c>
      <c r="AB138" s="48">
        <f t="shared" si="28"/>
        <v>494723800</v>
      </c>
      <c r="AC138" s="12"/>
    </row>
    <row r="139" spans="1:29" ht="16.5">
      <c r="A139" s="49" t="s">
        <v>293</v>
      </c>
      <c r="B139" s="35" t="s">
        <v>294</v>
      </c>
      <c r="C139" s="36" t="s">
        <v>288</v>
      </c>
      <c r="D139" s="37">
        <v>66</v>
      </c>
      <c r="E139" s="38">
        <v>8702200</v>
      </c>
      <c r="F139" s="37">
        <v>3380</v>
      </c>
      <c r="G139" s="40">
        <v>567295500</v>
      </c>
      <c r="H139" s="41">
        <v>0</v>
      </c>
      <c r="I139" s="40">
        <v>0</v>
      </c>
      <c r="J139" s="41">
        <v>0</v>
      </c>
      <c r="K139" s="40">
        <v>0</v>
      </c>
      <c r="L139" s="42">
        <f t="shared" si="29"/>
        <v>0.6965307997238902</v>
      </c>
      <c r="M139" s="40">
        <f t="shared" si="30"/>
        <v>3380</v>
      </c>
      <c r="N139" s="41">
        <f t="shared" si="31"/>
        <v>624578600</v>
      </c>
      <c r="O139" s="41">
        <f t="shared" si="32"/>
        <v>167838.90532544377</v>
      </c>
      <c r="P139" s="39">
        <v>167483.23972805202</v>
      </c>
      <c r="Q139" s="92">
        <f t="shared" si="23"/>
        <v>0.002123589189994516</v>
      </c>
      <c r="R139" s="37">
        <v>120</v>
      </c>
      <c r="S139" s="40">
        <v>80064000</v>
      </c>
      <c r="T139" s="41">
        <v>49</v>
      </c>
      <c r="U139" s="40">
        <v>101113800</v>
      </c>
      <c r="V139" s="41">
        <v>8</v>
      </c>
      <c r="W139" s="40">
        <v>57283100</v>
      </c>
      <c r="X139" s="42">
        <f t="shared" si="24"/>
        <v>0.07033273391673929</v>
      </c>
      <c r="Y139" s="51">
        <f t="shared" si="25"/>
        <v>177</v>
      </c>
      <c r="Z139" s="52">
        <f t="shared" si="26"/>
        <v>238460900</v>
      </c>
      <c r="AA139" s="47">
        <f t="shared" si="27"/>
        <v>3623</v>
      </c>
      <c r="AB139" s="48">
        <f t="shared" si="28"/>
        <v>814458600</v>
      </c>
      <c r="AC139" s="12"/>
    </row>
    <row r="140" spans="1:29" ht="16.5">
      <c r="A140" s="49" t="s">
        <v>295</v>
      </c>
      <c r="B140" s="35" t="s">
        <v>296</v>
      </c>
      <c r="C140" s="36" t="s">
        <v>288</v>
      </c>
      <c r="D140" s="37">
        <v>133</v>
      </c>
      <c r="E140" s="38">
        <v>13168600</v>
      </c>
      <c r="F140" s="37">
        <v>2559</v>
      </c>
      <c r="G140" s="40">
        <v>603958000</v>
      </c>
      <c r="H140" s="41">
        <v>1</v>
      </c>
      <c r="I140" s="40">
        <v>219800</v>
      </c>
      <c r="J140" s="41">
        <v>2</v>
      </c>
      <c r="K140" s="40">
        <v>31000</v>
      </c>
      <c r="L140" s="42">
        <f t="shared" si="29"/>
        <v>0.7596368797265307</v>
      </c>
      <c r="M140" s="40">
        <f t="shared" si="30"/>
        <v>2560</v>
      </c>
      <c r="N140" s="41">
        <f t="shared" si="31"/>
        <v>665584800</v>
      </c>
      <c r="O140" s="41">
        <f t="shared" si="32"/>
        <v>236006.953125</v>
      </c>
      <c r="P140" s="39">
        <v>235086.96162881755</v>
      </c>
      <c r="Q140" s="92">
        <f t="shared" si="23"/>
        <v>0.003913409275479272</v>
      </c>
      <c r="R140" s="37">
        <v>154</v>
      </c>
      <c r="S140" s="40">
        <v>106219900</v>
      </c>
      <c r="T140" s="41">
        <v>10</v>
      </c>
      <c r="U140" s="40">
        <v>10346500</v>
      </c>
      <c r="V140" s="41">
        <v>21</v>
      </c>
      <c r="W140" s="40">
        <v>61407000</v>
      </c>
      <c r="X140" s="42">
        <f t="shared" si="24"/>
        <v>0.07720744104362502</v>
      </c>
      <c r="Y140" s="51">
        <f t="shared" si="25"/>
        <v>185</v>
      </c>
      <c r="Z140" s="52">
        <f t="shared" si="26"/>
        <v>177973400</v>
      </c>
      <c r="AA140" s="47">
        <f t="shared" si="27"/>
        <v>2880</v>
      </c>
      <c r="AB140" s="48">
        <f t="shared" si="28"/>
        <v>795350800</v>
      </c>
      <c r="AC140" s="12"/>
    </row>
    <row r="141" spans="1:29" ht="16.5">
      <c r="A141" s="49" t="s">
        <v>297</v>
      </c>
      <c r="B141" s="35" t="s">
        <v>298</v>
      </c>
      <c r="C141" s="36" t="s">
        <v>288</v>
      </c>
      <c r="D141" s="37">
        <v>226</v>
      </c>
      <c r="E141" s="38">
        <v>10629200</v>
      </c>
      <c r="F141" s="37">
        <v>2016</v>
      </c>
      <c r="G141" s="40">
        <v>378063600</v>
      </c>
      <c r="H141" s="41">
        <v>2</v>
      </c>
      <c r="I141" s="40">
        <v>248100</v>
      </c>
      <c r="J141" s="41">
        <v>8</v>
      </c>
      <c r="K141" s="40">
        <v>29600</v>
      </c>
      <c r="L141" s="42">
        <f t="shared" si="29"/>
        <v>0.5902853550566605</v>
      </c>
      <c r="M141" s="40">
        <f t="shared" si="30"/>
        <v>2018</v>
      </c>
      <c r="N141" s="41">
        <f t="shared" si="31"/>
        <v>385159900</v>
      </c>
      <c r="O141" s="41">
        <f t="shared" si="32"/>
        <v>187468.63230921704</v>
      </c>
      <c r="P141" s="39">
        <v>186860.2875557759</v>
      </c>
      <c r="Q141" s="92">
        <f t="shared" si="23"/>
        <v>0.0032556128506414407</v>
      </c>
      <c r="R141" s="37">
        <v>355</v>
      </c>
      <c r="S141" s="40">
        <v>190151800</v>
      </c>
      <c r="T141" s="41">
        <v>57</v>
      </c>
      <c r="U141" s="40">
        <v>54925800</v>
      </c>
      <c r="V141" s="41">
        <v>3</v>
      </c>
      <c r="W141" s="40">
        <v>6848200</v>
      </c>
      <c r="X141" s="42">
        <f t="shared" si="24"/>
        <v>0.01068534800403747</v>
      </c>
      <c r="Y141" s="51">
        <f t="shared" si="25"/>
        <v>415</v>
      </c>
      <c r="Z141" s="52">
        <f t="shared" si="26"/>
        <v>251925800</v>
      </c>
      <c r="AA141" s="47">
        <f t="shared" si="27"/>
        <v>2667</v>
      </c>
      <c r="AB141" s="48">
        <f t="shared" si="28"/>
        <v>640896300</v>
      </c>
      <c r="AC141" s="12"/>
    </row>
    <row r="142" spans="1:29" ht="16.5">
      <c r="A142" s="49" t="s">
        <v>299</v>
      </c>
      <c r="B142" s="35" t="s">
        <v>300</v>
      </c>
      <c r="C142" s="36" t="s">
        <v>288</v>
      </c>
      <c r="D142" s="37">
        <v>32</v>
      </c>
      <c r="E142" s="38">
        <v>924100</v>
      </c>
      <c r="F142" s="37">
        <v>688</v>
      </c>
      <c r="G142" s="40">
        <v>75344600</v>
      </c>
      <c r="H142" s="41">
        <v>0</v>
      </c>
      <c r="I142" s="40">
        <v>0</v>
      </c>
      <c r="J142" s="41">
        <v>0</v>
      </c>
      <c r="K142" s="40">
        <v>0</v>
      </c>
      <c r="L142" s="42">
        <f t="shared" si="29"/>
        <v>0.6276028434487227</v>
      </c>
      <c r="M142" s="40">
        <f t="shared" si="30"/>
        <v>688</v>
      </c>
      <c r="N142" s="41">
        <f t="shared" si="31"/>
        <v>78051700</v>
      </c>
      <c r="O142" s="41">
        <f t="shared" si="32"/>
        <v>109512.5</v>
      </c>
      <c r="P142" s="39">
        <v>109571.51162790698</v>
      </c>
      <c r="Q142" s="92">
        <f t="shared" si="23"/>
        <v>-0.0005385672519274371</v>
      </c>
      <c r="R142" s="37">
        <v>64</v>
      </c>
      <c r="S142" s="40">
        <v>40130900</v>
      </c>
      <c r="T142" s="41">
        <v>3</v>
      </c>
      <c r="U142" s="40">
        <v>944700</v>
      </c>
      <c r="V142" s="41">
        <v>4</v>
      </c>
      <c r="W142" s="40">
        <v>2707100</v>
      </c>
      <c r="X142" s="42">
        <f t="shared" si="24"/>
        <v>0.02254950796075681</v>
      </c>
      <c r="Y142" s="51">
        <f t="shared" si="25"/>
        <v>71</v>
      </c>
      <c r="Z142" s="52">
        <f t="shared" si="26"/>
        <v>43782700</v>
      </c>
      <c r="AA142" s="47">
        <f t="shared" si="27"/>
        <v>791</v>
      </c>
      <c r="AB142" s="48">
        <f t="shared" si="28"/>
        <v>120051400</v>
      </c>
      <c r="AC142" s="12"/>
    </row>
    <row r="143" spans="1:29" ht="16.5">
      <c r="A143" s="49" t="s">
        <v>301</v>
      </c>
      <c r="B143" s="35" t="s">
        <v>302</v>
      </c>
      <c r="C143" s="36" t="s">
        <v>288</v>
      </c>
      <c r="D143" s="37">
        <v>5676</v>
      </c>
      <c r="E143" s="38">
        <v>68879300</v>
      </c>
      <c r="F143" s="37">
        <v>18362</v>
      </c>
      <c r="G143" s="40">
        <v>1068985400</v>
      </c>
      <c r="H143" s="41">
        <v>0</v>
      </c>
      <c r="I143" s="40">
        <v>0</v>
      </c>
      <c r="J143" s="41">
        <v>0</v>
      </c>
      <c r="K143" s="40">
        <v>0</v>
      </c>
      <c r="L143" s="42">
        <f t="shared" si="29"/>
        <v>0.625497010680288</v>
      </c>
      <c r="M143" s="40">
        <f t="shared" si="30"/>
        <v>18362</v>
      </c>
      <c r="N143" s="41">
        <f t="shared" si="31"/>
        <v>1158805300</v>
      </c>
      <c r="O143" s="41">
        <f t="shared" si="32"/>
        <v>58217.26391460625</v>
      </c>
      <c r="P143" s="39">
        <v>57820.27305233503</v>
      </c>
      <c r="Q143" s="92">
        <f t="shared" si="23"/>
        <v>0.00686594582339464</v>
      </c>
      <c r="R143" s="37">
        <v>1886</v>
      </c>
      <c r="S143" s="40">
        <v>324407500</v>
      </c>
      <c r="T143" s="41">
        <v>83</v>
      </c>
      <c r="U143" s="40">
        <v>156925500</v>
      </c>
      <c r="V143" s="41">
        <v>134</v>
      </c>
      <c r="W143" s="40">
        <v>89819900</v>
      </c>
      <c r="X143" s="42">
        <f t="shared" si="24"/>
        <v>0.05255645114479804</v>
      </c>
      <c r="Y143" s="51">
        <f t="shared" si="25"/>
        <v>2103</v>
      </c>
      <c r="Z143" s="52">
        <f t="shared" si="26"/>
        <v>571152900</v>
      </c>
      <c r="AA143" s="47">
        <f t="shared" si="27"/>
        <v>26141</v>
      </c>
      <c r="AB143" s="48">
        <f t="shared" si="28"/>
        <v>1709017600</v>
      </c>
      <c r="AC143" s="12"/>
    </row>
    <row r="144" spans="1:29" ht="16.5">
      <c r="A144" s="49" t="s">
        <v>303</v>
      </c>
      <c r="B144" s="35" t="s">
        <v>304</v>
      </c>
      <c r="C144" s="36" t="s">
        <v>288</v>
      </c>
      <c r="D144" s="37">
        <v>925</v>
      </c>
      <c r="E144" s="38">
        <v>78741900</v>
      </c>
      <c r="F144" s="37">
        <v>23963</v>
      </c>
      <c r="G144" s="40">
        <v>5442371400</v>
      </c>
      <c r="H144" s="41">
        <v>5</v>
      </c>
      <c r="I144" s="40">
        <v>5108900</v>
      </c>
      <c r="J144" s="41">
        <v>8</v>
      </c>
      <c r="K144" s="40">
        <v>170300</v>
      </c>
      <c r="L144" s="42">
        <f t="shared" si="29"/>
        <v>0.6786398182536819</v>
      </c>
      <c r="M144" s="40">
        <f t="shared" si="30"/>
        <v>23968</v>
      </c>
      <c r="N144" s="41">
        <f t="shared" si="31"/>
        <v>5848591100</v>
      </c>
      <c r="O144" s="41">
        <f t="shared" si="32"/>
        <v>227281.3876835781</v>
      </c>
      <c r="P144" s="39">
        <v>226567.60974795526</v>
      </c>
      <c r="Q144" s="92">
        <f t="shared" si="23"/>
        <v>0.0031503970775738116</v>
      </c>
      <c r="R144" s="37">
        <v>919</v>
      </c>
      <c r="S144" s="40">
        <v>1933961400</v>
      </c>
      <c r="T144" s="41">
        <v>208</v>
      </c>
      <c r="U144" s="40">
        <v>165592000</v>
      </c>
      <c r="V144" s="41">
        <v>23</v>
      </c>
      <c r="W144" s="40">
        <v>401110800</v>
      </c>
      <c r="X144" s="42">
        <f t="shared" si="24"/>
        <v>0.049969847603044834</v>
      </c>
      <c r="Y144" s="51">
        <f t="shared" si="25"/>
        <v>1150</v>
      </c>
      <c r="Z144" s="52">
        <f t="shared" si="26"/>
        <v>2500664200</v>
      </c>
      <c r="AA144" s="47">
        <f t="shared" si="27"/>
        <v>26051</v>
      </c>
      <c r="AB144" s="48">
        <f t="shared" si="28"/>
        <v>8027056700</v>
      </c>
      <c r="AC144" s="12"/>
    </row>
    <row r="145" spans="1:29" ht="16.5">
      <c r="A145" s="49" t="s">
        <v>305</v>
      </c>
      <c r="B145" s="35" t="s">
        <v>306</v>
      </c>
      <c r="C145" s="36" t="s">
        <v>288</v>
      </c>
      <c r="D145" s="37">
        <v>236</v>
      </c>
      <c r="E145" s="38">
        <v>4823100</v>
      </c>
      <c r="F145" s="37">
        <v>467</v>
      </c>
      <c r="G145" s="40">
        <v>78319600</v>
      </c>
      <c r="H145" s="41">
        <v>0</v>
      </c>
      <c r="I145" s="40">
        <v>0</v>
      </c>
      <c r="J145" s="41">
        <v>0</v>
      </c>
      <c r="K145" s="40">
        <v>0</v>
      </c>
      <c r="L145" s="42">
        <f t="shared" si="29"/>
        <v>0.876650443924083</v>
      </c>
      <c r="M145" s="40">
        <f t="shared" si="30"/>
        <v>467</v>
      </c>
      <c r="N145" s="41">
        <f t="shared" si="31"/>
        <v>78660400</v>
      </c>
      <c r="O145" s="41">
        <f t="shared" si="32"/>
        <v>167707.92291220557</v>
      </c>
      <c r="P145" s="39">
        <v>166673.50427350428</v>
      </c>
      <c r="Q145" s="92">
        <f t="shared" si="23"/>
        <v>0.006206257216527054</v>
      </c>
      <c r="R145" s="37">
        <v>19</v>
      </c>
      <c r="S145" s="40">
        <v>5175100</v>
      </c>
      <c r="T145" s="41">
        <v>2</v>
      </c>
      <c r="U145" s="40">
        <v>681000</v>
      </c>
      <c r="V145" s="41">
        <v>1</v>
      </c>
      <c r="W145" s="40">
        <v>340800</v>
      </c>
      <c r="X145" s="42">
        <f t="shared" si="24"/>
        <v>0.0038146577777379794</v>
      </c>
      <c r="Y145" s="51">
        <f t="shared" si="25"/>
        <v>22</v>
      </c>
      <c r="Z145" s="52">
        <f t="shared" si="26"/>
        <v>6196900</v>
      </c>
      <c r="AA145" s="47">
        <f t="shared" si="27"/>
        <v>725</v>
      </c>
      <c r="AB145" s="48">
        <f t="shared" si="28"/>
        <v>89339600</v>
      </c>
      <c r="AC145" s="12"/>
    </row>
    <row r="146" spans="1:29" ht="16.5">
      <c r="A146" s="49" t="s">
        <v>307</v>
      </c>
      <c r="B146" s="35" t="s">
        <v>308</v>
      </c>
      <c r="C146" s="36" t="s">
        <v>288</v>
      </c>
      <c r="D146" s="37">
        <v>196</v>
      </c>
      <c r="E146" s="38">
        <v>4333600</v>
      </c>
      <c r="F146" s="37">
        <v>1666</v>
      </c>
      <c r="G146" s="40">
        <v>199952030</v>
      </c>
      <c r="H146" s="41">
        <v>1</v>
      </c>
      <c r="I146" s="40">
        <v>160600</v>
      </c>
      <c r="J146" s="41">
        <v>1</v>
      </c>
      <c r="K146" s="40">
        <v>4300</v>
      </c>
      <c r="L146" s="42">
        <f t="shared" si="29"/>
        <v>0.778528011992543</v>
      </c>
      <c r="M146" s="40">
        <f t="shared" si="30"/>
        <v>1667</v>
      </c>
      <c r="N146" s="41">
        <f t="shared" si="31"/>
        <v>215976930</v>
      </c>
      <c r="O146" s="41">
        <f t="shared" si="32"/>
        <v>120043.56928614277</v>
      </c>
      <c r="P146" s="39">
        <v>120444.53438831406</v>
      </c>
      <c r="Q146" s="92">
        <f t="shared" si="23"/>
        <v>-0.0033290435652196396</v>
      </c>
      <c r="R146" s="37">
        <v>83</v>
      </c>
      <c r="S146" s="40">
        <v>36724900</v>
      </c>
      <c r="T146" s="41">
        <v>0</v>
      </c>
      <c r="U146" s="40">
        <v>0</v>
      </c>
      <c r="V146" s="41">
        <v>8</v>
      </c>
      <c r="W146" s="40">
        <v>15864300</v>
      </c>
      <c r="X146" s="42">
        <f t="shared" si="24"/>
        <v>0.06171925250621762</v>
      </c>
      <c r="Y146" s="51">
        <f t="shared" si="25"/>
        <v>91</v>
      </c>
      <c r="Z146" s="52">
        <f t="shared" si="26"/>
        <v>52589200</v>
      </c>
      <c r="AA146" s="47">
        <f t="shared" si="27"/>
        <v>1955</v>
      </c>
      <c r="AB146" s="48">
        <f t="shared" si="28"/>
        <v>257039730</v>
      </c>
      <c r="AC146" s="12"/>
    </row>
    <row r="147" spans="1:29" ht="16.5">
      <c r="A147" s="49" t="s">
        <v>309</v>
      </c>
      <c r="B147" s="35" t="s">
        <v>310</v>
      </c>
      <c r="C147" s="36" t="s">
        <v>288</v>
      </c>
      <c r="D147" s="37">
        <v>47</v>
      </c>
      <c r="E147" s="38">
        <v>7182000</v>
      </c>
      <c r="F147" s="37">
        <v>3973</v>
      </c>
      <c r="G147" s="40">
        <v>923997500</v>
      </c>
      <c r="H147" s="41">
        <v>0</v>
      </c>
      <c r="I147" s="40">
        <v>0</v>
      </c>
      <c r="J147" s="41">
        <v>0</v>
      </c>
      <c r="K147" s="40">
        <v>0</v>
      </c>
      <c r="L147" s="42">
        <f t="shared" si="29"/>
        <v>0.8586703732085197</v>
      </c>
      <c r="M147" s="40">
        <f t="shared" si="30"/>
        <v>3973</v>
      </c>
      <c r="N147" s="41">
        <f t="shared" si="31"/>
        <v>962177700</v>
      </c>
      <c r="O147" s="41">
        <f t="shared" si="32"/>
        <v>232569.21721620942</v>
      </c>
      <c r="P147" s="39">
        <v>231667.1611767664</v>
      </c>
      <c r="Q147" s="92">
        <f t="shared" si="23"/>
        <v>0.0038937587652085096</v>
      </c>
      <c r="R147" s="37">
        <v>289</v>
      </c>
      <c r="S147" s="40">
        <v>106719700</v>
      </c>
      <c r="T147" s="41">
        <v>0</v>
      </c>
      <c r="U147" s="40">
        <v>0</v>
      </c>
      <c r="V147" s="41">
        <v>40</v>
      </c>
      <c r="W147" s="40">
        <v>38180200</v>
      </c>
      <c r="X147" s="42">
        <f t="shared" si="24"/>
        <v>0.035480839053326364</v>
      </c>
      <c r="Y147" s="51">
        <f t="shared" si="25"/>
        <v>329</v>
      </c>
      <c r="Z147" s="52">
        <f t="shared" si="26"/>
        <v>144899900</v>
      </c>
      <c r="AA147" s="47">
        <f t="shared" si="27"/>
        <v>4349</v>
      </c>
      <c r="AB147" s="48">
        <f t="shared" si="28"/>
        <v>1076079400</v>
      </c>
      <c r="AC147" s="12"/>
    </row>
    <row r="148" spans="1:29" ht="16.5">
      <c r="A148" s="49" t="s">
        <v>311</v>
      </c>
      <c r="B148" s="35" t="s">
        <v>312</v>
      </c>
      <c r="C148" s="36" t="s">
        <v>288</v>
      </c>
      <c r="D148" s="37">
        <v>82</v>
      </c>
      <c r="E148" s="38">
        <v>6686400</v>
      </c>
      <c r="F148" s="37">
        <v>790</v>
      </c>
      <c r="G148" s="40">
        <v>176158000</v>
      </c>
      <c r="H148" s="41">
        <v>0</v>
      </c>
      <c r="I148" s="40">
        <v>0</v>
      </c>
      <c r="J148" s="41">
        <v>1</v>
      </c>
      <c r="K148" s="40">
        <v>2800</v>
      </c>
      <c r="L148" s="42">
        <f t="shared" si="29"/>
        <v>0.767733891068237</v>
      </c>
      <c r="M148" s="40">
        <f t="shared" si="30"/>
        <v>790</v>
      </c>
      <c r="N148" s="41">
        <f t="shared" si="31"/>
        <v>176440000</v>
      </c>
      <c r="O148" s="41">
        <f t="shared" si="32"/>
        <v>222984.81012658228</v>
      </c>
      <c r="P148" s="39">
        <v>222532.0253164557</v>
      </c>
      <c r="Q148" s="92">
        <f t="shared" si="23"/>
        <v>0.0020346950488708024</v>
      </c>
      <c r="R148" s="37">
        <v>88</v>
      </c>
      <c r="S148" s="40">
        <v>39290600</v>
      </c>
      <c r="T148" s="41">
        <v>8</v>
      </c>
      <c r="U148" s="40">
        <v>7032100</v>
      </c>
      <c r="V148" s="41">
        <v>1</v>
      </c>
      <c r="W148" s="40">
        <v>282000</v>
      </c>
      <c r="X148" s="42">
        <f t="shared" si="24"/>
        <v>0.0012290157545001806</v>
      </c>
      <c r="Y148" s="51">
        <f t="shared" si="25"/>
        <v>97</v>
      </c>
      <c r="Z148" s="52">
        <f t="shared" si="26"/>
        <v>46604700</v>
      </c>
      <c r="AA148" s="47">
        <f t="shared" si="27"/>
        <v>970</v>
      </c>
      <c r="AB148" s="48">
        <f t="shared" si="28"/>
        <v>229451900</v>
      </c>
      <c r="AC148" s="12"/>
    </row>
    <row r="149" spans="1:29" ht="16.5">
      <c r="A149" s="49" t="s">
        <v>313</v>
      </c>
      <c r="B149" s="35" t="s">
        <v>314</v>
      </c>
      <c r="C149" s="36" t="s">
        <v>288</v>
      </c>
      <c r="D149" s="37">
        <v>191</v>
      </c>
      <c r="E149" s="38">
        <v>8742900</v>
      </c>
      <c r="F149" s="37">
        <v>3646</v>
      </c>
      <c r="G149" s="40">
        <v>397125850</v>
      </c>
      <c r="H149" s="41">
        <v>0</v>
      </c>
      <c r="I149" s="40">
        <v>0</v>
      </c>
      <c r="J149" s="41">
        <v>0</v>
      </c>
      <c r="K149" s="40">
        <v>0</v>
      </c>
      <c r="L149" s="42">
        <f t="shared" si="29"/>
        <v>0.760487645561141</v>
      </c>
      <c r="M149" s="40">
        <f t="shared" si="30"/>
        <v>3646</v>
      </c>
      <c r="N149" s="41">
        <f t="shared" si="31"/>
        <v>401590250</v>
      </c>
      <c r="O149" s="41">
        <f t="shared" si="32"/>
        <v>108920.96818431157</v>
      </c>
      <c r="P149" s="39">
        <v>108431.21062722542</v>
      </c>
      <c r="Q149" s="92">
        <f t="shared" si="23"/>
        <v>0.004516758175557815</v>
      </c>
      <c r="R149" s="37">
        <v>253</v>
      </c>
      <c r="S149" s="40">
        <v>96712500</v>
      </c>
      <c r="T149" s="41">
        <v>16</v>
      </c>
      <c r="U149" s="40">
        <v>15153300</v>
      </c>
      <c r="V149" s="41">
        <v>20</v>
      </c>
      <c r="W149" s="40">
        <v>4464400</v>
      </c>
      <c r="X149" s="42">
        <f t="shared" si="24"/>
        <v>0.00854923205035169</v>
      </c>
      <c r="Y149" s="51">
        <f t="shared" si="25"/>
        <v>289</v>
      </c>
      <c r="Z149" s="52">
        <f t="shared" si="26"/>
        <v>116330200</v>
      </c>
      <c r="AA149" s="47">
        <f t="shared" si="27"/>
        <v>4126</v>
      </c>
      <c r="AB149" s="48">
        <f t="shared" si="28"/>
        <v>522198950</v>
      </c>
      <c r="AC149" s="12"/>
    </row>
    <row r="150" spans="1:29" ht="16.5">
      <c r="A150" s="49" t="s">
        <v>315</v>
      </c>
      <c r="B150" s="35" t="s">
        <v>316</v>
      </c>
      <c r="C150" s="36" t="s">
        <v>288</v>
      </c>
      <c r="D150" s="37">
        <v>915</v>
      </c>
      <c r="E150" s="38">
        <v>41929300</v>
      </c>
      <c r="F150" s="37">
        <v>20131</v>
      </c>
      <c r="G150" s="40">
        <v>3800228200</v>
      </c>
      <c r="H150" s="41">
        <v>20</v>
      </c>
      <c r="I150" s="40">
        <v>5412300</v>
      </c>
      <c r="J150" s="41">
        <v>37</v>
      </c>
      <c r="K150" s="40">
        <v>333000</v>
      </c>
      <c r="L150" s="42">
        <f t="shared" si="29"/>
        <v>0.8360972443511474</v>
      </c>
      <c r="M150" s="40">
        <f t="shared" si="30"/>
        <v>20151</v>
      </c>
      <c r="N150" s="41">
        <f t="shared" si="31"/>
        <v>3988630300</v>
      </c>
      <c r="O150" s="41">
        <f t="shared" si="32"/>
        <v>188856.16098456652</v>
      </c>
      <c r="P150" s="39">
        <v>188465.96962907643</v>
      </c>
      <c r="Q150" s="92">
        <f t="shared" si="23"/>
        <v>0.002070354431932937</v>
      </c>
      <c r="R150" s="37">
        <v>593</v>
      </c>
      <c r="S150" s="40">
        <v>468711700</v>
      </c>
      <c r="T150" s="41">
        <v>30</v>
      </c>
      <c r="U150" s="40">
        <v>52067800</v>
      </c>
      <c r="V150" s="41">
        <v>27</v>
      </c>
      <c r="W150" s="40">
        <v>182989800</v>
      </c>
      <c r="X150" s="42">
        <f t="shared" si="24"/>
        <v>0.04020276416660155</v>
      </c>
      <c r="Y150" s="51">
        <f t="shared" si="25"/>
        <v>650</v>
      </c>
      <c r="Z150" s="52">
        <f t="shared" si="26"/>
        <v>703769300</v>
      </c>
      <c r="AA150" s="47">
        <f t="shared" si="27"/>
        <v>21753</v>
      </c>
      <c r="AB150" s="48">
        <f t="shared" si="28"/>
        <v>4551672100</v>
      </c>
      <c r="AC150" s="12"/>
    </row>
    <row r="151" spans="1:29" ht="16.5">
      <c r="A151" s="49" t="s">
        <v>317</v>
      </c>
      <c r="B151" s="35" t="s">
        <v>318</v>
      </c>
      <c r="C151" s="36" t="s">
        <v>288</v>
      </c>
      <c r="D151" s="37">
        <v>97</v>
      </c>
      <c r="E151" s="38">
        <v>7122600</v>
      </c>
      <c r="F151" s="37">
        <v>4727</v>
      </c>
      <c r="G151" s="40">
        <v>1099770100</v>
      </c>
      <c r="H151" s="41">
        <v>0</v>
      </c>
      <c r="I151" s="40">
        <v>0</v>
      </c>
      <c r="J151" s="41">
        <v>0</v>
      </c>
      <c r="K151" s="40">
        <v>0</v>
      </c>
      <c r="L151" s="42">
        <f t="shared" si="29"/>
        <v>0.8449745352110338</v>
      </c>
      <c r="M151" s="40">
        <f t="shared" si="30"/>
        <v>4727</v>
      </c>
      <c r="N151" s="41">
        <f t="shared" si="31"/>
        <v>1159998100</v>
      </c>
      <c r="O151" s="41">
        <f t="shared" si="32"/>
        <v>232657.0975248572</v>
      </c>
      <c r="P151" s="39">
        <v>231244.79254868755</v>
      </c>
      <c r="Q151" s="92">
        <f t="shared" si="23"/>
        <v>0.006107402292625923</v>
      </c>
      <c r="R151" s="37">
        <v>271</v>
      </c>
      <c r="S151" s="40">
        <v>129514200</v>
      </c>
      <c r="T151" s="41">
        <v>11</v>
      </c>
      <c r="U151" s="40">
        <v>4907400</v>
      </c>
      <c r="V151" s="41">
        <v>15</v>
      </c>
      <c r="W151" s="40">
        <v>60228000</v>
      </c>
      <c r="X151" s="42">
        <f t="shared" si="24"/>
        <v>0.04627433161411657</v>
      </c>
      <c r="Y151" s="51">
        <f t="shared" si="25"/>
        <v>297</v>
      </c>
      <c r="Z151" s="52">
        <f t="shared" si="26"/>
        <v>194649600</v>
      </c>
      <c r="AA151" s="47">
        <f t="shared" si="27"/>
        <v>5121</v>
      </c>
      <c r="AB151" s="48">
        <f t="shared" si="28"/>
        <v>1301542300</v>
      </c>
      <c r="AC151" s="12"/>
    </row>
    <row r="152" spans="1:29" ht="16.5">
      <c r="A152" s="49" t="s">
        <v>319</v>
      </c>
      <c r="B152" s="35" t="s">
        <v>320</v>
      </c>
      <c r="C152" s="36" t="s">
        <v>288</v>
      </c>
      <c r="D152" s="37">
        <v>35</v>
      </c>
      <c r="E152" s="38">
        <v>4746100</v>
      </c>
      <c r="F152" s="37">
        <v>4114</v>
      </c>
      <c r="G152" s="40">
        <v>2151480100</v>
      </c>
      <c r="H152" s="41">
        <v>0</v>
      </c>
      <c r="I152" s="40">
        <v>0</v>
      </c>
      <c r="J152" s="41">
        <v>0</v>
      </c>
      <c r="K152" s="40">
        <v>0</v>
      </c>
      <c r="L152" s="42">
        <f t="shared" si="29"/>
        <v>0.9063792755672938</v>
      </c>
      <c r="M152" s="40">
        <f t="shared" si="30"/>
        <v>4114</v>
      </c>
      <c r="N152" s="41">
        <f t="shared" si="31"/>
        <v>2166181900</v>
      </c>
      <c r="O152" s="41">
        <f t="shared" si="32"/>
        <v>522965.50802139036</v>
      </c>
      <c r="P152" s="39">
        <v>516912.6945525292</v>
      </c>
      <c r="Q152" s="92">
        <f t="shared" si="23"/>
        <v>0.011709546955701759</v>
      </c>
      <c r="R152" s="37">
        <v>278</v>
      </c>
      <c r="S152" s="40">
        <v>202780400</v>
      </c>
      <c r="T152" s="41">
        <v>0</v>
      </c>
      <c r="U152" s="40">
        <v>0</v>
      </c>
      <c r="V152" s="41">
        <v>12</v>
      </c>
      <c r="W152" s="40">
        <v>14701800</v>
      </c>
      <c r="X152" s="42">
        <f t="shared" si="24"/>
        <v>0.006193599854135411</v>
      </c>
      <c r="Y152" s="51">
        <f t="shared" si="25"/>
        <v>290</v>
      </c>
      <c r="Z152" s="52">
        <f t="shared" si="26"/>
        <v>217482200</v>
      </c>
      <c r="AA152" s="47">
        <f t="shared" si="27"/>
        <v>4439</v>
      </c>
      <c r="AB152" s="48">
        <f t="shared" si="28"/>
        <v>2373708400</v>
      </c>
      <c r="AC152" s="12"/>
    </row>
    <row r="153" spans="1:29" ht="16.5">
      <c r="A153" s="49" t="s">
        <v>321</v>
      </c>
      <c r="B153" s="35" t="s">
        <v>322</v>
      </c>
      <c r="C153" s="36" t="s">
        <v>288</v>
      </c>
      <c r="D153" s="37">
        <v>10</v>
      </c>
      <c r="E153" s="38">
        <v>236400</v>
      </c>
      <c r="F153" s="37">
        <v>2598</v>
      </c>
      <c r="G153" s="40">
        <v>763400100</v>
      </c>
      <c r="H153" s="41">
        <v>0</v>
      </c>
      <c r="I153" s="40">
        <v>0</v>
      </c>
      <c r="J153" s="41">
        <v>0</v>
      </c>
      <c r="K153" s="40">
        <v>0</v>
      </c>
      <c r="L153" s="42">
        <f t="shared" si="29"/>
        <v>0.8964106823863779</v>
      </c>
      <c r="M153" s="40">
        <f t="shared" si="30"/>
        <v>2598</v>
      </c>
      <c r="N153" s="41">
        <f t="shared" si="31"/>
        <v>770184200</v>
      </c>
      <c r="O153" s="41">
        <f t="shared" si="32"/>
        <v>293841.45496535796</v>
      </c>
      <c r="P153" s="39">
        <v>291262.2350674374</v>
      </c>
      <c r="Q153" s="92">
        <f t="shared" si="23"/>
        <v>0.008855318635192707</v>
      </c>
      <c r="R153" s="37">
        <v>177</v>
      </c>
      <c r="S153" s="40">
        <v>80812800</v>
      </c>
      <c r="T153" s="41">
        <v>1</v>
      </c>
      <c r="U153" s="40">
        <v>385300</v>
      </c>
      <c r="V153" s="41">
        <v>9</v>
      </c>
      <c r="W153" s="40">
        <v>6784100</v>
      </c>
      <c r="X153" s="42">
        <f t="shared" si="24"/>
        <v>0.007966123806346667</v>
      </c>
      <c r="Y153" s="51">
        <f t="shared" si="25"/>
        <v>187</v>
      </c>
      <c r="Z153" s="52">
        <f t="shared" si="26"/>
        <v>87982200</v>
      </c>
      <c r="AA153" s="47">
        <f t="shared" si="27"/>
        <v>2795</v>
      </c>
      <c r="AB153" s="48">
        <f t="shared" si="28"/>
        <v>851618700</v>
      </c>
      <c r="AC153" s="12"/>
    </row>
    <row r="154" spans="1:29" ht="16.5">
      <c r="A154" s="49" t="s">
        <v>323</v>
      </c>
      <c r="B154" s="35" t="s">
        <v>324</v>
      </c>
      <c r="C154" s="36" t="s">
        <v>288</v>
      </c>
      <c r="D154" s="37">
        <v>3</v>
      </c>
      <c r="E154" s="38">
        <v>135800</v>
      </c>
      <c r="F154" s="37">
        <v>125</v>
      </c>
      <c r="G154" s="40">
        <v>18794900</v>
      </c>
      <c r="H154" s="41">
        <v>1</v>
      </c>
      <c r="I154" s="40">
        <v>154100</v>
      </c>
      <c r="J154" s="41">
        <v>1</v>
      </c>
      <c r="K154" s="40">
        <v>5900</v>
      </c>
      <c r="L154" s="42">
        <f t="shared" si="29"/>
        <v>0.4967415182480221</v>
      </c>
      <c r="M154" s="40">
        <f t="shared" si="30"/>
        <v>126</v>
      </c>
      <c r="N154" s="41">
        <f t="shared" si="31"/>
        <v>34447000</v>
      </c>
      <c r="O154" s="41">
        <f t="shared" si="32"/>
        <v>150388.88888888888</v>
      </c>
      <c r="P154" s="39">
        <v>149670.6349206349</v>
      </c>
      <c r="Q154" s="92">
        <f t="shared" si="23"/>
        <v>0.004798897049075989</v>
      </c>
      <c r="R154" s="37">
        <v>13</v>
      </c>
      <c r="S154" s="40">
        <v>3202100</v>
      </c>
      <c r="T154" s="41">
        <v>1</v>
      </c>
      <c r="U154" s="40">
        <v>355800</v>
      </c>
      <c r="V154" s="41">
        <v>3</v>
      </c>
      <c r="W154" s="40">
        <v>15498000</v>
      </c>
      <c r="X154" s="42">
        <f t="shared" si="24"/>
        <v>0.40627474008168485</v>
      </c>
      <c r="Y154" s="51">
        <f t="shared" si="25"/>
        <v>17</v>
      </c>
      <c r="Z154" s="52">
        <f t="shared" si="26"/>
        <v>19055900</v>
      </c>
      <c r="AA154" s="47">
        <f t="shared" si="27"/>
        <v>147</v>
      </c>
      <c r="AB154" s="48">
        <f t="shared" si="28"/>
        <v>38146600</v>
      </c>
      <c r="AC154" s="12"/>
    </row>
    <row r="155" spans="1:29" ht="16.5">
      <c r="A155" s="49" t="s">
        <v>325</v>
      </c>
      <c r="B155" s="35" t="s">
        <v>326</v>
      </c>
      <c r="C155" s="36" t="s">
        <v>288</v>
      </c>
      <c r="D155" s="37">
        <v>13</v>
      </c>
      <c r="E155" s="38">
        <v>422400</v>
      </c>
      <c r="F155" s="37">
        <v>635</v>
      </c>
      <c r="G155" s="40">
        <v>104273600</v>
      </c>
      <c r="H155" s="41">
        <v>0</v>
      </c>
      <c r="I155" s="40">
        <v>0</v>
      </c>
      <c r="J155" s="41">
        <v>0</v>
      </c>
      <c r="K155" s="40">
        <v>0</v>
      </c>
      <c r="L155" s="42">
        <f t="shared" si="29"/>
        <v>0.8919210668126492</v>
      </c>
      <c r="M155" s="40">
        <f t="shared" si="30"/>
        <v>635</v>
      </c>
      <c r="N155" s="41">
        <f t="shared" si="31"/>
        <v>107766000</v>
      </c>
      <c r="O155" s="41">
        <f t="shared" si="32"/>
        <v>164210.3937007874</v>
      </c>
      <c r="P155" s="39">
        <v>163201.41732283463</v>
      </c>
      <c r="Q155" s="92">
        <f t="shared" si="23"/>
        <v>0.006182399604758725</v>
      </c>
      <c r="R155" s="37">
        <v>34</v>
      </c>
      <c r="S155" s="40">
        <v>8720600</v>
      </c>
      <c r="T155" s="41">
        <v>0</v>
      </c>
      <c r="U155" s="40">
        <v>0</v>
      </c>
      <c r="V155" s="41">
        <v>3</v>
      </c>
      <c r="W155" s="40">
        <v>3492400</v>
      </c>
      <c r="X155" s="42">
        <f t="shared" si="24"/>
        <v>0.02987280705505992</v>
      </c>
      <c r="Y155" s="51">
        <f t="shared" si="25"/>
        <v>37</v>
      </c>
      <c r="Z155" s="52">
        <f t="shared" si="26"/>
        <v>12213000</v>
      </c>
      <c r="AA155" s="47">
        <f t="shared" si="27"/>
        <v>685</v>
      </c>
      <c r="AB155" s="48">
        <f t="shared" si="28"/>
        <v>116909000</v>
      </c>
      <c r="AC155" s="12"/>
    </row>
    <row r="156" spans="1:29" ht="16.5">
      <c r="A156" s="49" t="s">
        <v>327</v>
      </c>
      <c r="B156" s="35" t="s">
        <v>328</v>
      </c>
      <c r="C156" s="36" t="s">
        <v>288</v>
      </c>
      <c r="D156" s="37">
        <v>205</v>
      </c>
      <c r="E156" s="38">
        <v>4048900</v>
      </c>
      <c r="F156" s="37">
        <v>980</v>
      </c>
      <c r="G156" s="40">
        <v>135795600</v>
      </c>
      <c r="H156" s="41">
        <v>0</v>
      </c>
      <c r="I156" s="40">
        <v>0</v>
      </c>
      <c r="J156" s="41">
        <v>0</v>
      </c>
      <c r="K156" s="40">
        <v>0</v>
      </c>
      <c r="L156" s="42">
        <f t="shared" si="29"/>
        <v>0.6452556492584547</v>
      </c>
      <c r="M156" s="40">
        <f t="shared" si="30"/>
        <v>980</v>
      </c>
      <c r="N156" s="41">
        <f t="shared" si="31"/>
        <v>140904100</v>
      </c>
      <c r="O156" s="41">
        <f t="shared" si="32"/>
        <v>138566.9387755102</v>
      </c>
      <c r="P156" s="39">
        <v>137598.97959183675</v>
      </c>
      <c r="Q156" s="92">
        <f t="shared" si="23"/>
        <v>0.007034639257825479</v>
      </c>
      <c r="R156" s="37">
        <v>61</v>
      </c>
      <c r="S156" s="40">
        <v>51118500</v>
      </c>
      <c r="T156" s="41">
        <v>4</v>
      </c>
      <c r="U156" s="40">
        <v>14380900</v>
      </c>
      <c r="V156" s="41">
        <v>7</v>
      </c>
      <c r="W156" s="40">
        <v>5108500</v>
      </c>
      <c r="X156" s="42">
        <f t="shared" si="24"/>
        <v>0.024273897565435226</v>
      </c>
      <c r="Y156" s="51">
        <f t="shared" si="25"/>
        <v>72</v>
      </c>
      <c r="Z156" s="52">
        <f t="shared" si="26"/>
        <v>70607900</v>
      </c>
      <c r="AA156" s="47">
        <f t="shared" si="27"/>
        <v>1257</v>
      </c>
      <c r="AB156" s="48">
        <f t="shared" si="28"/>
        <v>210452400</v>
      </c>
      <c r="AC156" s="12"/>
    </row>
    <row r="157" spans="1:29" ht="16.5">
      <c r="A157" s="49" t="s">
        <v>329</v>
      </c>
      <c r="B157" s="35" t="s">
        <v>330</v>
      </c>
      <c r="C157" s="36" t="s">
        <v>288</v>
      </c>
      <c r="D157" s="37">
        <v>305</v>
      </c>
      <c r="E157" s="38">
        <v>7948200</v>
      </c>
      <c r="F157" s="37">
        <v>3447</v>
      </c>
      <c r="G157" s="40">
        <v>383517100</v>
      </c>
      <c r="H157" s="41">
        <v>0</v>
      </c>
      <c r="I157" s="40">
        <v>0</v>
      </c>
      <c r="J157" s="41">
        <v>0</v>
      </c>
      <c r="K157" s="40">
        <v>0</v>
      </c>
      <c r="L157" s="42">
        <f t="shared" si="29"/>
        <v>0.6086456199465622</v>
      </c>
      <c r="M157" s="40">
        <f t="shared" si="30"/>
        <v>3447</v>
      </c>
      <c r="N157" s="41">
        <f t="shared" si="31"/>
        <v>562762300</v>
      </c>
      <c r="O157" s="41">
        <f t="shared" si="32"/>
        <v>111261.1256164781</v>
      </c>
      <c r="P157" s="39">
        <v>110513.9379889887</v>
      </c>
      <c r="Q157" s="92">
        <f t="shared" si="23"/>
        <v>0.006761026175393688</v>
      </c>
      <c r="R157" s="37">
        <v>134</v>
      </c>
      <c r="S157" s="40">
        <v>57225500</v>
      </c>
      <c r="T157" s="41">
        <v>3</v>
      </c>
      <c r="U157" s="40">
        <v>2179600</v>
      </c>
      <c r="V157" s="41">
        <v>25</v>
      </c>
      <c r="W157" s="40">
        <v>179245200</v>
      </c>
      <c r="X157" s="42">
        <f t="shared" si="24"/>
        <v>0.28446399359101726</v>
      </c>
      <c r="Y157" s="51">
        <f t="shared" si="25"/>
        <v>162</v>
      </c>
      <c r="Z157" s="52">
        <f t="shared" si="26"/>
        <v>238650300</v>
      </c>
      <c r="AA157" s="47">
        <f t="shared" si="27"/>
        <v>3914</v>
      </c>
      <c r="AB157" s="48">
        <f t="shared" si="28"/>
        <v>630115600</v>
      </c>
      <c r="AC157" s="12"/>
    </row>
    <row r="158" spans="1:29" ht="16.5">
      <c r="A158" s="49" t="s">
        <v>331</v>
      </c>
      <c r="B158" s="35" t="s">
        <v>332</v>
      </c>
      <c r="C158" s="36" t="s">
        <v>288</v>
      </c>
      <c r="D158" s="37">
        <v>101</v>
      </c>
      <c r="E158" s="38">
        <v>4815100</v>
      </c>
      <c r="F158" s="37">
        <v>1411</v>
      </c>
      <c r="G158" s="40">
        <v>209813400</v>
      </c>
      <c r="H158" s="41">
        <v>0</v>
      </c>
      <c r="I158" s="40">
        <v>0</v>
      </c>
      <c r="J158" s="41">
        <v>0</v>
      </c>
      <c r="K158" s="40">
        <v>0</v>
      </c>
      <c r="L158" s="42">
        <f t="shared" si="29"/>
        <v>0.7894458805070492</v>
      </c>
      <c r="M158" s="40">
        <f t="shared" si="30"/>
        <v>1411</v>
      </c>
      <c r="N158" s="41">
        <f t="shared" si="31"/>
        <v>220716000</v>
      </c>
      <c r="O158" s="41">
        <f t="shared" si="32"/>
        <v>148698.36995038978</v>
      </c>
      <c r="P158" s="39">
        <v>148201.06382978722</v>
      </c>
      <c r="Q158" s="92">
        <f t="shared" si="23"/>
        <v>0.0033556177516628934</v>
      </c>
      <c r="R158" s="37">
        <v>71</v>
      </c>
      <c r="S158" s="40">
        <v>34009900</v>
      </c>
      <c r="T158" s="41">
        <v>3</v>
      </c>
      <c r="U158" s="40">
        <v>6232000</v>
      </c>
      <c r="V158" s="41">
        <v>7</v>
      </c>
      <c r="W158" s="40">
        <v>10902600</v>
      </c>
      <c r="X158" s="42">
        <f t="shared" si="24"/>
        <v>0.04102222573399104</v>
      </c>
      <c r="Y158" s="51">
        <f t="shared" si="25"/>
        <v>81</v>
      </c>
      <c r="Z158" s="52">
        <f t="shared" si="26"/>
        <v>51144500</v>
      </c>
      <c r="AA158" s="47">
        <f t="shared" si="27"/>
        <v>1593</v>
      </c>
      <c r="AB158" s="48">
        <f t="shared" si="28"/>
        <v>265773000</v>
      </c>
      <c r="AC158" s="12"/>
    </row>
    <row r="159" spans="1:29" ht="16.5">
      <c r="A159" s="49" t="s">
        <v>333</v>
      </c>
      <c r="B159" s="35" t="s">
        <v>334</v>
      </c>
      <c r="C159" s="36" t="s">
        <v>288</v>
      </c>
      <c r="D159" s="37">
        <v>40</v>
      </c>
      <c r="E159" s="38">
        <v>646000</v>
      </c>
      <c r="F159" s="37">
        <v>1091</v>
      </c>
      <c r="G159" s="40">
        <v>205900600</v>
      </c>
      <c r="H159" s="41">
        <v>0</v>
      </c>
      <c r="I159" s="40">
        <v>0</v>
      </c>
      <c r="J159" s="41">
        <v>0</v>
      </c>
      <c r="K159" s="40">
        <v>0</v>
      </c>
      <c r="L159" s="42">
        <f t="shared" si="29"/>
        <v>0.8505519690282668</v>
      </c>
      <c r="M159" s="40">
        <f t="shared" si="30"/>
        <v>1091</v>
      </c>
      <c r="N159" s="41">
        <f t="shared" si="31"/>
        <v>217465700</v>
      </c>
      <c r="O159" s="41">
        <f t="shared" si="32"/>
        <v>188726.48945921173</v>
      </c>
      <c r="P159" s="39">
        <v>187844.96336996337</v>
      </c>
      <c r="Q159" s="92">
        <f t="shared" si="23"/>
        <v>0.004692838569816671</v>
      </c>
      <c r="R159" s="37">
        <v>75</v>
      </c>
      <c r="S159" s="40">
        <v>23967100</v>
      </c>
      <c r="T159" s="41">
        <v>0</v>
      </c>
      <c r="U159" s="40">
        <v>0</v>
      </c>
      <c r="V159" s="41">
        <v>21</v>
      </c>
      <c r="W159" s="40">
        <v>11565100</v>
      </c>
      <c r="X159" s="42">
        <f t="shared" si="24"/>
        <v>0.0477741132226366</v>
      </c>
      <c r="Y159" s="51">
        <f t="shared" si="25"/>
        <v>96</v>
      </c>
      <c r="Z159" s="52">
        <f t="shared" si="26"/>
        <v>35532200</v>
      </c>
      <c r="AA159" s="47">
        <f t="shared" si="27"/>
        <v>1227</v>
      </c>
      <c r="AB159" s="48">
        <f t="shared" si="28"/>
        <v>242078800</v>
      </c>
      <c r="AC159" s="12"/>
    </row>
    <row r="160" spans="1:29" ht="16.5">
      <c r="A160" s="49" t="s">
        <v>335</v>
      </c>
      <c r="B160" s="50" t="s">
        <v>336</v>
      </c>
      <c r="C160" s="36" t="s">
        <v>288</v>
      </c>
      <c r="D160" s="37">
        <v>57</v>
      </c>
      <c r="E160" s="38">
        <v>1405600</v>
      </c>
      <c r="F160" s="37">
        <v>1621</v>
      </c>
      <c r="G160" s="40">
        <v>237199100</v>
      </c>
      <c r="H160" s="41">
        <v>0</v>
      </c>
      <c r="I160" s="40">
        <v>0</v>
      </c>
      <c r="J160" s="41">
        <v>0</v>
      </c>
      <c r="K160" s="40">
        <v>0</v>
      </c>
      <c r="L160" s="42">
        <f t="shared" si="29"/>
        <v>0.8501107800333595</v>
      </c>
      <c r="M160" s="40">
        <f t="shared" si="30"/>
        <v>1621</v>
      </c>
      <c r="N160" s="41">
        <f t="shared" si="31"/>
        <v>243162300</v>
      </c>
      <c r="O160" s="41">
        <f t="shared" si="32"/>
        <v>146328.87106724243</v>
      </c>
      <c r="P160" s="39">
        <v>145854.53983940705</v>
      </c>
      <c r="Q160" s="92">
        <f t="shared" si="23"/>
        <v>0.0032520840856763594</v>
      </c>
      <c r="R160" s="37">
        <v>91</v>
      </c>
      <c r="S160" s="40">
        <v>33779800</v>
      </c>
      <c r="T160" s="41">
        <v>2</v>
      </c>
      <c r="U160" s="40">
        <v>673700</v>
      </c>
      <c r="V160" s="41">
        <v>8</v>
      </c>
      <c r="W160" s="40">
        <v>5963200</v>
      </c>
      <c r="X160" s="42">
        <f t="shared" si="24"/>
        <v>0.021371837428957062</v>
      </c>
      <c r="Y160" s="51">
        <f t="shared" si="25"/>
        <v>101</v>
      </c>
      <c r="Z160" s="52">
        <f t="shared" si="26"/>
        <v>40416700</v>
      </c>
      <c r="AA160" s="47">
        <f t="shared" si="27"/>
        <v>1779</v>
      </c>
      <c r="AB160" s="48">
        <f t="shared" si="28"/>
        <v>279021400</v>
      </c>
      <c r="AC160" s="12"/>
    </row>
    <row r="161" spans="1:29" ht="16.5">
      <c r="A161" s="49" t="s">
        <v>337</v>
      </c>
      <c r="B161" s="35" t="s">
        <v>338</v>
      </c>
      <c r="C161" s="36" t="s">
        <v>288</v>
      </c>
      <c r="D161" s="37">
        <v>22</v>
      </c>
      <c r="E161" s="38">
        <v>1953700</v>
      </c>
      <c r="F161" s="37">
        <v>1327</v>
      </c>
      <c r="G161" s="40">
        <v>219007400</v>
      </c>
      <c r="H161" s="41">
        <v>0</v>
      </c>
      <c r="I161" s="40">
        <v>0</v>
      </c>
      <c r="J161" s="41">
        <v>0</v>
      </c>
      <c r="K161" s="40">
        <v>0</v>
      </c>
      <c r="L161" s="42">
        <f t="shared" si="29"/>
        <v>0.8639253151938816</v>
      </c>
      <c r="M161" s="40">
        <f t="shared" si="30"/>
        <v>1327</v>
      </c>
      <c r="N161" s="41">
        <f t="shared" si="31"/>
        <v>231652300</v>
      </c>
      <c r="O161" s="41">
        <f t="shared" si="32"/>
        <v>165039.4875659382</v>
      </c>
      <c r="P161" s="39">
        <v>163913.769751693</v>
      </c>
      <c r="Q161" s="92">
        <f t="shared" si="23"/>
        <v>0.006867744033649595</v>
      </c>
      <c r="R161" s="37">
        <v>67</v>
      </c>
      <c r="S161" s="40">
        <v>19634100</v>
      </c>
      <c r="T161" s="41">
        <v>1</v>
      </c>
      <c r="U161" s="40">
        <v>262600</v>
      </c>
      <c r="V161" s="41">
        <v>21</v>
      </c>
      <c r="W161" s="40">
        <v>12644900</v>
      </c>
      <c r="X161" s="42">
        <f t="shared" si="24"/>
        <v>0.049880731053357615</v>
      </c>
      <c r="Y161" s="51">
        <f t="shared" si="25"/>
        <v>89</v>
      </c>
      <c r="Z161" s="52">
        <f t="shared" si="26"/>
        <v>32541600</v>
      </c>
      <c r="AA161" s="47">
        <f t="shared" si="27"/>
        <v>1438</v>
      </c>
      <c r="AB161" s="48">
        <f t="shared" si="28"/>
        <v>253502700</v>
      </c>
      <c r="AC161" s="12"/>
    </row>
    <row r="162" spans="1:29" ht="16.5">
      <c r="A162" s="49" t="s">
        <v>339</v>
      </c>
      <c r="B162" s="35" t="s">
        <v>340</v>
      </c>
      <c r="C162" s="36" t="s">
        <v>288</v>
      </c>
      <c r="D162" s="37">
        <v>523</v>
      </c>
      <c r="E162" s="38">
        <v>32668500</v>
      </c>
      <c r="F162" s="37">
        <v>11013</v>
      </c>
      <c r="G162" s="40">
        <v>1565580200</v>
      </c>
      <c r="H162" s="41">
        <v>0</v>
      </c>
      <c r="I162" s="40">
        <v>0</v>
      </c>
      <c r="J162" s="41">
        <v>0</v>
      </c>
      <c r="K162" s="40">
        <v>0</v>
      </c>
      <c r="L162" s="42">
        <f t="shared" si="29"/>
        <v>0.661707628800149</v>
      </c>
      <c r="M162" s="40">
        <f t="shared" si="30"/>
        <v>11013</v>
      </c>
      <c r="N162" s="41">
        <f t="shared" si="31"/>
        <v>1605302000</v>
      </c>
      <c r="O162" s="41">
        <f t="shared" si="32"/>
        <v>142157.46844638154</v>
      </c>
      <c r="P162" s="39">
        <v>141433.89784211965</v>
      </c>
      <c r="Q162" s="92">
        <f t="shared" si="23"/>
        <v>0.005115963112814681</v>
      </c>
      <c r="R162" s="37">
        <v>674</v>
      </c>
      <c r="S162" s="40">
        <v>445061800</v>
      </c>
      <c r="T162" s="41">
        <v>142</v>
      </c>
      <c r="U162" s="40">
        <v>282937400</v>
      </c>
      <c r="V162" s="41">
        <v>47</v>
      </c>
      <c r="W162" s="40">
        <v>39721800</v>
      </c>
      <c r="X162" s="42">
        <f t="shared" si="24"/>
        <v>0.016788803339281986</v>
      </c>
      <c r="Y162" s="51">
        <f t="shared" si="25"/>
        <v>863</v>
      </c>
      <c r="Z162" s="52">
        <f t="shared" si="26"/>
        <v>767721000</v>
      </c>
      <c r="AA162" s="47">
        <f t="shared" si="27"/>
        <v>12399</v>
      </c>
      <c r="AB162" s="48">
        <f t="shared" si="28"/>
        <v>2365969700</v>
      </c>
      <c r="AC162" s="12"/>
    </row>
    <row r="163" spans="1:29" ht="16.5">
      <c r="A163" s="49" t="s">
        <v>341</v>
      </c>
      <c r="B163" s="35" t="s">
        <v>342</v>
      </c>
      <c r="C163" s="36" t="s">
        <v>288</v>
      </c>
      <c r="D163" s="37">
        <v>232</v>
      </c>
      <c r="E163" s="38">
        <v>14118100</v>
      </c>
      <c r="F163" s="37">
        <v>3017</v>
      </c>
      <c r="G163" s="40">
        <v>355093200</v>
      </c>
      <c r="H163" s="41">
        <v>5</v>
      </c>
      <c r="I163" s="40">
        <v>1170600</v>
      </c>
      <c r="J163" s="41">
        <v>12</v>
      </c>
      <c r="K163" s="40">
        <v>38900</v>
      </c>
      <c r="L163" s="42">
        <f t="shared" si="29"/>
        <v>0.8026069014085458</v>
      </c>
      <c r="M163" s="40">
        <f t="shared" si="30"/>
        <v>3022</v>
      </c>
      <c r="N163" s="41">
        <f t="shared" si="31"/>
        <v>404255400</v>
      </c>
      <c r="O163" s="41">
        <f t="shared" si="32"/>
        <v>117890.07279947055</v>
      </c>
      <c r="P163" s="39">
        <v>117102.7704485488</v>
      </c>
      <c r="Q163" s="92">
        <f t="shared" si="23"/>
        <v>0.00672317442111808</v>
      </c>
      <c r="R163" s="37">
        <v>73</v>
      </c>
      <c r="S163" s="40">
        <v>24677700</v>
      </c>
      <c r="T163" s="41">
        <v>2</v>
      </c>
      <c r="U163" s="40">
        <v>793200</v>
      </c>
      <c r="V163" s="41">
        <v>7</v>
      </c>
      <c r="W163" s="40">
        <v>47991600</v>
      </c>
      <c r="X163" s="42">
        <f t="shared" si="24"/>
        <v>0.10811760658713676</v>
      </c>
      <c r="Y163" s="51">
        <f t="shared" si="25"/>
        <v>82</v>
      </c>
      <c r="Z163" s="52">
        <f t="shared" si="26"/>
        <v>73462500</v>
      </c>
      <c r="AA163" s="47">
        <f t="shared" si="27"/>
        <v>3348</v>
      </c>
      <c r="AB163" s="48">
        <f t="shared" si="28"/>
        <v>443883300</v>
      </c>
      <c r="AC163" s="12"/>
    </row>
    <row r="164" spans="1:29" ht="16.5">
      <c r="A164" s="49" t="s">
        <v>343</v>
      </c>
      <c r="B164" s="35" t="s">
        <v>344</v>
      </c>
      <c r="C164" s="36" t="s">
        <v>288</v>
      </c>
      <c r="D164" s="37">
        <v>75</v>
      </c>
      <c r="E164" s="38">
        <v>3627800</v>
      </c>
      <c r="F164" s="37">
        <v>2590</v>
      </c>
      <c r="G164" s="40">
        <v>385245800</v>
      </c>
      <c r="H164" s="41">
        <v>0</v>
      </c>
      <c r="I164" s="40">
        <v>0</v>
      </c>
      <c r="J164" s="41">
        <v>0</v>
      </c>
      <c r="K164" s="40">
        <v>0</v>
      </c>
      <c r="L164" s="42">
        <f t="shared" si="29"/>
        <v>0.7652557203612881</v>
      </c>
      <c r="M164" s="40">
        <f t="shared" si="30"/>
        <v>2590</v>
      </c>
      <c r="N164" s="41">
        <f t="shared" si="31"/>
        <v>411964800</v>
      </c>
      <c r="O164" s="41">
        <f t="shared" si="32"/>
        <v>148743.55212355213</v>
      </c>
      <c r="P164" s="39">
        <v>148259.67492260062</v>
      </c>
      <c r="Q164" s="92">
        <f t="shared" si="23"/>
        <v>0.0032637141637071455</v>
      </c>
      <c r="R164" s="37">
        <v>151</v>
      </c>
      <c r="S164" s="40">
        <v>69102200</v>
      </c>
      <c r="T164" s="41">
        <v>15</v>
      </c>
      <c r="U164" s="40">
        <v>18726200</v>
      </c>
      <c r="V164" s="41">
        <v>16</v>
      </c>
      <c r="W164" s="40">
        <v>26719000</v>
      </c>
      <c r="X164" s="42">
        <f t="shared" si="24"/>
        <v>0.05307486179559454</v>
      </c>
      <c r="Y164" s="51">
        <f t="shared" si="25"/>
        <v>182</v>
      </c>
      <c r="Z164" s="52">
        <f t="shared" si="26"/>
        <v>114547400</v>
      </c>
      <c r="AA164" s="47">
        <f t="shared" si="27"/>
        <v>2847</v>
      </c>
      <c r="AB164" s="48">
        <f t="shared" si="28"/>
        <v>503421000</v>
      </c>
      <c r="AC164" s="12"/>
    </row>
    <row r="165" spans="1:29" ht="16.5">
      <c r="A165" s="49" t="s">
        <v>345</v>
      </c>
      <c r="B165" s="35" t="s">
        <v>346</v>
      </c>
      <c r="C165" s="36" t="s">
        <v>288</v>
      </c>
      <c r="D165" s="37">
        <v>68</v>
      </c>
      <c r="E165" s="38">
        <v>5570700</v>
      </c>
      <c r="F165" s="37">
        <v>1828</v>
      </c>
      <c r="G165" s="40">
        <v>262179300</v>
      </c>
      <c r="H165" s="41">
        <v>0</v>
      </c>
      <c r="I165" s="40">
        <v>0</v>
      </c>
      <c r="J165" s="41">
        <v>0</v>
      </c>
      <c r="K165" s="40">
        <v>0</v>
      </c>
      <c r="L165" s="42">
        <f t="shared" si="29"/>
        <v>0.7717395623696924</v>
      </c>
      <c r="M165" s="40">
        <f t="shared" si="30"/>
        <v>1828</v>
      </c>
      <c r="N165" s="41">
        <f t="shared" si="31"/>
        <v>272847600</v>
      </c>
      <c r="O165" s="41">
        <f t="shared" si="32"/>
        <v>143424.12472647702</v>
      </c>
      <c r="P165" s="39">
        <v>142553.23110624315</v>
      </c>
      <c r="Q165" s="92">
        <f t="shared" si="23"/>
        <v>0.006109252056060379</v>
      </c>
      <c r="R165" s="37">
        <v>121</v>
      </c>
      <c r="S165" s="40">
        <v>50531600</v>
      </c>
      <c r="T165" s="41">
        <v>26</v>
      </c>
      <c r="U165" s="40">
        <v>10775200</v>
      </c>
      <c r="V165" s="41">
        <v>7</v>
      </c>
      <c r="W165" s="40">
        <v>10668300</v>
      </c>
      <c r="X165" s="42">
        <f t="shared" si="24"/>
        <v>0.0314027429824879</v>
      </c>
      <c r="Y165" s="51">
        <f t="shared" si="25"/>
        <v>154</v>
      </c>
      <c r="Z165" s="52">
        <f t="shared" si="26"/>
        <v>71975100</v>
      </c>
      <c r="AA165" s="47">
        <f t="shared" si="27"/>
        <v>2050</v>
      </c>
      <c r="AB165" s="48">
        <f t="shared" si="28"/>
        <v>339725100</v>
      </c>
      <c r="AC165" s="12"/>
    </row>
    <row r="166" spans="1:29" ht="16.5">
      <c r="A166" s="49" t="s">
        <v>347</v>
      </c>
      <c r="B166" s="35" t="s">
        <v>348</v>
      </c>
      <c r="C166" s="36" t="s">
        <v>288</v>
      </c>
      <c r="D166" s="37">
        <v>86</v>
      </c>
      <c r="E166" s="38">
        <v>5305100</v>
      </c>
      <c r="F166" s="37">
        <v>2106</v>
      </c>
      <c r="G166" s="40">
        <v>332449800</v>
      </c>
      <c r="H166" s="41">
        <v>0</v>
      </c>
      <c r="I166" s="40">
        <v>0</v>
      </c>
      <c r="J166" s="41">
        <v>0</v>
      </c>
      <c r="K166" s="40">
        <v>0</v>
      </c>
      <c r="L166" s="42">
        <f t="shared" si="29"/>
        <v>0.8104789666624653</v>
      </c>
      <c r="M166" s="40">
        <f t="shared" si="30"/>
        <v>2106</v>
      </c>
      <c r="N166" s="41">
        <f t="shared" si="31"/>
        <v>351501600</v>
      </c>
      <c r="O166" s="41">
        <f t="shared" si="32"/>
        <v>157858.40455840455</v>
      </c>
      <c r="P166" s="39">
        <v>157834.23551756886</v>
      </c>
      <c r="Q166" s="92">
        <f t="shared" si="23"/>
        <v>0.00015312926727487482</v>
      </c>
      <c r="R166" s="37">
        <v>114</v>
      </c>
      <c r="S166" s="40">
        <v>53382600</v>
      </c>
      <c r="T166" s="41">
        <v>0</v>
      </c>
      <c r="U166" s="40">
        <v>0</v>
      </c>
      <c r="V166" s="41">
        <v>11</v>
      </c>
      <c r="W166" s="40">
        <v>19051800</v>
      </c>
      <c r="X166" s="42">
        <f t="shared" si="24"/>
        <v>0.046446360253668245</v>
      </c>
      <c r="Y166" s="51">
        <f t="shared" si="25"/>
        <v>125</v>
      </c>
      <c r="Z166" s="52">
        <f t="shared" si="26"/>
        <v>72434400</v>
      </c>
      <c r="AA166" s="47">
        <f t="shared" si="27"/>
        <v>2317</v>
      </c>
      <c r="AB166" s="48">
        <f t="shared" si="28"/>
        <v>410189300</v>
      </c>
      <c r="AC166" s="12"/>
    </row>
    <row r="167" spans="1:29" ht="16.5">
      <c r="A167" s="49" t="s">
        <v>349</v>
      </c>
      <c r="B167" s="35" t="s">
        <v>350</v>
      </c>
      <c r="C167" s="36" t="s">
        <v>288</v>
      </c>
      <c r="D167" s="37">
        <v>0</v>
      </c>
      <c r="E167" s="38">
        <v>0</v>
      </c>
      <c r="F167" s="37">
        <v>3</v>
      </c>
      <c r="G167" s="40">
        <v>7921600</v>
      </c>
      <c r="H167" s="41">
        <v>0</v>
      </c>
      <c r="I167" s="40">
        <v>0</v>
      </c>
      <c r="J167" s="41">
        <v>0</v>
      </c>
      <c r="K167" s="40">
        <v>0</v>
      </c>
      <c r="L167" s="42">
        <f t="shared" si="29"/>
        <v>0.3056337919486392</v>
      </c>
      <c r="M167" s="40">
        <f t="shared" si="30"/>
        <v>3</v>
      </c>
      <c r="N167" s="41">
        <f t="shared" si="31"/>
        <v>7921600</v>
      </c>
      <c r="O167" s="41">
        <f t="shared" si="32"/>
        <v>2640533.3333333335</v>
      </c>
      <c r="P167" s="39">
        <v>1720000</v>
      </c>
      <c r="Q167" s="92">
        <f t="shared" si="23"/>
        <v>0.5351937984496125</v>
      </c>
      <c r="R167" s="37">
        <v>2</v>
      </c>
      <c r="S167" s="40">
        <v>17997000</v>
      </c>
      <c r="T167" s="41">
        <v>0</v>
      </c>
      <c r="U167" s="40">
        <v>0</v>
      </c>
      <c r="V167" s="41">
        <v>0</v>
      </c>
      <c r="W167" s="40">
        <v>0</v>
      </c>
      <c r="X167" s="42">
        <f t="shared" si="24"/>
        <v>0</v>
      </c>
      <c r="Y167" s="51">
        <f t="shared" si="25"/>
        <v>2</v>
      </c>
      <c r="Z167" s="52">
        <f t="shared" si="26"/>
        <v>17997000</v>
      </c>
      <c r="AA167" s="47">
        <f t="shared" si="27"/>
        <v>5</v>
      </c>
      <c r="AB167" s="48">
        <f t="shared" si="28"/>
        <v>25918600</v>
      </c>
      <c r="AC167" s="12"/>
    </row>
    <row r="168" spans="1:29" ht="16.5">
      <c r="A168" s="49" t="s">
        <v>351</v>
      </c>
      <c r="B168" s="35" t="s">
        <v>352</v>
      </c>
      <c r="C168" s="36" t="s">
        <v>288</v>
      </c>
      <c r="D168" s="37">
        <v>328</v>
      </c>
      <c r="E168" s="38">
        <v>49605400</v>
      </c>
      <c r="F168" s="37">
        <v>8683</v>
      </c>
      <c r="G168" s="40">
        <v>2278939800</v>
      </c>
      <c r="H168" s="41">
        <v>4</v>
      </c>
      <c r="I168" s="40">
        <v>1756600</v>
      </c>
      <c r="J168" s="41">
        <v>7</v>
      </c>
      <c r="K168" s="40">
        <v>77138</v>
      </c>
      <c r="L168" s="42">
        <f t="shared" si="29"/>
        <v>0.7072531357562508</v>
      </c>
      <c r="M168" s="40">
        <f t="shared" si="30"/>
        <v>8687</v>
      </c>
      <c r="N168" s="41">
        <f t="shared" si="31"/>
        <v>2475811300</v>
      </c>
      <c r="O168" s="41">
        <f t="shared" si="32"/>
        <v>262541.31460803497</v>
      </c>
      <c r="P168" s="39">
        <v>260811.001726122</v>
      </c>
      <c r="Q168" s="92">
        <f t="shared" si="23"/>
        <v>0.006634355416225816</v>
      </c>
      <c r="R168" s="37">
        <v>527</v>
      </c>
      <c r="S168" s="40">
        <v>678903100</v>
      </c>
      <c r="T168" s="41">
        <v>22</v>
      </c>
      <c r="U168" s="40">
        <v>20327400</v>
      </c>
      <c r="V168" s="41">
        <v>19</v>
      </c>
      <c r="W168" s="40">
        <v>195114900</v>
      </c>
      <c r="X168" s="42">
        <f t="shared" si="24"/>
        <v>0.060505916025371594</v>
      </c>
      <c r="Y168" s="51">
        <f t="shared" si="25"/>
        <v>568</v>
      </c>
      <c r="Z168" s="52">
        <f t="shared" si="26"/>
        <v>894345400</v>
      </c>
      <c r="AA168" s="47">
        <f t="shared" si="27"/>
        <v>9590</v>
      </c>
      <c r="AB168" s="48">
        <f t="shared" si="28"/>
        <v>3224724338</v>
      </c>
      <c r="AC168" s="12"/>
    </row>
    <row r="169" spans="1:29" ht="16.5">
      <c r="A169" s="49" t="s">
        <v>353</v>
      </c>
      <c r="B169" s="35" t="s">
        <v>354</v>
      </c>
      <c r="C169" s="36" t="s">
        <v>288</v>
      </c>
      <c r="D169" s="37">
        <v>403</v>
      </c>
      <c r="E169" s="38">
        <v>13564100</v>
      </c>
      <c r="F169" s="37">
        <v>3613</v>
      </c>
      <c r="G169" s="40">
        <v>630215800</v>
      </c>
      <c r="H169" s="41">
        <v>57</v>
      </c>
      <c r="I169" s="40">
        <v>12501800</v>
      </c>
      <c r="J169" s="41">
        <v>119</v>
      </c>
      <c r="K169" s="40">
        <v>1338100</v>
      </c>
      <c r="L169" s="42">
        <f t="shared" si="29"/>
        <v>0.9069606867932952</v>
      </c>
      <c r="M169" s="40">
        <f t="shared" si="30"/>
        <v>3670</v>
      </c>
      <c r="N169" s="41">
        <f t="shared" si="31"/>
        <v>646298500</v>
      </c>
      <c r="O169" s="41">
        <f aca="true" t="shared" si="33" ref="O169:O194">(I169+G169)/(H169+F169)</f>
        <v>175127.41144414168</v>
      </c>
      <c r="P169" s="39">
        <v>174789.2759934676</v>
      </c>
      <c r="Q169" s="92">
        <f t="shared" si="23"/>
        <v>0.0019345320172086103</v>
      </c>
      <c r="R169" s="37">
        <v>135</v>
      </c>
      <c r="S169" s="40">
        <v>46153800</v>
      </c>
      <c r="T169" s="41">
        <v>2</v>
      </c>
      <c r="U169" s="40">
        <v>1295400</v>
      </c>
      <c r="V169" s="41">
        <v>9</v>
      </c>
      <c r="W169" s="40">
        <v>3580900</v>
      </c>
      <c r="X169" s="42">
        <f t="shared" si="24"/>
        <v>0.005053129902367869</v>
      </c>
      <c r="Y169" s="51">
        <f t="shared" si="25"/>
        <v>146</v>
      </c>
      <c r="Z169" s="52">
        <f t="shared" si="26"/>
        <v>51030100</v>
      </c>
      <c r="AA169" s="47">
        <f t="shared" si="27"/>
        <v>4338</v>
      </c>
      <c r="AB169" s="48">
        <f t="shared" si="28"/>
        <v>708649900</v>
      </c>
      <c r="AC169" s="12"/>
    </row>
    <row r="170" spans="1:29" ht="16.5">
      <c r="A170" s="49" t="s">
        <v>355</v>
      </c>
      <c r="B170" s="35" t="s">
        <v>356</v>
      </c>
      <c r="C170" s="36" t="s">
        <v>288</v>
      </c>
      <c r="D170" s="37">
        <v>1383</v>
      </c>
      <c r="E170" s="38">
        <v>52946300</v>
      </c>
      <c r="F170" s="37">
        <v>13012</v>
      </c>
      <c r="G170" s="40">
        <v>2301278200</v>
      </c>
      <c r="H170" s="41">
        <v>125</v>
      </c>
      <c r="I170" s="40">
        <v>23768200</v>
      </c>
      <c r="J170" s="41">
        <v>356</v>
      </c>
      <c r="K170" s="40">
        <v>4192000</v>
      </c>
      <c r="L170" s="42">
        <f t="shared" si="29"/>
        <v>0.8509206832950695</v>
      </c>
      <c r="M170" s="40">
        <f t="shared" si="30"/>
        <v>13137</v>
      </c>
      <c r="N170" s="41">
        <f t="shared" si="31"/>
        <v>2416319400</v>
      </c>
      <c r="O170" s="41">
        <f t="shared" si="33"/>
        <v>176984.57790972063</v>
      </c>
      <c r="P170" s="39">
        <v>176530.16260783267</v>
      </c>
      <c r="Q170" s="92">
        <f t="shared" si="23"/>
        <v>0.002574151041244191</v>
      </c>
      <c r="R170" s="37">
        <v>336</v>
      </c>
      <c r="S170" s="40">
        <v>230669400</v>
      </c>
      <c r="T170" s="41">
        <v>17</v>
      </c>
      <c r="U170" s="40">
        <v>28262000</v>
      </c>
      <c r="V170" s="41">
        <v>36</v>
      </c>
      <c r="W170" s="40">
        <v>91273000</v>
      </c>
      <c r="X170" s="42">
        <f t="shared" si="24"/>
        <v>0.033404100462851354</v>
      </c>
      <c r="Y170" s="51">
        <f t="shared" si="25"/>
        <v>389</v>
      </c>
      <c r="Z170" s="52">
        <f t="shared" si="26"/>
        <v>350204400</v>
      </c>
      <c r="AA170" s="47">
        <f t="shared" si="27"/>
        <v>15265</v>
      </c>
      <c r="AB170" s="48">
        <f t="shared" si="28"/>
        <v>2732389100</v>
      </c>
      <c r="AC170" s="12"/>
    </row>
    <row r="171" spans="1:29" ht="16.5">
      <c r="A171" s="49" t="s">
        <v>357</v>
      </c>
      <c r="B171" s="35" t="s">
        <v>358</v>
      </c>
      <c r="C171" s="36" t="s">
        <v>288</v>
      </c>
      <c r="D171" s="37">
        <v>13</v>
      </c>
      <c r="E171" s="38">
        <v>241800</v>
      </c>
      <c r="F171" s="37">
        <v>873</v>
      </c>
      <c r="G171" s="40">
        <v>60684200</v>
      </c>
      <c r="H171" s="41">
        <v>0</v>
      </c>
      <c r="I171" s="40">
        <v>0</v>
      </c>
      <c r="J171" s="41">
        <v>0</v>
      </c>
      <c r="K171" s="40">
        <v>0</v>
      </c>
      <c r="L171" s="42">
        <f t="shared" si="29"/>
        <v>0.9069756666960601</v>
      </c>
      <c r="M171" s="40">
        <f t="shared" si="30"/>
        <v>873</v>
      </c>
      <c r="N171" s="41">
        <f t="shared" si="31"/>
        <v>61362200</v>
      </c>
      <c r="O171" s="41">
        <f t="shared" si="33"/>
        <v>69512.25658648339</v>
      </c>
      <c r="P171" s="39">
        <v>68651.14678899082</v>
      </c>
      <c r="Q171" s="92">
        <f t="shared" si="23"/>
        <v>0.012543268944061634</v>
      </c>
      <c r="R171" s="37">
        <v>33</v>
      </c>
      <c r="S171" s="40">
        <v>5304300</v>
      </c>
      <c r="T171" s="41">
        <v>0</v>
      </c>
      <c r="U171" s="40">
        <v>0</v>
      </c>
      <c r="V171" s="41">
        <v>3</v>
      </c>
      <c r="W171" s="40">
        <v>678000</v>
      </c>
      <c r="X171" s="42">
        <f t="shared" si="24"/>
        <v>0.010133271955796217</v>
      </c>
      <c r="Y171" s="51">
        <f t="shared" si="25"/>
        <v>36</v>
      </c>
      <c r="Z171" s="52">
        <f t="shared" si="26"/>
        <v>5982300</v>
      </c>
      <c r="AA171" s="47">
        <f t="shared" si="27"/>
        <v>922</v>
      </c>
      <c r="AB171" s="48">
        <f t="shared" si="28"/>
        <v>66908300</v>
      </c>
      <c r="AC171" s="12"/>
    </row>
    <row r="172" spans="1:29" ht="16.5">
      <c r="A172" s="49" t="s">
        <v>359</v>
      </c>
      <c r="B172" s="35" t="s">
        <v>360</v>
      </c>
      <c r="C172" s="36" t="s">
        <v>361</v>
      </c>
      <c r="D172" s="37">
        <v>159</v>
      </c>
      <c r="E172" s="38">
        <v>220243000</v>
      </c>
      <c r="F172" s="37">
        <v>5465</v>
      </c>
      <c r="G172" s="40">
        <v>9391210500</v>
      </c>
      <c r="H172" s="41">
        <v>0</v>
      </c>
      <c r="I172" s="40">
        <v>0</v>
      </c>
      <c r="J172" s="41">
        <v>0</v>
      </c>
      <c r="K172" s="40">
        <v>0</v>
      </c>
      <c r="L172" s="42">
        <f t="shared" si="29"/>
        <v>0.9599074130717324</v>
      </c>
      <c r="M172" s="40">
        <f t="shared" si="30"/>
        <v>5465</v>
      </c>
      <c r="N172" s="41">
        <f t="shared" si="31"/>
        <v>9391210500</v>
      </c>
      <c r="O172" s="41">
        <f t="shared" si="33"/>
        <v>1718428.2708142726</v>
      </c>
      <c r="P172" s="39">
        <v>1680290.9224820475</v>
      </c>
      <c r="Q172" s="92">
        <f t="shared" si="23"/>
        <v>0.022696872203469623</v>
      </c>
      <c r="R172" s="37">
        <v>152</v>
      </c>
      <c r="S172" s="40">
        <v>172001000</v>
      </c>
      <c r="T172" s="41">
        <v>0</v>
      </c>
      <c r="U172" s="40">
        <v>0</v>
      </c>
      <c r="V172" s="41">
        <v>0</v>
      </c>
      <c r="W172" s="40">
        <v>0</v>
      </c>
      <c r="X172" s="42">
        <f t="shared" si="24"/>
        <v>0</v>
      </c>
      <c r="Y172" s="51">
        <f t="shared" si="25"/>
        <v>152</v>
      </c>
      <c r="Z172" s="52">
        <f t="shared" si="26"/>
        <v>172001000</v>
      </c>
      <c r="AA172" s="47">
        <f t="shared" si="27"/>
        <v>5776</v>
      </c>
      <c r="AB172" s="48">
        <f t="shared" si="28"/>
        <v>9783454500</v>
      </c>
      <c r="AC172" s="12"/>
    </row>
    <row r="173" spans="1:29" ht="16.5">
      <c r="A173" s="49" t="s">
        <v>362</v>
      </c>
      <c r="B173" s="35" t="s">
        <v>363</v>
      </c>
      <c r="C173" s="36" t="s">
        <v>361</v>
      </c>
      <c r="D173" s="37">
        <v>144</v>
      </c>
      <c r="E173" s="38">
        <v>57872800</v>
      </c>
      <c r="F173" s="37">
        <v>3504</v>
      </c>
      <c r="G173" s="40">
        <v>2356032600</v>
      </c>
      <c r="H173" s="41">
        <v>0</v>
      </c>
      <c r="I173" s="40">
        <v>0</v>
      </c>
      <c r="J173" s="41">
        <v>0</v>
      </c>
      <c r="K173" s="40">
        <v>0</v>
      </c>
      <c r="L173" s="42">
        <f t="shared" si="29"/>
        <v>0.7927393749578779</v>
      </c>
      <c r="M173" s="40">
        <f t="shared" si="30"/>
        <v>3504</v>
      </c>
      <c r="N173" s="41">
        <f t="shared" si="31"/>
        <v>2479531900</v>
      </c>
      <c r="O173" s="41">
        <f t="shared" si="33"/>
        <v>672383.7328767123</v>
      </c>
      <c r="P173" s="39">
        <v>666088.1239242685</v>
      </c>
      <c r="Q173" s="92">
        <f t="shared" si="23"/>
        <v>0.00945161567414404</v>
      </c>
      <c r="R173" s="37">
        <v>253</v>
      </c>
      <c r="S173" s="40">
        <v>434609400</v>
      </c>
      <c r="T173" s="41">
        <v>0</v>
      </c>
      <c r="U173" s="40">
        <v>0</v>
      </c>
      <c r="V173" s="41">
        <v>94</v>
      </c>
      <c r="W173" s="40">
        <v>123499300</v>
      </c>
      <c r="X173" s="42">
        <f t="shared" si="24"/>
        <v>0.041554076072519305</v>
      </c>
      <c r="Y173" s="51">
        <f t="shared" si="25"/>
        <v>347</v>
      </c>
      <c r="Z173" s="52">
        <f t="shared" si="26"/>
        <v>558108700</v>
      </c>
      <c r="AA173" s="47">
        <f t="shared" si="27"/>
        <v>3995</v>
      </c>
      <c r="AB173" s="48">
        <f t="shared" si="28"/>
        <v>2972014100</v>
      </c>
      <c r="AC173" s="12"/>
    </row>
    <row r="174" spans="1:29" ht="16.5">
      <c r="A174" s="49" t="s">
        <v>364</v>
      </c>
      <c r="B174" s="35" t="s">
        <v>365</v>
      </c>
      <c r="C174" s="36" t="s">
        <v>361</v>
      </c>
      <c r="D174" s="37">
        <v>43</v>
      </c>
      <c r="E174" s="38">
        <v>18474000</v>
      </c>
      <c r="F174" s="37">
        <v>635</v>
      </c>
      <c r="G174" s="40">
        <v>460925800</v>
      </c>
      <c r="H174" s="41">
        <v>0</v>
      </c>
      <c r="I174" s="40">
        <v>0</v>
      </c>
      <c r="J174" s="41">
        <v>0</v>
      </c>
      <c r="K174" s="40">
        <v>0</v>
      </c>
      <c r="L174" s="42">
        <f t="shared" si="29"/>
        <v>0.959827761271358</v>
      </c>
      <c r="M174" s="40">
        <f t="shared" si="30"/>
        <v>635</v>
      </c>
      <c r="N174" s="41">
        <f t="shared" si="31"/>
        <v>460925800</v>
      </c>
      <c r="O174" s="41">
        <f t="shared" si="33"/>
        <v>725867.4015748032</v>
      </c>
      <c r="P174" s="39">
        <v>718161.5141955836</v>
      </c>
      <c r="Q174" s="92">
        <f t="shared" si="23"/>
        <v>0.010730019956375588</v>
      </c>
      <c r="R174" s="37">
        <v>1</v>
      </c>
      <c r="S174" s="40">
        <v>817400</v>
      </c>
      <c r="T174" s="41">
        <v>0</v>
      </c>
      <c r="U174" s="40">
        <v>0</v>
      </c>
      <c r="V174" s="41">
        <v>0</v>
      </c>
      <c r="W174" s="40">
        <v>0</v>
      </c>
      <c r="X174" s="42">
        <f t="shared" si="24"/>
        <v>0</v>
      </c>
      <c r="Y174" s="51">
        <f t="shared" si="25"/>
        <v>1</v>
      </c>
      <c r="Z174" s="52">
        <f t="shared" si="26"/>
        <v>817400</v>
      </c>
      <c r="AA174" s="47">
        <f t="shared" si="27"/>
        <v>679</v>
      </c>
      <c r="AB174" s="48">
        <f t="shared" si="28"/>
        <v>480217200</v>
      </c>
      <c r="AC174" s="12"/>
    </row>
    <row r="175" spans="1:29" ht="16.5">
      <c r="A175" s="49" t="s">
        <v>366</v>
      </c>
      <c r="B175" s="35" t="s">
        <v>367</v>
      </c>
      <c r="C175" s="36" t="s">
        <v>361</v>
      </c>
      <c r="D175" s="37">
        <v>497</v>
      </c>
      <c r="E175" s="38">
        <v>29294100</v>
      </c>
      <c r="F175" s="37">
        <v>3531</v>
      </c>
      <c r="G175" s="40">
        <v>659434200</v>
      </c>
      <c r="H175" s="41">
        <v>64</v>
      </c>
      <c r="I175" s="40">
        <v>15945400</v>
      </c>
      <c r="J175" s="41">
        <v>132</v>
      </c>
      <c r="K175" s="40">
        <v>1705000</v>
      </c>
      <c r="L175" s="42">
        <f t="shared" si="29"/>
        <v>0.7507471015217706</v>
      </c>
      <c r="M175" s="40">
        <f t="shared" si="30"/>
        <v>3595</v>
      </c>
      <c r="N175" s="41">
        <f t="shared" si="31"/>
        <v>675379600</v>
      </c>
      <c r="O175" s="41">
        <f t="shared" si="33"/>
        <v>187866.36995827538</v>
      </c>
      <c r="P175" s="39">
        <v>187133.91812865497</v>
      </c>
      <c r="Q175" s="92">
        <f t="shared" si="23"/>
        <v>0.003914051695945585</v>
      </c>
      <c r="R175" s="37">
        <v>224</v>
      </c>
      <c r="S175" s="40">
        <v>193231300</v>
      </c>
      <c r="T175" s="41">
        <v>0</v>
      </c>
      <c r="U175" s="40">
        <v>0</v>
      </c>
      <c r="V175" s="41">
        <v>0</v>
      </c>
      <c r="W175" s="40">
        <v>0</v>
      </c>
      <c r="X175" s="42">
        <f t="shared" si="24"/>
        <v>0</v>
      </c>
      <c r="Y175" s="51">
        <f t="shared" si="25"/>
        <v>224</v>
      </c>
      <c r="Z175" s="52">
        <f t="shared" si="26"/>
        <v>193231300</v>
      </c>
      <c r="AA175" s="47">
        <f t="shared" si="27"/>
        <v>4448</v>
      </c>
      <c r="AB175" s="48">
        <f t="shared" si="28"/>
        <v>899610000</v>
      </c>
      <c r="AC175" s="12"/>
    </row>
    <row r="176" spans="1:29" ht="16.5">
      <c r="A176" s="49" t="s">
        <v>368</v>
      </c>
      <c r="B176" s="35" t="s">
        <v>369</v>
      </c>
      <c r="C176" s="36" t="s">
        <v>361</v>
      </c>
      <c r="D176" s="37">
        <v>651</v>
      </c>
      <c r="E176" s="38">
        <v>60959300</v>
      </c>
      <c r="F176" s="37">
        <v>14334</v>
      </c>
      <c r="G176" s="40">
        <v>3379936100</v>
      </c>
      <c r="H176" s="41">
        <v>18</v>
      </c>
      <c r="I176" s="40">
        <v>6402500</v>
      </c>
      <c r="J176" s="41">
        <v>54</v>
      </c>
      <c r="K176" s="40">
        <v>591200</v>
      </c>
      <c r="L176" s="42">
        <f t="shared" si="29"/>
        <v>0.9096626356738579</v>
      </c>
      <c r="M176" s="40">
        <f t="shared" si="30"/>
        <v>14352</v>
      </c>
      <c r="N176" s="41">
        <f t="shared" si="31"/>
        <v>3397770800</v>
      </c>
      <c r="O176" s="41">
        <f t="shared" si="33"/>
        <v>235948.89910813823</v>
      </c>
      <c r="P176" s="39">
        <v>234322.86113049547</v>
      </c>
      <c r="Q176" s="92">
        <f t="shared" si="23"/>
        <v>0.006939305750185468</v>
      </c>
      <c r="R176" s="37">
        <v>332</v>
      </c>
      <c r="S176" s="40">
        <v>263310000</v>
      </c>
      <c r="T176" s="41">
        <v>0</v>
      </c>
      <c r="U176" s="40">
        <v>0</v>
      </c>
      <c r="V176" s="41">
        <v>5</v>
      </c>
      <c r="W176" s="40">
        <v>11432200</v>
      </c>
      <c r="X176" s="42">
        <f t="shared" si="24"/>
        <v>0.0030709998059705776</v>
      </c>
      <c r="Y176" s="51">
        <f t="shared" si="25"/>
        <v>337</v>
      </c>
      <c r="Z176" s="52">
        <f t="shared" si="26"/>
        <v>274742200</v>
      </c>
      <c r="AA176" s="47">
        <f t="shared" si="27"/>
        <v>15394</v>
      </c>
      <c r="AB176" s="48">
        <f t="shared" si="28"/>
        <v>3722631300</v>
      </c>
      <c r="AC176" s="12"/>
    </row>
    <row r="177" spans="1:29" ht="16.5">
      <c r="A177" s="49" t="s">
        <v>370</v>
      </c>
      <c r="B177" s="35" t="s">
        <v>371</v>
      </c>
      <c r="C177" s="36" t="s">
        <v>361</v>
      </c>
      <c r="D177" s="37">
        <v>2531</v>
      </c>
      <c r="E177" s="38">
        <v>91073600</v>
      </c>
      <c r="F177" s="37">
        <v>8680</v>
      </c>
      <c r="G177" s="40">
        <v>2178767300</v>
      </c>
      <c r="H177" s="41">
        <v>31</v>
      </c>
      <c r="I177" s="40">
        <v>7685600</v>
      </c>
      <c r="J177" s="41">
        <v>35</v>
      </c>
      <c r="K177" s="40">
        <v>776600</v>
      </c>
      <c r="L177" s="42">
        <f t="shared" si="29"/>
        <v>0.7686357853454401</v>
      </c>
      <c r="M177" s="40">
        <f t="shared" si="30"/>
        <v>8711</v>
      </c>
      <c r="N177" s="41">
        <f t="shared" si="31"/>
        <v>2191389400</v>
      </c>
      <c r="O177" s="41">
        <f t="shared" si="33"/>
        <v>250999.0701412008</v>
      </c>
      <c r="P177" s="39">
        <v>248334.71532509528</v>
      </c>
      <c r="Q177" s="92">
        <f t="shared" si="23"/>
        <v>0.010728885861236104</v>
      </c>
      <c r="R177" s="37">
        <v>550</v>
      </c>
      <c r="S177" s="40">
        <v>556564300</v>
      </c>
      <c r="T177" s="41">
        <v>3</v>
      </c>
      <c r="U177" s="40">
        <v>4785100</v>
      </c>
      <c r="V177" s="41">
        <v>10</v>
      </c>
      <c r="W177" s="40">
        <v>4936500</v>
      </c>
      <c r="X177" s="42">
        <f t="shared" si="24"/>
        <v>0.0017354000876752319</v>
      </c>
      <c r="Y177" s="51">
        <f t="shared" si="25"/>
        <v>563</v>
      </c>
      <c r="Z177" s="52">
        <f t="shared" si="26"/>
        <v>566285900</v>
      </c>
      <c r="AA177" s="47">
        <f t="shared" si="27"/>
        <v>11840</v>
      </c>
      <c r="AB177" s="48">
        <f t="shared" si="28"/>
        <v>2844589000</v>
      </c>
      <c r="AC177" s="12"/>
    </row>
    <row r="178" spans="1:29" ht="16.5">
      <c r="A178" s="49" t="s">
        <v>372</v>
      </c>
      <c r="B178" s="35" t="s">
        <v>373</v>
      </c>
      <c r="C178" s="36" t="s">
        <v>361</v>
      </c>
      <c r="D178" s="37">
        <v>114</v>
      </c>
      <c r="E178" s="38">
        <v>23231500</v>
      </c>
      <c r="F178" s="37">
        <v>7750</v>
      </c>
      <c r="G178" s="40">
        <v>2418261200</v>
      </c>
      <c r="H178" s="41">
        <v>0</v>
      </c>
      <c r="I178" s="40">
        <v>0</v>
      </c>
      <c r="J178" s="41">
        <v>0</v>
      </c>
      <c r="K178" s="40">
        <v>0</v>
      </c>
      <c r="L178" s="42">
        <f t="shared" si="29"/>
        <v>0.9017199699742531</v>
      </c>
      <c r="M178" s="40">
        <f t="shared" si="30"/>
        <v>7750</v>
      </c>
      <c r="N178" s="41">
        <f t="shared" si="31"/>
        <v>2442555600</v>
      </c>
      <c r="O178" s="41">
        <f t="shared" si="33"/>
        <v>312033.7032258065</v>
      </c>
      <c r="P178" s="39">
        <v>310402.69290523045</v>
      </c>
      <c r="Q178" s="92">
        <f t="shared" si="23"/>
        <v>0.005254497972651258</v>
      </c>
      <c r="R178" s="37">
        <v>202</v>
      </c>
      <c r="S178" s="40">
        <v>216044600</v>
      </c>
      <c r="T178" s="41">
        <v>0</v>
      </c>
      <c r="U178" s="40">
        <v>0</v>
      </c>
      <c r="V178" s="41">
        <v>43</v>
      </c>
      <c r="W178" s="40">
        <v>24294400</v>
      </c>
      <c r="X178" s="42">
        <f t="shared" si="24"/>
        <v>0.009058883150646627</v>
      </c>
      <c r="Y178" s="51">
        <f t="shared" si="25"/>
        <v>245</v>
      </c>
      <c r="Z178" s="52">
        <f t="shared" si="26"/>
        <v>240339000</v>
      </c>
      <c r="AA178" s="47">
        <f t="shared" si="27"/>
        <v>8109</v>
      </c>
      <c r="AB178" s="48">
        <f t="shared" si="28"/>
        <v>2681831700</v>
      </c>
      <c r="AC178" s="12"/>
    </row>
    <row r="179" spans="1:29" ht="16.5">
      <c r="A179" s="49" t="s">
        <v>374</v>
      </c>
      <c r="B179" s="35" t="s">
        <v>375</v>
      </c>
      <c r="C179" s="36" t="s">
        <v>361</v>
      </c>
      <c r="D179" s="37">
        <v>628</v>
      </c>
      <c r="E179" s="38">
        <v>143371700</v>
      </c>
      <c r="F179" s="37">
        <v>18658</v>
      </c>
      <c r="G179" s="40">
        <v>11865566100</v>
      </c>
      <c r="H179" s="41">
        <v>0</v>
      </c>
      <c r="I179" s="40">
        <v>0</v>
      </c>
      <c r="J179" s="41">
        <v>0</v>
      </c>
      <c r="K179" s="40">
        <v>0</v>
      </c>
      <c r="L179" s="42">
        <f t="shared" si="29"/>
        <v>0.9448871133556491</v>
      </c>
      <c r="M179" s="40">
        <f t="shared" si="30"/>
        <v>18658</v>
      </c>
      <c r="N179" s="41">
        <f t="shared" si="31"/>
        <v>11899057600</v>
      </c>
      <c r="O179" s="41">
        <f t="shared" si="33"/>
        <v>635950.5895594383</v>
      </c>
      <c r="P179" s="39">
        <v>623986.2059678984</v>
      </c>
      <c r="Q179" s="92">
        <f t="shared" si="23"/>
        <v>0.019174115512667993</v>
      </c>
      <c r="R179" s="37">
        <v>587</v>
      </c>
      <c r="S179" s="40">
        <v>514492100</v>
      </c>
      <c r="T179" s="41">
        <v>2</v>
      </c>
      <c r="U179" s="40">
        <v>733300</v>
      </c>
      <c r="V179" s="41">
        <v>32</v>
      </c>
      <c r="W179" s="40">
        <v>33491500</v>
      </c>
      <c r="X179" s="42">
        <f t="shared" si="24"/>
        <v>0.0026670187069246297</v>
      </c>
      <c r="Y179" s="51">
        <f t="shared" si="25"/>
        <v>621</v>
      </c>
      <c r="Z179" s="52">
        <f t="shared" si="26"/>
        <v>548716900</v>
      </c>
      <c r="AA179" s="47">
        <f t="shared" si="27"/>
        <v>19907</v>
      </c>
      <c r="AB179" s="48">
        <f t="shared" si="28"/>
        <v>12557654700</v>
      </c>
      <c r="AC179" s="12"/>
    </row>
    <row r="180" spans="1:29" ht="16.5">
      <c r="A180" s="49" t="s">
        <v>376</v>
      </c>
      <c r="B180" s="35" t="s">
        <v>377</v>
      </c>
      <c r="C180" s="36" t="s">
        <v>361</v>
      </c>
      <c r="D180" s="37">
        <v>398</v>
      </c>
      <c r="E180" s="38">
        <v>67265900</v>
      </c>
      <c r="F180" s="37">
        <v>6739</v>
      </c>
      <c r="G180" s="40">
        <v>4716209400</v>
      </c>
      <c r="H180" s="41">
        <v>0</v>
      </c>
      <c r="I180" s="40">
        <v>0</v>
      </c>
      <c r="J180" s="41">
        <v>0</v>
      </c>
      <c r="K180" s="40">
        <v>0</v>
      </c>
      <c r="L180" s="42">
        <f t="shared" si="29"/>
        <v>0.957845090464716</v>
      </c>
      <c r="M180" s="40">
        <f t="shared" si="30"/>
        <v>6739</v>
      </c>
      <c r="N180" s="41">
        <f t="shared" si="31"/>
        <v>4716209400</v>
      </c>
      <c r="O180" s="41">
        <f t="shared" si="33"/>
        <v>699838.1658999851</v>
      </c>
      <c r="P180" s="39">
        <v>692406.4448754289</v>
      </c>
      <c r="Q180" s="92">
        <f t="shared" si="23"/>
        <v>0.010733177138311076</v>
      </c>
      <c r="R180" s="37">
        <v>189</v>
      </c>
      <c r="S180" s="40">
        <v>140295200</v>
      </c>
      <c r="T180" s="41">
        <v>0</v>
      </c>
      <c r="U180" s="40">
        <v>0</v>
      </c>
      <c r="V180" s="41">
        <v>0</v>
      </c>
      <c r="W180" s="40">
        <v>0</v>
      </c>
      <c r="X180" s="42">
        <f t="shared" si="24"/>
        <v>0</v>
      </c>
      <c r="Y180" s="51">
        <f t="shared" si="25"/>
        <v>189</v>
      </c>
      <c r="Z180" s="52">
        <f t="shared" si="26"/>
        <v>140295200</v>
      </c>
      <c r="AA180" s="47">
        <f t="shared" si="27"/>
        <v>7326</v>
      </c>
      <c r="AB180" s="48">
        <f t="shared" si="28"/>
        <v>4923770500</v>
      </c>
      <c r="AC180" s="12"/>
    </row>
    <row r="181" spans="1:29" ht="16.5">
      <c r="A181" s="49" t="s">
        <v>378</v>
      </c>
      <c r="B181" s="35" t="s">
        <v>379</v>
      </c>
      <c r="C181" s="36" t="s">
        <v>361</v>
      </c>
      <c r="D181" s="37">
        <v>72</v>
      </c>
      <c r="E181" s="38">
        <v>113250900</v>
      </c>
      <c r="F181" s="37">
        <v>2903</v>
      </c>
      <c r="G181" s="40">
        <v>4730382700</v>
      </c>
      <c r="H181" s="41">
        <v>0</v>
      </c>
      <c r="I181" s="40">
        <v>0</v>
      </c>
      <c r="J181" s="41">
        <v>0</v>
      </c>
      <c r="K181" s="40">
        <v>0</v>
      </c>
      <c r="L181" s="42">
        <f t="shared" si="29"/>
        <v>0.9441396375335999</v>
      </c>
      <c r="M181" s="40">
        <f t="shared" si="30"/>
        <v>2903</v>
      </c>
      <c r="N181" s="41">
        <f t="shared" si="31"/>
        <v>4730382700</v>
      </c>
      <c r="O181" s="41">
        <f t="shared" si="33"/>
        <v>1629480.778504995</v>
      </c>
      <c r="P181" s="39">
        <v>1617283.3504977687</v>
      </c>
      <c r="Q181" s="92">
        <f t="shared" si="23"/>
        <v>0.007541923932792649</v>
      </c>
      <c r="R181" s="37">
        <v>195</v>
      </c>
      <c r="S181" s="40">
        <v>166623900</v>
      </c>
      <c r="T181" s="41">
        <v>0</v>
      </c>
      <c r="U181" s="40">
        <v>0</v>
      </c>
      <c r="V181" s="41">
        <v>0</v>
      </c>
      <c r="W181" s="40">
        <v>0</v>
      </c>
      <c r="X181" s="42">
        <f t="shared" si="24"/>
        <v>0</v>
      </c>
      <c r="Y181" s="51">
        <f t="shared" si="25"/>
        <v>195</v>
      </c>
      <c r="Z181" s="52">
        <f t="shared" si="26"/>
        <v>166623900</v>
      </c>
      <c r="AA181" s="47">
        <f t="shared" si="27"/>
        <v>3170</v>
      </c>
      <c r="AB181" s="48">
        <f t="shared" si="28"/>
        <v>5010257500</v>
      </c>
      <c r="AC181" s="12"/>
    </row>
    <row r="182" spans="1:29" ht="16.5">
      <c r="A182" s="49" t="s">
        <v>380</v>
      </c>
      <c r="B182" s="35" t="s">
        <v>381</v>
      </c>
      <c r="C182" s="36" t="s">
        <v>361</v>
      </c>
      <c r="D182" s="37">
        <v>881</v>
      </c>
      <c r="E182" s="38">
        <v>51455700</v>
      </c>
      <c r="F182" s="37">
        <v>5667</v>
      </c>
      <c r="G182" s="40">
        <v>1627688700</v>
      </c>
      <c r="H182" s="41">
        <v>39</v>
      </c>
      <c r="I182" s="40">
        <v>11595800</v>
      </c>
      <c r="J182" s="41">
        <v>88</v>
      </c>
      <c r="K182" s="40">
        <v>553800</v>
      </c>
      <c r="L182" s="42">
        <f t="shared" si="29"/>
        <v>0.8629502723691165</v>
      </c>
      <c r="M182" s="40">
        <f t="shared" si="30"/>
        <v>5706</v>
      </c>
      <c r="N182" s="41">
        <f t="shared" si="31"/>
        <v>1640333300</v>
      </c>
      <c r="O182" s="41">
        <f t="shared" si="33"/>
        <v>287291.3599719593</v>
      </c>
      <c r="P182" s="39">
        <v>285676.42719128757</v>
      </c>
      <c r="Q182" s="92">
        <f t="shared" si="23"/>
        <v>0.005653013783984344</v>
      </c>
      <c r="R182" s="37">
        <v>327</v>
      </c>
      <c r="S182" s="40">
        <v>203596200</v>
      </c>
      <c r="T182" s="41">
        <v>1</v>
      </c>
      <c r="U182" s="40">
        <v>3689000</v>
      </c>
      <c r="V182" s="41">
        <v>3</v>
      </c>
      <c r="W182" s="40">
        <v>1048800</v>
      </c>
      <c r="X182" s="42">
        <f t="shared" si="24"/>
        <v>0.0005521080969537194</v>
      </c>
      <c r="Y182" s="51">
        <f t="shared" si="25"/>
        <v>331</v>
      </c>
      <c r="Z182" s="52">
        <f t="shared" si="26"/>
        <v>208334000</v>
      </c>
      <c r="AA182" s="47">
        <f t="shared" si="27"/>
        <v>7006</v>
      </c>
      <c r="AB182" s="48">
        <f t="shared" si="28"/>
        <v>1899628000</v>
      </c>
      <c r="AC182" s="12"/>
    </row>
    <row r="183" spans="1:29" ht="16.5">
      <c r="A183" s="49" t="s">
        <v>382</v>
      </c>
      <c r="B183" s="35" t="s">
        <v>383</v>
      </c>
      <c r="C183" s="36" t="s">
        <v>361</v>
      </c>
      <c r="D183" s="37">
        <v>81</v>
      </c>
      <c r="E183" s="38">
        <v>12936800</v>
      </c>
      <c r="F183" s="37">
        <v>988</v>
      </c>
      <c r="G183" s="40">
        <v>476656300</v>
      </c>
      <c r="H183" s="41">
        <v>5</v>
      </c>
      <c r="I183" s="40">
        <v>3301300</v>
      </c>
      <c r="J183" s="41">
        <v>12</v>
      </c>
      <c r="K183" s="40">
        <v>190500</v>
      </c>
      <c r="L183" s="42">
        <f t="shared" si="29"/>
        <v>0.9053738496256232</v>
      </c>
      <c r="M183" s="40">
        <f t="shared" si="30"/>
        <v>993</v>
      </c>
      <c r="N183" s="41">
        <f t="shared" si="31"/>
        <v>481023700</v>
      </c>
      <c r="O183" s="41">
        <f t="shared" si="33"/>
        <v>483340.9869083585</v>
      </c>
      <c r="P183" s="39">
        <v>478385.6129685917</v>
      </c>
      <c r="Q183" s="92">
        <f t="shared" si="23"/>
        <v>0.01035853463279671</v>
      </c>
      <c r="R183" s="37">
        <v>38</v>
      </c>
      <c r="S183" s="40">
        <v>35969900</v>
      </c>
      <c r="T183" s="41">
        <v>0</v>
      </c>
      <c r="U183" s="40">
        <v>0</v>
      </c>
      <c r="V183" s="41">
        <v>2</v>
      </c>
      <c r="W183" s="40">
        <v>1066100</v>
      </c>
      <c r="X183" s="42">
        <f t="shared" si="24"/>
        <v>0.0020110506867395722</v>
      </c>
      <c r="Y183" s="51">
        <f t="shared" si="25"/>
        <v>40</v>
      </c>
      <c r="Z183" s="52">
        <f t="shared" si="26"/>
        <v>37036000</v>
      </c>
      <c r="AA183" s="47">
        <f t="shared" si="27"/>
        <v>1126</v>
      </c>
      <c r="AB183" s="48">
        <f t="shared" si="28"/>
        <v>530120900</v>
      </c>
      <c r="AC183" s="12"/>
    </row>
    <row r="184" spans="1:29" ht="16.5">
      <c r="A184" s="49" t="s">
        <v>384</v>
      </c>
      <c r="B184" s="35" t="s">
        <v>385</v>
      </c>
      <c r="C184" s="36" t="s">
        <v>361</v>
      </c>
      <c r="D184" s="37">
        <v>156</v>
      </c>
      <c r="E184" s="38">
        <v>7538600</v>
      </c>
      <c r="F184" s="37">
        <v>818</v>
      </c>
      <c r="G184" s="40">
        <v>209416900</v>
      </c>
      <c r="H184" s="41">
        <v>0</v>
      </c>
      <c r="I184" s="40">
        <v>0</v>
      </c>
      <c r="J184" s="41">
        <v>0</v>
      </c>
      <c r="K184" s="40">
        <v>0</v>
      </c>
      <c r="L184" s="42">
        <f t="shared" si="29"/>
        <v>0.9344292432224766</v>
      </c>
      <c r="M184" s="40">
        <f t="shared" si="30"/>
        <v>818</v>
      </c>
      <c r="N184" s="41">
        <f t="shared" si="31"/>
        <v>209887900</v>
      </c>
      <c r="O184" s="41">
        <f t="shared" si="33"/>
        <v>256010.88019559902</v>
      </c>
      <c r="P184" s="39">
        <v>250406.55129789864</v>
      </c>
      <c r="Q184" s="92">
        <f t="shared" si="23"/>
        <v>0.022380919623117758</v>
      </c>
      <c r="R184" s="37">
        <v>10</v>
      </c>
      <c r="S184" s="40">
        <v>6685600</v>
      </c>
      <c r="T184" s="41">
        <v>0</v>
      </c>
      <c r="U184" s="40">
        <v>0</v>
      </c>
      <c r="V184" s="41">
        <v>2</v>
      </c>
      <c r="W184" s="40">
        <v>471000</v>
      </c>
      <c r="X184" s="42">
        <f t="shared" si="24"/>
        <v>0.0021016268197924163</v>
      </c>
      <c r="Y184" s="51">
        <f t="shared" si="25"/>
        <v>12</v>
      </c>
      <c r="Z184" s="52">
        <f t="shared" si="26"/>
        <v>7156600</v>
      </c>
      <c r="AA184" s="47">
        <f t="shared" si="27"/>
        <v>986</v>
      </c>
      <c r="AB184" s="48">
        <f t="shared" si="28"/>
        <v>224112100</v>
      </c>
      <c r="AC184" s="12"/>
    </row>
    <row r="185" spans="1:29" ht="16.5">
      <c r="A185" s="49" t="s">
        <v>386</v>
      </c>
      <c r="B185" s="35" t="s">
        <v>387</v>
      </c>
      <c r="C185" s="36" t="s">
        <v>361</v>
      </c>
      <c r="D185" s="37">
        <v>263</v>
      </c>
      <c r="E185" s="38">
        <v>34530800</v>
      </c>
      <c r="F185" s="37">
        <v>4525</v>
      </c>
      <c r="G185" s="40">
        <v>928933500</v>
      </c>
      <c r="H185" s="41">
        <v>0</v>
      </c>
      <c r="I185" s="40">
        <v>0</v>
      </c>
      <c r="J185" s="41">
        <v>0</v>
      </c>
      <c r="K185" s="40">
        <v>0</v>
      </c>
      <c r="L185" s="42">
        <f t="shared" si="29"/>
        <v>0.6562232573411491</v>
      </c>
      <c r="M185" s="40">
        <f t="shared" si="30"/>
        <v>4525</v>
      </c>
      <c r="N185" s="41">
        <f t="shared" si="31"/>
        <v>976771000</v>
      </c>
      <c r="O185" s="41">
        <f t="shared" si="33"/>
        <v>205289.17127071825</v>
      </c>
      <c r="P185" s="39">
        <v>205498.3378256963</v>
      </c>
      <c r="Q185" s="92">
        <f t="shared" si="23"/>
        <v>-0.0010178503495024578</v>
      </c>
      <c r="R185" s="37">
        <v>604</v>
      </c>
      <c r="S185" s="40">
        <v>400479600</v>
      </c>
      <c r="T185" s="41">
        <v>5</v>
      </c>
      <c r="U185" s="40">
        <v>3794000</v>
      </c>
      <c r="V185" s="41">
        <v>146</v>
      </c>
      <c r="W185" s="40">
        <v>47837500</v>
      </c>
      <c r="X185" s="42">
        <f t="shared" si="24"/>
        <v>0.03379367852818013</v>
      </c>
      <c r="Y185" s="51">
        <f t="shared" si="25"/>
        <v>755</v>
      </c>
      <c r="Z185" s="52">
        <f t="shared" si="26"/>
        <v>452111100</v>
      </c>
      <c r="AA185" s="47">
        <f t="shared" si="27"/>
        <v>5543</v>
      </c>
      <c r="AB185" s="48">
        <f t="shared" si="28"/>
        <v>1415575400</v>
      </c>
      <c r="AC185" s="12"/>
    </row>
    <row r="186" spans="1:29" ht="16.5">
      <c r="A186" s="49" t="s">
        <v>388</v>
      </c>
      <c r="B186" s="35" t="s">
        <v>389</v>
      </c>
      <c r="C186" s="36" t="s">
        <v>361</v>
      </c>
      <c r="D186" s="37">
        <v>68</v>
      </c>
      <c r="E186" s="38">
        <v>28309900</v>
      </c>
      <c r="F186" s="37">
        <v>5274</v>
      </c>
      <c r="G186" s="40">
        <v>2024499800</v>
      </c>
      <c r="H186" s="41">
        <v>0</v>
      </c>
      <c r="I186" s="40">
        <v>0</v>
      </c>
      <c r="J186" s="41">
        <v>0</v>
      </c>
      <c r="K186" s="40">
        <v>0</v>
      </c>
      <c r="L186" s="42">
        <f t="shared" si="29"/>
        <v>0.8569012087408587</v>
      </c>
      <c r="M186" s="40">
        <f t="shared" si="30"/>
        <v>5274</v>
      </c>
      <c r="N186" s="41">
        <f t="shared" si="31"/>
        <v>2037563000</v>
      </c>
      <c r="O186" s="41">
        <f t="shared" si="33"/>
        <v>383864.20174440654</v>
      </c>
      <c r="P186" s="39">
        <v>382645.0324799389</v>
      </c>
      <c r="Q186" s="92">
        <f t="shared" si="23"/>
        <v>0.003186162529188417</v>
      </c>
      <c r="R186" s="37">
        <v>132</v>
      </c>
      <c r="S186" s="40">
        <v>296709600</v>
      </c>
      <c r="T186" s="41">
        <v>0</v>
      </c>
      <c r="U186" s="40">
        <v>0</v>
      </c>
      <c r="V186" s="41">
        <v>26</v>
      </c>
      <c r="W186" s="40">
        <v>13063200</v>
      </c>
      <c r="X186" s="42">
        <f t="shared" si="24"/>
        <v>0.005529203742091546</v>
      </c>
      <c r="Y186" s="51">
        <f t="shared" si="25"/>
        <v>158</v>
      </c>
      <c r="Z186" s="52">
        <f t="shared" si="26"/>
        <v>309772800</v>
      </c>
      <c r="AA186" s="47">
        <f t="shared" si="27"/>
        <v>5500</v>
      </c>
      <c r="AB186" s="48">
        <f t="shared" si="28"/>
        <v>2362582500</v>
      </c>
      <c r="AC186" s="12"/>
    </row>
    <row r="187" spans="1:29" ht="16.5">
      <c r="A187" s="49" t="s">
        <v>390</v>
      </c>
      <c r="B187" s="35" t="s">
        <v>391</v>
      </c>
      <c r="C187" s="36" t="s">
        <v>361</v>
      </c>
      <c r="D187" s="37">
        <v>154</v>
      </c>
      <c r="E187" s="38">
        <v>6702100</v>
      </c>
      <c r="F187" s="37">
        <v>1087</v>
      </c>
      <c r="G187" s="40">
        <v>131824900</v>
      </c>
      <c r="H187" s="41">
        <v>13</v>
      </c>
      <c r="I187" s="40">
        <v>3822600</v>
      </c>
      <c r="J187" s="41">
        <v>28</v>
      </c>
      <c r="K187" s="40">
        <v>102500</v>
      </c>
      <c r="L187" s="42">
        <f t="shared" si="29"/>
        <v>0.7615306796133946</v>
      </c>
      <c r="M187" s="40">
        <f t="shared" si="30"/>
        <v>1100</v>
      </c>
      <c r="N187" s="41">
        <f t="shared" si="31"/>
        <v>139197500</v>
      </c>
      <c r="O187" s="41">
        <f t="shared" si="33"/>
        <v>123315.90909090909</v>
      </c>
      <c r="P187" s="39">
        <v>122848</v>
      </c>
      <c r="Q187" s="92">
        <f t="shared" si="23"/>
        <v>0.0038088458168556937</v>
      </c>
      <c r="R187" s="37">
        <v>61</v>
      </c>
      <c r="S187" s="40">
        <v>28873600</v>
      </c>
      <c r="T187" s="41">
        <v>6</v>
      </c>
      <c r="U187" s="40">
        <v>3249100</v>
      </c>
      <c r="V187" s="41">
        <v>1</v>
      </c>
      <c r="W187" s="40">
        <v>3550000</v>
      </c>
      <c r="X187" s="42">
        <f t="shared" si="24"/>
        <v>0.01992984693877551</v>
      </c>
      <c r="Y187" s="51">
        <f t="shared" si="25"/>
        <v>68</v>
      </c>
      <c r="Z187" s="52">
        <f t="shared" si="26"/>
        <v>35672700</v>
      </c>
      <c r="AA187" s="47">
        <f t="shared" si="27"/>
        <v>1350</v>
      </c>
      <c r="AB187" s="48">
        <f t="shared" si="28"/>
        <v>178124800</v>
      </c>
      <c r="AC187" s="12"/>
    </row>
    <row r="188" spans="1:29" ht="16.5">
      <c r="A188" s="49" t="s">
        <v>392</v>
      </c>
      <c r="B188" s="35" t="s">
        <v>393</v>
      </c>
      <c r="C188" s="36" t="s">
        <v>394</v>
      </c>
      <c r="D188" s="37">
        <v>598</v>
      </c>
      <c r="E188" s="38">
        <v>6060700</v>
      </c>
      <c r="F188" s="37">
        <v>4495</v>
      </c>
      <c r="G188" s="40">
        <v>323098300</v>
      </c>
      <c r="H188" s="41">
        <v>1</v>
      </c>
      <c r="I188" s="40">
        <v>78900</v>
      </c>
      <c r="J188" s="41">
        <v>5</v>
      </c>
      <c r="K188" s="40">
        <v>34800</v>
      </c>
      <c r="L188" s="42">
        <f t="shared" si="29"/>
        <v>0.6639581890495463</v>
      </c>
      <c r="M188" s="40">
        <f t="shared" si="30"/>
        <v>4496</v>
      </c>
      <c r="N188" s="41">
        <f t="shared" si="31"/>
        <v>342858600</v>
      </c>
      <c r="O188" s="41">
        <f t="shared" si="33"/>
        <v>71881.04982206406</v>
      </c>
      <c r="P188" s="39">
        <v>71624.06048476763</v>
      </c>
      <c r="Q188" s="92">
        <f t="shared" si="23"/>
        <v>0.00358803083149807</v>
      </c>
      <c r="R188" s="37">
        <v>403</v>
      </c>
      <c r="S188" s="40">
        <v>91064600</v>
      </c>
      <c r="T188" s="41">
        <v>33</v>
      </c>
      <c r="U188" s="40">
        <v>46724600</v>
      </c>
      <c r="V188" s="41">
        <v>30</v>
      </c>
      <c r="W188" s="40">
        <v>19681400</v>
      </c>
      <c r="X188" s="42">
        <f t="shared" si="24"/>
        <v>0.04043486577010921</v>
      </c>
      <c r="Y188" s="51">
        <f t="shared" si="25"/>
        <v>466</v>
      </c>
      <c r="Z188" s="52">
        <f t="shared" si="26"/>
        <v>157470600</v>
      </c>
      <c r="AA188" s="47">
        <f t="shared" si="27"/>
        <v>5565</v>
      </c>
      <c r="AB188" s="48">
        <f t="shared" si="28"/>
        <v>486743300</v>
      </c>
      <c r="AC188" s="12"/>
    </row>
    <row r="189" spans="1:29" ht="16.5">
      <c r="A189" s="49" t="s">
        <v>395</v>
      </c>
      <c r="B189" s="35" t="s">
        <v>396</v>
      </c>
      <c r="C189" s="36" t="s">
        <v>394</v>
      </c>
      <c r="D189" s="37">
        <v>1330</v>
      </c>
      <c r="E189" s="38">
        <v>17584700</v>
      </c>
      <c r="F189" s="37">
        <v>2102</v>
      </c>
      <c r="G189" s="40">
        <v>227867800</v>
      </c>
      <c r="H189" s="41">
        <v>13</v>
      </c>
      <c r="I189" s="40">
        <v>2304500</v>
      </c>
      <c r="J189" s="41">
        <v>50</v>
      </c>
      <c r="K189" s="40">
        <v>465000</v>
      </c>
      <c r="L189" s="42">
        <f t="shared" si="29"/>
        <v>0.8490554136194254</v>
      </c>
      <c r="M189" s="40">
        <f t="shared" si="30"/>
        <v>2115</v>
      </c>
      <c r="N189" s="41">
        <f t="shared" si="31"/>
        <v>230172300</v>
      </c>
      <c r="O189" s="41">
        <f t="shared" si="33"/>
        <v>108828.51063829787</v>
      </c>
      <c r="P189" s="39">
        <v>109044.00757934627</v>
      </c>
      <c r="Q189" s="92">
        <f t="shared" si="23"/>
        <v>-0.0019762382714299765</v>
      </c>
      <c r="R189" s="37">
        <v>60</v>
      </c>
      <c r="S189" s="40">
        <v>10589100</v>
      </c>
      <c r="T189" s="41">
        <v>15</v>
      </c>
      <c r="U189" s="40">
        <v>12281100</v>
      </c>
      <c r="V189" s="41">
        <v>0</v>
      </c>
      <c r="W189" s="40">
        <v>0</v>
      </c>
      <c r="X189" s="42">
        <f t="shared" si="24"/>
        <v>0</v>
      </c>
      <c r="Y189" s="51">
        <f t="shared" si="25"/>
        <v>75</v>
      </c>
      <c r="Z189" s="52">
        <f t="shared" si="26"/>
        <v>22870200</v>
      </c>
      <c r="AA189" s="47">
        <f t="shared" si="27"/>
        <v>3570</v>
      </c>
      <c r="AB189" s="48">
        <f t="shared" si="28"/>
        <v>271092200</v>
      </c>
      <c r="AC189" s="12"/>
    </row>
    <row r="190" spans="1:29" ht="16.5">
      <c r="A190" s="49" t="s">
        <v>397</v>
      </c>
      <c r="B190" s="35" t="s">
        <v>398</v>
      </c>
      <c r="C190" s="36" t="s">
        <v>394</v>
      </c>
      <c r="D190" s="37">
        <v>247</v>
      </c>
      <c r="E190" s="38">
        <v>5171800</v>
      </c>
      <c r="F190" s="37">
        <v>989</v>
      </c>
      <c r="G190" s="40">
        <v>140762300</v>
      </c>
      <c r="H190" s="41">
        <v>142</v>
      </c>
      <c r="I190" s="40">
        <v>22387200</v>
      </c>
      <c r="J190" s="41">
        <v>273</v>
      </c>
      <c r="K190" s="40">
        <v>2833500</v>
      </c>
      <c r="L190" s="42">
        <f t="shared" si="29"/>
        <v>0.8378048060307752</v>
      </c>
      <c r="M190" s="40">
        <f t="shared" si="30"/>
        <v>1131</v>
      </c>
      <c r="N190" s="41">
        <f t="shared" si="31"/>
        <v>163149500</v>
      </c>
      <c r="O190" s="41">
        <f t="shared" si="33"/>
        <v>144252.4314765694</v>
      </c>
      <c r="P190" s="39">
        <v>142680.60230292295</v>
      </c>
      <c r="Q190" s="92">
        <f t="shared" si="23"/>
        <v>0.011016418127457395</v>
      </c>
      <c r="R190" s="37">
        <v>69</v>
      </c>
      <c r="S190" s="40">
        <v>18497800</v>
      </c>
      <c r="T190" s="41">
        <v>2</v>
      </c>
      <c r="U190" s="40">
        <v>5081900</v>
      </c>
      <c r="V190" s="41">
        <v>0</v>
      </c>
      <c r="W190" s="40">
        <v>0</v>
      </c>
      <c r="X190" s="42">
        <f t="shared" si="24"/>
        <v>0</v>
      </c>
      <c r="Y190" s="51">
        <f t="shared" si="25"/>
        <v>71</v>
      </c>
      <c r="Z190" s="52">
        <f t="shared" si="26"/>
        <v>23579700</v>
      </c>
      <c r="AA190" s="47">
        <f t="shared" si="27"/>
        <v>1722</v>
      </c>
      <c r="AB190" s="48">
        <f t="shared" si="28"/>
        <v>194734500</v>
      </c>
      <c r="AC190" s="12"/>
    </row>
    <row r="191" spans="1:29" ht="16.5">
      <c r="A191" s="49" t="s">
        <v>399</v>
      </c>
      <c r="B191" s="35" t="s">
        <v>400</v>
      </c>
      <c r="C191" s="36" t="s">
        <v>394</v>
      </c>
      <c r="D191" s="37">
        <v>500</v>
      </c>
      <c r="E191" s="38">
        <v>11003000</v>
      </c>
      <c r="F191" s="37">
        <v>941</v>
      </c>
      <c r="G191" s="40">
        <v>137113000</v>
      </c>
      <c r="H191" s="41">
        <v>23</v>
      </c>
      <c r="I191" s="40">
        <v>4085000</v>
      </c>
      <c r="J191" s="41">
        <v>122</v>
      </c>
      <c r="K191" s="40">
        <v>769900</v>
      </c>
      <c r="L191" s="42">
        <f t="shared" si="29"/>
        <v>0.885182326946598</v>
      </c>
      <c r="M191" s="40">
        <f t="shared" si="30"/>
        <v>964</v>
      </c>
      <c r="N191" s="41">
        <f t="shared" si="31"/>
        <v>141198000</v>
      </c>
      <c r="O191" s="41">
        <f t="shared" si="33"/>
        <v>146470.9543568465</v>
      </c>
      <c r="P191" s="39">
        <v>147146.1855670103</v>
      </c>
      <c r="Q191" s="92">
        <f t="shared" si="23"/>
        <v>-0.004588846170642483</v>
      </c>
      <c r="R191" s="37">
        <v>41</v>
      </c>
      <c r="S191" s="40">
        <v>6542000</v>
      </c>
      <c r="T191" s="41">
        <v>0</v>
      </c>
      <c r="U191" s="40">
        <v>0</v>
      </c>
      <c r="V191" s="41">
        <v>0</v>
      </c>
      <c r="W191" s="40">
        <v>0</v>
      </c>
      <c r="X191" s="42">
        <f t="shared" si="24"/>
        <v>0</v>
      </c>
      <c r="Y191" s="51">
        <f t="shared" si="25"/>
        <v>41</v>
      </c>
      <c r="Z191" s="52">
        <f t="shared" si="26"/>
        <v>6542000</v>
      </c>
      <c r="AA191" s="47">
        <f t="shared" si="27"/>
        <v>1627</v>
      </c>
      <c r="AB191" s="48">
        <f t="shared" si="28"/>
        <v>159512900</v>
      </c>
      <c r="AC191" s="12"/>
    </row>
    <row r="192" spans="1:29" ht="16.5">
      <c r="A192" s="49" t="s">
        <v>401</v>
      </c>
      <c r="B192" s="50" t="s">
        <v>402</v>
      </c>
      <c r="C192" s="36" t="s">
        <v>394</v>
      </c>
      <c r="D192" s="37">
        <v>657</v>
      </c>
      <c r="E192" s="38">
        <v>15623200</v>
      </c>
      <c r="F192" s="37">
        <v>1588</v>
      </c>
      <c r="G192" s="40">
        <v>253514500</v>
      </c>
      <c r="H192" s="41">
        <v>46</v>
      </c>
      <c r="I192" s="40">
        <v>16411400</v>
      </c>
      <c r="J192" s="41">
        <v>124</v>
      </c>
      <c r="K192" s="40">
        <v>2703800</v>
      </c>
      <c r="L192" s="42">
        <f t="shared" si="29"/>
        <v>0.8512858891851336</v>
      </c>
      <c r="M192" s="40">
        <f t="shared" si="30"/>
        <v>1634</v>
      </c>
      <c r="N192" s="41">
        <f t="shared" si="31"/>
        <v>270183800</v>
      </c>
      <c r="O192" s="41">
        <f t="shared" si="33"/>
        <v>165193.32925336598</v>
      </c>
      <c r="P192" s="39">
        <v>164762.20183486238</v>
      </c>
      <c r="Q192" s="92">
        <f t="shared" si="23"/>
        <v>0.0026166645850952608</v>
      </c>
      <c r="R192" s="37">
        <v>73</v>
      </c>
      <c r="S192" s="40">
        <v>26939200</v>
      </c>
      <c r="T192" s="41">
        <v>1</v>
      </c>
      <c r="U192" s="40">
        <v>1630200</v>
      </c>
      <c r="V192" s="41">
        <v>1</v>
      </c>
      <c r="W192" s="40">
        <v>257900</v>
      </c>
      <c r="X192" s="42">
        <f t="shared" si="24"/>
        <v>0.0008133588915359584</v>
      </c>
      <c r="Y192" s="51">
        <f t="shared" si="25"/>
        <v>75</v>
      </c>
      <c r="Z192" s="52">
        <f t="shared" si="26"/>
        <v>28827300</v>
      </c>
      <c r="AA192" s="47">
        <f t="shared" si="27"/>
        <v>2490</v>
      </c>
      <c r="AB192" s="48">
        <f t="shared" si="28"/>
        <v>317080200</v>
      </c>
      <c r="AC192" s="12"/>
    </row>
    <row r="193" spans="1:29" ht="16.5">
      <c r="A193" s="49" t="s">
        <v>403</v>
      </c>
      <c r="B193" s="35" t="s">
        <v>404</v>
      </c>
      <c r="C193" s="36" t="s">
        <v>394</v>
      </c>
      <c r="D193" s="37">
        <v>107</v>
      </c>
      <c r="E193" s="38">
        <v>4362200</v>
      </c>
      <c r="F193" s="37">
        <v>296</v>
      </c>
      <c r="G193" s="40">
        <v>52117600</v>
      </c>
      <c r="H193" s="41">
        <v>59</v>
      </c>
      <c r="I193" s="40">
        <v>12455700</v>
      </c>
      <c r="J193" s="41">
        <v>148</v>
      </c>
      <c r="K193" s="40">
        <v>3693400</v>
      </c>
      <c r="L193" s="42">
        <f t="shared" si="29"/>
        <v>0.8617149613402406</v>
      </c>
      <c r="M193" s="40">
        <f t="shared" si="30"/>
        <v>355</v>
      </c>
      <c r="N193" s="41">
        <f t="shared" si="31"/>
        <v>64573300</v>
      </c>
      <c r="O193" s="41">
        <f t="shared" si="33"/>
        <v>181896.61971830987</v>
      </c>
      <c r="P193" s="39">
        <v>182045.0980392157</v>
      </c>
      <c r="Q193" s="92">
        <f t="shared" si="23"/>
        <v>-0.0008156128481626981</v>
      </c>
      <c r="R193" s="37">
        <v>7</v>
      </c>
      <c r="S193" s="40">
        <v>2306900</v>
      </c>
      <c r="T193" s="41">
        <v>0</v>
      </c>
      <c r="U193" s="40">
        <v>0</v>
      </c>
      <c r="V193" s="41">
        <v>0</v>
      </c>
      <c r="W193" s="40">
        <v>0</v>
      </c>
      <c r="X193" s="42">
        <f t="shared" si="24"/>
        <v>0</v>
      </c>
      <c r="Y193" s="51">
        <f t="shared" si="25"/>
        <v>7</v>
      </c>
      <c r="Z193" s="52">
        <f t="shared" si="26"/>
        <v>2306900</v>
      </c>
      <c r="AA193" s="47">
        <f t="shared" si="27"/>
        <v>617</v>
      </c>
      <c r="AB193" s="48">
        <f t="shared" si="28"/>
        <v>74935800</v>
      </c>
      <c r="AC193" s="12"/>
    </row>
    <row r="194" spans="1:29" ht="16.5">
      <c r="A194" s="49" t="s">
        <v>405</v>
      </c>
      <c r="B194" s="35" t="s">
        <v>406</v>
      </c>
      <c r="C194" s="36" t="s">
        <v>394</v>
      </c>
      <c r="D194" s="37">
        <v>218</v>
      </c>
      <c r="E194" s="38">
        <v>4666600</v>
      </c>
      <c r="F194" s="37">
        <v>1456</v>
      </c>
      <c r="G194" s="40">
        <v>227281000</v>
      </c>
      <c r="H194" s="41">
        <v>176</v>
      </c>
      <c r="I194" s="40">
        <v>33413500</v>
      </c>
      <c r="J194" s="41">
        <v>435</v>
      </c>
      <c r="K194" s="40">
        <v>8036500</v>
      </c>
      <c r="L194" s="42">
        <f t="shared" si="29"/>
        <v>0.8484491961205494</v>
      </c>
      <c r="M194" s="40">
        <f t="shared" si="30"/>
        <v>1632</v>
      </c>
      <c r="N194" s="41">
        <f t="shared" si="31"/>
        <v>261145400</v>
      </c>
      <c r="O194" s="41">
        <f t="shared" si="33"/>
        <v>159739.2769607843</v>
      </c>
      <c r="P194" s="39">
        <v>159057.58873929008</v>
      </c>
      <c r="Q194" s="92">
        <f t="shared" si="23"/>
        <v>0.004285795018630516</v>
      </c>
      <c r="R194" s="37">
        <v>46</v>
      </c>
      <c r="S194" s="40">
        <v>33411500</v>
      </c>
      <c r="T194" s="41">
        <v>0</v>
      </c>
      <c r="U194" s="40">
        <v>0</v>
      </c>
      <c r="V194" s="41">
        <v>2</v>
      </c>
      <c r="W194" s="40">
        <v>450900</v>
      </c>
      <c r="X194" s="42">
        <f t="shared" si="24"/>
        <v>0.0014674868189806678</v>
      </c>
      <c r="Y194" s="51">
        <f t="shared" si="25"/>
        <v>48</v>
      </c>
      <c r="Z194" s="52">
        <f t="shared" si="26"/>
        <v>33862400</v>
      </c>
      <c r="AA194" s="47">
        <f t="shared" si="27"/>
        <v>2333</v>
      </c>
      <c r="AB194" s="48">
        <f t="shared" si="28"/>
        <v>307260000</v>
      </c>
      <c r="AC194" s="12"/>
    </row>
    <row r="195" spans="1:29" ht="16.5">
      <c r="A195" s="49" t="s">
        <v>407</v>
      </c>
      <c r="B195" s="35" t="s">
        <v>408</v>
      </c>
      <c r="C195" s="36" t="s">
        <v>394</v>
      </c>
      <c r="D195" s="37">
        <v>1467</v>
      </c>
      <c r="E195" s="38">
        <v>10671500</v>
      </c>
      <c r="F195" s="37">
        <v>1121</v>
      </c>
      <c r="G195" s="40">
        <v>190571900</v>
      </c>
      <c r="H195" s="41">
        <v>83</v>
      </c>
      <c r="I195" s="40">
        <v>14084500</v>
      </c>
      <c r="J195" s="41">
        <v>242</v>
      </c>
      <c r="K195" s="40">
        <v>2374200</v>
      </c>
      <c r="L195" s="42">
        <f t="shared" si="29"/>
        <v>0.8913823682110713</v>
      </c>
      <c r="M195" s="40">
        <f t="shared" si="30"/>
        <v>1204</v>
      </c>
      <c r="N195" s="41">
        <f t="shared" si="31"/>
        <v>204866400</v>
      </c>
      <c r="O195" s="41">
        <f aca="true" t="shared" si="34" ref="O195:O258">(I195+G195)/(H195+F195)</f>
        <v>169980.39867109634</v>
      </c>
      <c r="P195" s="39">
        <v>169306.7331670823</v>
      </c>
      <c r="Q195" s="92">
        <f aca="true" t="shared" si="35" ref="Q195:Q258">(O195-P195)/P195</f>
        <v>0.003978964636623268</v>
      </c>
      <c r="R195" s="37">
        <v>36</v>
      </c>
      <c r="S195" s="40">
        <v>8732300</v>
      </c>
      <c r="T195" s="41">
        <v>2</v>
      </c>
      <c r="U195" s="40">
        <v>2950000</v>
      </c>
      <c r="V195" s="41">
        <v>1</v>
      </c>
      <c r="W195" s="40">
        <v>210000</v>
      </c>
      <c r="X195" s="42">
        <f aca="true" t="shared" si="36" ref="X195:X258">W195/AB195</f>
        <v>0.0009146564550354887</v>
      </c>
      <c r="Y195" s="51">
        <f aca="true" t="shared" si="37" ref="Y195:Y258">R195+T195+V195</f>
        <v>39</v>
      </c>
      <c r="Z195" s="52">
        <f aca="true" t="shared" si="38" ref="Z195:Z258">S195+U195+W195</f>
        <v>11892300</v>
      </c>
      <c r="AA195" s="47">
        <f aca="true" t="shared" si="39" ref="AA195:AA258">V195+T195+R195+J195+H195+F195+D195</f>
        <v>2952</v>
      </c>
      <c r="AB195" s="48">
        <f aca="true" t="shared" si="40" ref="AB195:AB258">W195+U195+S195+K195+I195+G195+E195</f>
        <v>229594400</v>
      </c>
      <c r="AC195" s="12"/>
    </row>
    <row r="196" spans="1:29" ht="16.5">
      <c r="A196" s="49" t="s">
        <v>409</v>
      </c>
      <c r="B196" s="35" t="s">
        <v>410</v>
      </c>
      <c r="C196" s="36" t="s">
        <v>394</v>
      </c>
      <c r="D196" s="37">
        <v>1915</v>
      </c>
      <c r="E196" s="38">
        <v>11512200</v>
      </c>
      <c r="F196" s="37">
        <v>1366</v>
      </c>
      <c r="G196" s="40">
        <v>234466800</v>
      </c>
      <c r="H196" s="41">
        <v>20</v>
      </c>
      <c r="I196" s="40">
        <v>6310500</v>
      </c>
      <c r="J196" s="41">
        <v>67</v>
      </c>
      <c r="K196" s="40">
        <v>2011800</v>
      </c>
      <c r="L196" s="42">
        <f t="shared" si="29"/>
        <v>0.8261319039812469</v>
      </c>
      <c r="M196" s="40">
        <f t="shared" si="30"/>
        <v>1386</v>
      </c>
      <c r="N196" s="41">
        <f t="shared" si="31"/>
        <v>241397000</v>
      </c>
      <c r="O196" s="41">
        <f t="shared" si="34"/>
        <v>173720.99567099568</v>
      </c>
      <c r="P196" s="39">
        <v>173424.67532467534</v>
      </c>
      <c r="Q196" s="92">
        <f t="shared" si="35"/>
        <v>0.001708640052320039</v>
      </c>
      <c r="R196" s="37">
        <v>70</v>
      </c>
      <c r="S196" s="40">
        <v>19849900</v>
      </c>
      <c r="T196" s="41">
        <v>25</v>
      </c>
      <c r="U196" s="40">
        <v>16680500</v>
      </c>
      <c r="V196" s="41">
        <v>2</v>
      </c>
      <c r="W196" s="40">
        <v>619700</v>
      </c>
      <c r="X196" s="42">
        <f t="shared" si="36"/>
        <v>0.0021262550119848455</v>
      </c>
      <c r="Y196" s="51">
        <f t="shared" si="37"/>
        <v>97</v>
      </c>
      <c r="Z196" s="52">
        <f t="shared" si="38"/>
        <v>37150100</v>
      </c>
      <c r="AA196" s="47">
        <f t="shared" si="39"/>
        <v>3465</v>
      </c>
      <c r="AB196" s="48">
        <f t="shared" si="40"/>
        <v>291451400</v>
      </c>
      <c r="AC196" s="12"/>
    </row>
    <row r="197" spans="1:29" ht="16.5">
      <c r="A197" s="49" t="s">
        <v>411</v>
      </c>
      <c r="B197" s="35" t="s">
        <v>412</v>
      </c>
      <c r="C197" s="36" t="s">
        <v>394</v>
      </c>
      <c r="D197" s="37">
        <v>861</v>
      </c>
      <c r="E197" s="38">
        <v>25689100</v>
      </c>
      <c r="F197" s="37">
        <v>8374</v>
      </c>
      <c r="G197" s="40">
        <v>1048619700</v>
      </c>
      <c r="H197" s="41">
        <v>65</v>
      </c>
      <c r="I197" s="40">
        <v>9282700</v>
      </c>
      <c r="J197" s="41">
        <v>101</v>
      </c>
      <c r="K197" s="40">
        <v>2136600</v>
      </c>
      <c r="L197" s="42">
        <f t="shared" si="29"/>
        <v>0.7239993361586512</v>
      </c>
      <c r="M197" s="40">
        <f t="shared" si="30"/>
        <v>8439</v>
      </c>
      <c r="N197" s="41">
        <f t="shared" si="31"/>
        <v>1094444100</v>
      </c>
      <c r="O197" s="41">
        <f t="shared" si="34"/>
        <v>125358.73918710748</v>
      </c>
      <c r="P197" s="39">
        <v>125250.17227040514</v>
      </c>
      <c r="Q197" s="92">
        <f t="shared" si="35"/>
        <v>0.0008668005379502153</v>
      </c>
      <c r="R197" s="37">
        <v>394</v>
      </c>
      <c r="S197" s="40">
        <v>236428500</v>
      </c>
      <c r="T197" s="41">
        <v>74</v>
      </c>
      <c r="U197" s="40">
        <v>102494200</v>
      </c>
      <c r="V197" s="41">
        <v>32</v>
      </c>
      <c r="W197" s="40">
        <v>36541700</v>
      </c>
      <c r="X197" s="42">
        <f t="shared" si="36"/>
        <v>0.02500813547838495</v>
      </c>
      <c r="Y197" s="51">
        <f t="shared" si="37"/>
        <v>500</v>
      </c>
      <c r="Z197" s="52">
        <f t="shared" si="38"/>
        <v>375464400</v>
      </c>
      <c r="AA197" s="47">
        <f t="shared" si="39"/>
        <v>9901</v>
      </c>
      <c r="AB197" s="48">
        <f t="shared" si="40"/>
        <v>1461192500</v>
      </c>
      <c r="AC197" s="12"/>
    </row>
    <row r="198" spans="1:29" ht="16.5">
      <c r="A198" s="49" t="s">
        <v>413</v>
      </c>
      <c r="B198" s="35" t="s">
        <v>414</v>
      </c>
      <c r="C198" s="36" t="s">
        <v>394</v>
      </c>
      <c r="D198" s="37">
        <v>3</v>
      </c>
      <c r="E198" s="38">
        <v>62200</v>
      </c>
      <c r="F198" s="37">
        <v>185</v>
      </c>
      <c r="G198" s="40">
        <v>27963900</v>
      </c>
      <c r="H198" s="41">
        <v>12</v>
      </c>
      <c r="I198" s="40">
        <v>2684400</v>
      </c>
      <c r="J198" s="41">
        <v>27</v>
      </c>
      <c r="K198" s="40">
        <v>448800</v>
      </c>
      <c r="L198" s="42">
        <f t="shared" si="29"/>
        <v>0.926818130959257</v>
      </c>
      <c r="M198" s="40">
        <f t="shared" si="30"/>
        <v>197</v>
      </c>
      <c r="N198" s="41">
        <f t="shared" si="31"/>
        <v>30648300</v>
      </c>
      <c r="O198" s="41">
        <f t="shared" si="34"/>
        <v>155575.1269035533</v>
      </c>
      <c r="P198" s="39">
        <v>154320.61855670103</v>
      </c>
      <c r="Q198" s="92">
        <f t="shared" si="35"/>
        <v>0.008129233530717922</v>
      </c>
      <c r="R198" s="37">
        <v>13</v>
      </c>
      <c r="S198" s="40">
        <v>1909000</v>
      </c>
      <c r="T198" s="41">
        <v>0</v>
      </c>
      <c r="U198" s="40">
        <v>0</v>
      </c>
      <c r="V198" s="41">
        <v>0</v>
      </c>
      <c r="W198" s="40">
        <v>0</v>
      </c>
      <c r="X198" s="42">
        <f t="shared" si="36"/>
        <v>0</v>
      </c>
      <c r="Y198" s="51">
        <f t="shared" si="37"/>
        <v>13</v>
      </c>
      <c r="Z198" s="52">
        <f t="shared" si="38"/>
        <v>1909000</v>
      </c>
      <c r="AA198" s="47">
        <f t="shared" si="39"/>
        <v>240</v>
      </c>
      <c r="AB198" s="48">
        <f t="shared" si="40"/>
        <v>33068300</v>
      </c>
      <c r="AC198" s="12"/>
    </row>
    <row r="199" spans="1:29" ht="16.5">
      <c r="A199" s="49" t="s">
        <v>415</v>
      </c>
      <c r="B199" s="35" t="s">
        <v>416</v>
      </c>
      <c r="C199" s="36" t="s">
        <v>394</v>
      </c>
      <c r="D199" s="37">
        <v>62</v>
      </c>
      <c r="E199" s="38">
        <v>1391600</v>
      </c>
      <c r="F199" s="37">
        <v>381</v>
      </c>
      <c r="G199" s="40">
        <v>64920300</v>
      </c>
      <c r="H199" s="41">
        <v>168</v>
      </c>
      <c r="I199" s="40">
        <v>33082900</v>
      </c>
      <c r="J199" s="41">
        <v>321</v>
      </c>
      <c r="K199" s="40">
        <v>4321200</v>
      </c>
      <c r="L199" s="42">
        <f t="shared" si="29"/>
        <v>0.9048882684143367</v>
      </c>
      <c r="M199" s="40">
        <f t="shared" si="30"/>
        <v>549</v>
      </c>
      <c r="N199" s="41">
        <f t="shared" si="31"/>
        <v>98003200</v>
      </c>
      <c r="O199" s="41">
        <f t="shared" si="34"/>
        <v>178512.20400728597</v>
      </c>
      <c r="P199" s="39">
        <v>176894.0108892922</v>
      </c>
      <c r="Q199" s="92">
        <f t="shared" si="35"/>
        <v>0.00914781178774052</v>
      </c>
      <c r="R199" s="37">
        <v>16</v>
      </c>
      <c r="S199" s="40">
        <v>4588200</v>
      </c>
      <c r="T199" s="41">
        <v>0</v>
      </c>
      <c r="U199" s="40">
        <v>0</v>
      </c>
      <c r="V199" s="41">
        <v>0</v>
      </c>
      <c r="W199" s="40">
        <v>0</v>
      </c>
      <c r="X199" s="42">
        <f t="shared" si="36"/>
        <v>0</v>
      </c>
      <c r="Y199" s="51">
        <f t="shared" si="37"/>
        <v>16</v>
      </c>
      <c r="Z199" s="52">
        <f t="shared" si="38"/>
        <v>4588200</v>
      </c>
      <c r="AA199" s="47">
        <f t="shared" si="39"/>
        <v>948</v>
      </c>
      <c r="AB199" s="48">
        <f t="shared" si="40"/>
        <v>108304200</v>
      </c>
      <c r="AC199" s="12"/>
    </row>
    <row r="200" spans="1:29" ht="16.5">
      <c r="A200" s="49" t="s">
        <v>417</v>
      </c>
      <c r="B200" s="35" t="s">
        <v>418</v>
      </c>
      <c r="C200" s="36" t="s">
        <v>394</v>
      </c>
      <c r="D200" s="37">
        <v>280</v>
      </c>
      <c r="E200" s="38">
        <v>12960600</v>
      </c>
      <c r="F200" s="37">
        <v>2515</v>
      </c>
      <c r="G200" s="40">
        <v>441017300</v>
      </c>
      <c r="H200" s="41">
        <v>201</v>
      </c>
      <c r="I200" s="40">
        <v>42613700</v>
      </c>
      <c r="J200" s="41">
        <v>409</v>
      </c>
      <c r="K200" s="40">
        <v>9009800</v>
      </c>
      <c r="L200" s="42">
        <f t="shared" si="29"/>
        <v>0.7447073884835212</v>
      </c>
      <c r="M200" s="40">
        <f t="shared" si="30"/>
        <v>2716</v>
      </c>
      <c r="N200" s="41">
        <f t="shared" si="31"/>
        <v>490603000</v>
      </c>
      <c r="O200" s="41">
        <f t="shared" si="34"/>
        <v>178067.37849779087</v>
      </c>
      <c r="P200" s="39">
        <v>177655.9851301115</v>
      </c>
      <c r="Q200" s="92">
        <f t="shared" si="35"/>
        <v>0.002315674123661284</v>
      </c>
      <c r="R200" s="37">
        <v>134</v>
      </c>
      <c r="S200" s="40">
        <v>120176000</v>
      </c>
      <c r="T200" s="41">
        <v>3</v>
      </c>
      <c r="U200" s="40">
        <v>16674800</v>
      </c>
      <c r="V200" s="41">
        <v>5</v>
      </c>
      <c r="W200" s="40">
        <v>6972000</v>
      </c>
      <c r="X200" s="42">
        <f t="shared" si="36"/>
        <v>0.010735663992810862</v>
      </c>
      <c r="Y200" s="51">
        <f t="shared" si="37"/>
        <v>142</v>
      </c>
      <c r="Z200" s="52">
        <f t="shared" si="38"/>
        <v>143822800</v>
      </c>
      <c r="AA200" s="47">
        <f t="shared" si="39"/>
        <v>3547</v>
      </c>
      <c r="AB200" s="48">
        <f t="shared" si="40"/>
        <v>649424200</v>
      </c>
      <c r="AC200" s="12"/>
    </row>
    <row r="201" spans="1:29" ht="16.5">
      <c r="A201" s="49" t="s">
        <v>419</v>
      </c>
      <c r="B201" s="35" t="s">
        <v>420</v>
      </c>
      <c r="C201" s="36" t="s">
        <v>394</v>
      </c>
      <c r="D201" s="37">
        <v>1151</v>
      </c>
      <c r="E201" s="38">
        <v>54280000</v>
      </c>
      <c r="F201" s="37">
        <v>16027</v>
      </c>
      <c r="G201" s="40">
        <v>2584636500</v>
      </c>
      <c r="H201" s="41">
        <v>252</v>
      </c>
      <c r="I201" s="40">
        <v>42834600</v>
      </c>
      <c r="J201" s="41">
        <v>595</v>
      </c>
      <c r="K201" s="40">
        <v>4643400</v>
      </c>
      <c r="L201" s="42">
        <f aca="true" t="shared" si="41" ref="L201:L264">(G201+I201)/AB201</f>
        <v>0.6727398610906847</v>
      </c>
      <c r="M201" s="40">
        <f aca="true" t="shared" si="42" ref="M201:M264">F201+H201</f>
        <v>16279</v>
      </c>
      <c r="N201" s="41">
        <f aca="true" t="shared" si="43" ref="N201:N264">W201+I201+G201</f>
        <v>2736330500</v>
      </c>
      <c r="O201" s="41">
        <f t="shared" si="34"/>
        <v>161402.48786780515</v>
      </c>
      <c r="P201" s="39">
        <v>160869.86966678963</v>
      </c>
      <c r="Q201" s="92">
        <f t="shared" si="35"/>
        <v>0.003310863632318042</v>
      </c>
      <c r="R201" s="37">
        <v>1285</v>
      </c>
      <c r="S201" s="40">
        <v>820450000</v>
      </c>
      <c r="T201" s="41">
        <v>165</v>
      </c>
      <c r="U201" s="40">
        <v>289923300</v>
      </c>
      <c r="V201" s="41">
        <v>60</v>
      </c>
      <c r="W201" s="40">
        <v>108859400</v>
      </c>
      <c r="X201" s="42">
        <f t="shared" si="36"/>
        <v>0.02787245029428308</v>
      </c>
      <c r="Y201" s="51">
        <f t="shared" si="37"/>
        <v>1510</v>
      </c>
      <c r="Z201" s="52">
        <f t="shared" si="38"/>
        <v>1219232700</v>
      </c>
      <c r="AA201" s="47">
        <f t="shared" si="39"/>
        <v>19535</v>
      </c>
      <c r="AB201" s="48">
        <f t="shared" si="40"/>
        <v>3905627200</v>
      </c>
      <c r="AC201" s="12"/>
    </row>
    <row r="202" spans="1:29" ht="16.5">
      <c r="A202" s="49" t="s">
        <v>421</v>
      </c>
      <c r="B202" s="35" t="s">
        <v>422</v>
      </c>
      <c r="C202" s="36" t="s">
        <v>423</v>
      </c>
      <c r="D202" s="37">
        <v>322</v>
      </c>
      <c r="E202" s="38">
        <v>29365500</v>
      </c>
      <c r="F202" s="37">
        <v>8394</v>
      </c>
      <c r="G202" s="40">
        <v>2339915000</v>
      </c>
      <c r="H202" s="41">
        <v>0</v>
      </c>
      <c r="I202" s="40">
        <v>0</v>
      </c>
      <c r="J202" s="41">
        <v>0</v>
      </c>
      <c r="K202" s="40">
        <v>0</v>
      </c>
      <c r="L202" s="42">
        <f t="shared" si="41"/>
        <v>0.7547110841670184</v>
      </c>
      <c r="M202" s="40">
        <f t="shared" si="42"/>
        <v>8394</v>
      </c>
      <c r="N202" s="41">
        <f t="shared" si="43"/>
        <v>2580433300</v>
      </c>
      <c r="O202" s="41">
        <f t="shared" si="34"/>
        <v>278760.4241124613</v>
      </c>
      <c r="P202" s="39">
        <v>277595.85418155824</v>
      </c>
      <c r="Q202" s="92">
        <f t="shared" si="35"/>
        <v>0.004195199291922272</v>
      </c>
      <c r="R202" s="37">
        <v>486</v>
      </c>
      <c r="S202" s="40">
        <v>369448900</v>
      </c>
      <c r="T202" s="41">
        <v>113</v>
      </c>
      <c r="U202" s="40">
        <v>121163900</v>
      </c>
      <c r="V202" s="41">
        <v>143</v>
      </c>
      <c r="W202" s="40">
        <v>240518300</v>
      </c>
      <c r="X202" s="42">
        <f t="shared" si="36"/>
        <v>0.07757624826329511</v>
      </c>
      <c r="Y202" s="51">
        <f t="shared" si="37"/>
        <v>742</v>
      </c>
      <c r="Z202" s="52">
        <f t="shared" si="38"/>
        <v>731131100</v>
      </c>
      <c r="AA202" s="47">
        <f t="shared" si="39"/>
        <v>9458</v>
      </c>
      <c r="AB202" s="48">
        <f t="shared" si="40"/>
        <v>3100411600</v>
      </c>
      <c r="AC202" s="12"/>
    </row>
    <row r="203" spans="1:29" ht="16.5">
      <c r="A203" s="49" t="s">
        <v>424</v>
      </c>
      <c r="B203" s="35" t="s">
        <v>425</v>
      </c>
      <c r="C203" s="36" t="s">
        <v>423</v>
      </c>
      <c r="D203" s="37">
        <v>85</v>
      </c>
      <c r="E203" s="38">
        <v>51321800</v>
      </c>
      <c r="F203" s="37">
        <v>11667</v>
      </c>
      <c r="G203" s="40">
        <v>4128374400</v>
      </c>
      <c r="H203" s="41">
        <v>0</v>
      </c>
      <c r="I203" s="40">
        <v>0</v>
      </c>
      <c r="J203" s="41">
        <v>0</v>
      </c>
      <c r="K203" s="40">
        <v>0</v>
      </c>
      <c r="L203" s="42">
        <f t="shared" si="41"/>
        <v>0.7767383009182687</v>
      </c>
      <c r="M203" s="40">
        <f t="shared" si="42"/>
        <v>11667</v>
      </c>
      <c r="N203" s="41">
        <f t="shared" si="43"/>
        <v>4557041900</v>
      </c>
      <c r="O203" s="41">
        <f t="shared" si="34"/>
        <v>353850.5528413474</v>
      </c>
      <c r="P203" s="39">
        <v>353993.26593557233</v>
      </c>
      <c r="Q203" s="92">
        <f t="shared" si="35"/>
        <v>-0.0004031520030409128</v>
      </c>
      <c r="R203" s="37">
        <v>678</v>
      </c>
      <c r="S203" s="40">
        <v>659824500</v>
      </c>
      <c r="T203" s="41">
        <v>26</v>
      </c>
      <c r="U203" s="40">
        <v>46825100</v>
      </c>
      <c r="V203" s="41">
        <v>99</v>
      </c>
      <c r="W203" s="40">
        <v>428667500</v>
      </c>
      <c r="X203" s="42">
        <f t="shared" si="36"/>
        <v>0.08065219705094623</v>
      </c>
      <c r="Y203" s="51">
        <f t="shared" si="37"/>
        <v>803</v>
      </c>
      <c r="Z203" s="52">
        <f t="shared" si="38"/>
        <v>1135317100</v>
      </c>
      <c r="AA203" s="47">
        <f t="shared" si="39"/>
        <v>12555</v>
      </c>
      <c r="AB203" s="48">
        <f t="shared" si="40"/>
        <v>5315013300</v>
      </c>
      <c r="AC203" s="12"/>
    </row>
    <row r="204" spans="1:29" ht="16.5">
      <c r="A204" s="49" t="s">
        <v>426</v>
      </c>
      <c r="B204" s="35" t="s">
        <v>427</v>
      </c>
      <c r="C204" s="36" t="s">
        <v>423</v>
      </c>
      <c r="D204" s="37">
        <v>30</v>
      </c>
      <c r="E204" s="38">
        <v>3129500</v>
      </c>
      <c r="F204" s="37">
        <v>1922</v>
      </c>
      <c r="G204" s="40">
        <v>817787700</v>
      </c>
      <c r="H204" s="41">
        <v>0</v>
      </c>
      <c r="I204" s="40">
        <v>0</v>
      </c>
      <c r="J204" s="41">
        <v>0</v>
      </c>
      <c r="K204" s="40">
        <v>0</v>
      </c>
      <c r="L204" s="42">
        <f t="shared" si="41"/>
        <v>0.7811318386599404</v>
      </c>
      <c r="M204" s="40">
        <f t="shared" si="42"/>
        <v>1922</v>
      </c>
      <c r="N204" s="41">
        <f t="shared" si="43"/>
        <v>917601900</v>
      </c>
      <c r="O204" s="41">
        <f t="shared" si="34"/>
        <v>425487.8772112383</v>
      </c>
      <c r="P204" s="39">
        <v>424477.7315296566</v>
      </c>
      <c r="Q204" s="92">
        <f t="shared" si="35"/>
        <v>0.0023797377495905644</v>
      </c>
      <c r="R204" s="37">
        <v>183</v>
      </c>
      <c r="S204" s="40">
        <v>126195200</v>
      </c>
      <c r="T204" s="41">
        <v>0</v>
      </c>
      <c r="U204" s="40">
        <v>0</v>
      </c>
      <c r="V204" s="41">
        <v>30</v>
      </c>
      <c r="W204" s="40">
        <v>99814200</v>
      </c>
      <c r="X204" s="42">
        <f t="shared" si="36"/>
        <v>0.0953402081865147</v>
      </c>
      <c r="Y204" s="51">
        <f t="shared" si="37"/>
        <v>213</v>
      </c>
      <c r="Z204" s="52">
        <f t="shared" si="38"/>
        <v>226009400</v>
      </c>
      <c r="AA204" s="47">
        <f t="shared" si="39"/>
        <v>2165</v>
      </c>
      <c r="AB204" s="48">
        <f t="shared" si="40"/>
        <v>1046926600</v>
      </c>
      <c r="AC204" s="12"/>
    </row>
    <row r="205" spans="1:29" ht="16.5">
      <c r="A205" s="49" t="s">
        <v>428</v>
      </c>
      <c r="B205" s="35" t="s">
        <v>429</v>
      </c>
      <c r="C205" s="36" t="s">
        <v>423</v>
      </c>
      <c r="D205" s="37">
        <v>84</v>
      </c>
      <c r="E205" s="38">
        <v>48040700</v>
      </c>
      <c r="F205" s="37">
        <v>3923</v>
      </c>
      <c r="G205" s="40">
        <v>1863100900</v>
      </c>
      <c r="H205" s="41">
        <v>2</v>
      </c>
      <c r="I205" s="40">
        <v>2158900</v>
      </c>
      <c r="J205" s="41">
        <v>2</v>
      </c>
      <c r="K205" s="40">
        <v>5100</v>
      </c>
      <c r="L205" s="42">
        <f t="shared" si="41"/>
        <v>0.8264384661364934</v>
      </c>
      <c r="M205" s="40">
        <f t="shared" si="42"/>
        <v>3925</v>
      </c>
      <c r="N205" s="41">
        <f t="shared" si="43"/>
        <v>1922001800</v>
      </c>
      <c r="O205" s="41">
        <f t="shared" si="34"/>
        <v>475225.4267515924</v>
      </c>
      <c r="P205" s="39">
        <v>473246.69895488146</v>
      </c>
      <c r="Q205" s="92">
        <f t="shared" si="35"/>
        <v>0.004181176120363303</v>
      </c>
      <c r="R205" s="37">
        <v>157</v>
      </c>
      <c r="S205" s="40">
        <v>191634100</v>
      </c>
      <c r="T205" s="41">
        <v>42</v>
      </c>
      <c r="U205" s="40">
        <v>95304000</v>
      </c>
      <c r="V205" s="41">
        <v>7</v>
      </c>
      <c r="W205" s="40">
        <v>56742000</v>
      </c>
      <c r="X205" s="42">
        <f t="shared" si="36"/>
        <v>0.025140611214328916</v>
      </c>
      <c r="Y205" s="51">
        <f t="shared" si="37"/>
        <v>206</v>
      </c>
      <c r="Z205" s="52">
        <f t="shared" si="38"/>
        <v>343680100</v>
      </c>
      <c r="AA205" s="47">
        <f t="shared" si="39"/>
        <v>4217</v>
      </c>
      <c r="AB205" s="48">
        <f t="shared" si="40"/>
        <v>2256985700</v>
      </c>
      <c r="AC205" s="12"/>
    </row>
    <row r="206" spans="1:29" ht="16.5">
      <c r="A206" s="49" t="s">
        <v>430</v>
      </c>
      <c r="B206" s="35" t="s">
        <v>431</v>
      </c>
      <c r="C206" s="36" t="s">
        <v>423</v>
      </c>
      <c r="D206" s="37">
        <v>326</v>
      </c>
      <c r="E206" s="38">
        <v>103219600</v>
      </c>
      <c r="F206" s="37">
        <v>8725</v>
      </c>
      <c r="G206" s="40">
        <v>2810565400</v>
      </c>
      <c r="H206" s="41">
        <v>0</v>
      </c>
      <c r="I206" s="40">
        <v>0</v>
      </c>
      <c r="J206" s="41">
        <v>0</v>
      </c>
      <c r="K206" s="40">
        <v>0</v>
      </c>
      <c r="L206" s="42">
        <f t="shared" si="41"/>
        <v>0.5923427471452294</v>
      </c>
      <c r="M206" s="40">
        <f t="shared" si="42"/>
        <v>8725</v>
      </c>
      <c r="N206" s="41">
        <f t="shared" si="43"/>
        <v>4002239800</v>
      </c>
      <c r="O206" s="41">
        <f t="shared" si="34"/>
        <v>322127.8395415473</v>
      </c>
      <c r="P206" s="39">
        <v>321310.67705349985</v>
      </c>
      <c r="Q206" s="92">
        <f t="shared" si="35"/>
        <v>0.0025432161033085723</v>
      </c>
      <c r="R206" s="37">
        <v>697</v>
      </c>
      <c r="S206" s="40">
        <v>585410700</v>
      </c>
      <c r="T206" s="41">
        <v>34</v>
      </c>
      <c r="U206" s="40">
        <v>53959500</v>
      </c>
      <c r="V206" s="41">
        <v>330</v>
      </c>
      <c r="W206" s="40">
        <v>1191674400</v>
      </c>
      <c r="X206" s="42">
        <f t="shared" si="36"/>
        <v>0.2511522015458679</v>
      </c>
      <c r="Y206" s="51">
        <f t="shared" si="37"/>
        <v>1061</v>
      </c>
      <c r="Z206" s="52">
        <f t="shared" si="38"/>
        <v>1831044600</v>
      </c>
      <c r="AA206" s="47">
        <f t="shared" si="39"/>
        <v>10112</v>
      </c>
      <c r="AB206" s="48">
        <f t="shared" si="40"/>
        <v>4744829600</v>
      </c>
      <c r="AC206" s="12"/>
    </row>
    <row r="207" spans="1:29" ht="16.5">
      <c r="A207" s="49" t="s">
        <v>432</v>
      </c>
      <c r="B207" s="35" t="s">
        <v>433</v>
      </c>
      <c r="C207" s="36" t="s">
        <v>423</v>
      </c>
      <c r="D207" s="37">
        <v>32</v>
      </c>
      <c r="E207" s="38">
        <v>5961300</v>
      </c>
      <c r="F207" s="37">
        <v>782</v>
      </c>
      <c r="G207" s="40">
        <v>733491900</v>
      </c>
      <c r="H207" s="41">
        <v>0</v>
      </c>
      <c r="I207" s="40">
        <v>0</v>
      </c>
      <c r="J207" s="41">
        <v>0</v>
      </c>
      <c r="K207" s="40">
        <v>0</v>
      </c>
      <c r="L207" s="42">
        <f t="shared" si="41"/>
        <v>0.9730802049819073</v>
      </c>
      <c r="M207" s="40">
        <f t="shared" si="42"/>
        <v>782</v>
      </c>
      <c r="N207" s="41">
        <f t="shared" si="43"/>
        <v>733491900</v>
      </c>
      <c r="O207" s="41">
        <f t="shared" si="34"/>
        <v>937969.1815856778</v>
      </c>
      <c r="P207" s="39">
        <v>933345.641025641</v>
      </c>
      <c r="Q207" s="92">
        <f t="shared" si="35"/>
        <v>0.004953728133294794</v>
      </c>
      <c r="R207" s="37">
        <v>5</v>
      </c>
      <c r="S207" s="40">
        <v>14330400</v>
      </c>
      <c r="T207" s="41">
        <v>0</v>
      </c>
      <c r="U207" s="40">
        <v>0</v>
      </c>
      <c r="V207" s="41">
        <v>0</v>
      </c>
      <c r="W207" s="40">
        <v>0</v>
      </c>
      <c r="X207" s="42">
        <f t="shared" si="36"/>
        <v>0</v>
      </c>
      <c r="Y207" s="51">
        <f t="shared" si="37"/>
        <v>5</v>
      </c>
      <c r="Z207" s="52">
        <f t="shared" si="38"/>
        <v>14330400</v>
      </c>
      <c r="AA207" s="47">
        <f t="shared" si="39"/>
        <v>819</v>
      </c>
      <c r="AB207" s="48">
        <f t="shared" si="40"/>
        <v>753783600</v>
      </c>
      <c r="AC207" s="12"/>
    </row>
    <row r="208" spans="1:29" ht="16.5">
      <c r="A208" s="49" t="s">
        <v>434</v>
      </c>
      <c r="B208" s="50" t="s">
        <v>402</v>
      </c>
      <c r="C208" s="36" t="s">
        <v>423</v>
      </c>
      <c r="D208" s="37">
        <v>183</v>
      </c>
      <c r="E208" s="38">
        <v>36951000</v>
      </c>
      <c r="F208" s="37">
        <v>2601</v>
      </c>
      <c r="G208" s="40">
        <v>1376417200</v>
      </c>
      <c r="H208" s="41">
        <v>0</v>
      </c>
      <c r="I208" s="40">
        <v>0</v>
      </c>
      <c r="J208" s="41">
        <v>2</v>
      </c>
      <c r="K208" s="40">
        <v>14300</v>
      </c>
      <c r="L208" s="42">
        <f t="shared" si="41"/>
        <v>0.4308011188795605</v>
      </c>
      <c r="M208" s="40">
        <f t="shared" si="42"/>
        <v>2601</v>
      </c>
      <c r="N208" s="41">
        <f t="shared" si="43"/>
        <v>1438748300</v>
      </c>
      <c r="O208" s="41">
        <f t="shared" si="34"/>
        <v>529187.6970396001</v>
      </c>
      <c r="P208" s="39">
        <v>529262.9629629629</v>
      </c>
      <c r="Q208" s="92">
        <f t="shared" si="35"/>
        <v>-0.00014220893701204324</v>
      </c>
      <c r="R208" s="37">
        <v>402</v>
      </c>
      <c r="S208" s="40">
        <v>694621100</v>
      </c>
      <c r="T208" s="41">
        <v>288</v>
      </c>
      <c r="U208" s="40">
        <v>1024683000</v>
      </c>
      <c r="V208" s="41">
        <v>4</v>
      </c>
      <c r="W208" s="40">
        <v>62331100</v>
      </c>
      <c r="X208" s="42">
        <f t="shared" si="36"/>
        <v>0.019508843409537294</v>
      </c>
      <c r="Y208" s="51">
        <f t="shared" si="37"/>
        <v>694</v>
      </c>
      <c r="Z208" s="52">
        <f t="shared" si="38"/>
        <v>1781635200</v>
      </c>
      <c r="AA208" s="47">
        <f t="shared" si="39"/>
        <v>3480</v>
      </c>
      <c r="AB208" s="48">
        <f t="shared" si="40"/>
        <v>3195017700</v>
      </c>
      <c r="AC208" s="12"/>
    </row>
    <row r="209" spans="1:29" ht="16.5">
      <c r="A209" s="49" t="s">
        <v>435</v>
      </c>
      <c r="B209" s="35" t="s">
        <v>436</v>
      </c>
      <c r="C209" s="36" t="s">
        <v>423</v>
      </c>
      <c r="D209" s="37">
        <v>129</v>
      </c>
      <c r="E209" s="38">
        <v>949700</v>
      </c>
      <c r="F209" s="37">
        <v>2292</v>
      </c>
      <c r="G209" s="40">
        <v>1535873500</v>
      </c>
      <c r="H209" s="41">
        <v>0</v>
      </c>
      <c r="I209" s="40">
        <v>0</v>
      </c>
      <c r="J209" s="41">
        <v>0</v>
      </c>
      <c r="K209" s="40">
        <v>0</v>
      </c>
      <c r="L209" s="42">
        <f t="shared" si="41"/>
        <v>0.8932779889632696</v>
      </c>
      <c r="M209" s="40">
        <f t="shared" si="42"/>
        <v>2292</v>
      </c>
      <c r="N209" s="41">
        <f t="shared" si="43"/>
        <v>1560153400</v>
      </c>
      <c r="O209" s="41">
        <f t="shared" si="34"/>
        <v>670101.8760907504</v>
      </c>
      <c r="P209" s="39">
        <v>669909.825327511</v>
      </c>
      <c r="Q209" s="92">
        <f t="shared" si="35"/>
        <v>0.00028668151440473447</v>
      </c>
      <c r="R209" s="37">
        <v>20</v>
      </c>
      <c r="S209" s="40">
        <v>158264800</v>
      </c>
      <c r="T209" s="41">
        <v>0</v>
      </c>
      <c r="U209" s="40">
        <v>0</v>
      </c>
      <c r="V209" s="41">
        <v>2</v>
      </c>
      <c r="W209" s="40">
        <v>24279900</v>
      </c>
      <c r="X209" s="42">
        <f t="shared" si="36"/>
        <v>0.014121410548609171</v>
      </c>
      <c r="Y209" s="51">
        <f t="shared" si="37"/>
        <v>22</v>
      </c>
      <c r="Z209" s="52">
        <f t="shared" si="38"/>
        <v>182544700</v>
      </c>
      <c r="AA209" s="47">
        <f t="shared" si="39"/>
        <v>2443</v>
      </c>
      <c r="AB209" s="48">
        <f t="shared" si="40"/>
        <v>1719367900</v>
      </c>
      <c r="AC209" s="12"/>
    </row>
    <row r="210" spans="1:29" ht="16.5">
      <c r="A210" s="49" t="s">
        <v>437</v>
      </c>
      <c r="B210" s="35" t="s">
        <v>438</v>
      </c>
      <c r="C210" s="36" t="s">
        <v>423</v>
      </c>
      <c r="D210" s="37">
        <v>303</v>
      </c>
      <c r="E210" s="38">
        <v>9553700</v>
      </c>
      <c r="F210" s="37">
        <v>8074</v>
      </c>
      <c r="G210" s="40">
        <v>1198356950</v>
      </c>
      <c r="H210" s="41">
        <v>0</v>
      </c>
      <c r="I210" s="40">
        <v>0</v>
      </c>
      <c r="J210" s="41">
        <v>0</v>
      </c>
      <c r="K210" s="40">
        <v>0</v>
      </c>
      <c r="L210" s="42">
        <f t="shared" si="41"/>
        <v>0.6344988697847603</v>
      </c>
      <c r="M210" s="40">
        <f t="shared" si="42"/>
        <v>8074</v>
      </c>
      <c r="N210" s="41">
        <f t="shared" si="43"/>
        <v>1462169950</v>
      </c>
      <c r="O210" s="41">
        <f t="shared" si="34"/>
        <v>148421.7178597969</v>
      </c>
      <c r="P210" s="39">
        <v>144999.0022310362</v>
      </c>
      <c r="Q210" s="92">
        <f t="shared" si="35"/>
        <v>0.023605097801342522</v>
      </c>
      <c r="R210" s="37">
        <v>753</v>
      </c>
      <c r="S210" s="40">
        <v>311806150</v>
      </c>
      <c r="T210" s="41">
        <v>176</v>
      </c>
      <c r="U210" s="40">
        <v>105137000</v>
      </c>
      <c r="V210" s="41">
        <v>295</v>
      </c>
      <c r="W210" s="40">
        <v>263813000</v>
      </c>
      <c r="X210" s="42">
        <f t="shared" si="36"/>
        <v>0.1396821292141102</v>
      </c>
      <c r="Y210" s="51">
        <f t="shared" si="37"/>
        <v>1224</v>
      </c>
      <c r="Z210" s="52">
        <f t="shared" si="38"/>
        <v>680756150</v>
      </c>
      <c r="AA210" s="47">
        <f t="shared" si="39"/>
        <v>9601</v>
      </c>
      <c r="AB210" s="48">
        <f t="shared" si="40"/>
        <v>1888666800</v>
      </c>
      <c r="AC210" s="12"/>
    </row>
    <row r="211" spans="1:29" ht="16.5">
      <c r="A211" s="49" t="s">
        <v>439</v>
      </c>
      <c r="B211" s="35" t="s">
        <v>440</v>
      </c>
      <c r="C211" s="36" t="s">
        <v>423</v>
      </c>
      <c r="D211" s="37">
        <v>251</v>
      </c>
      <c r="E211" s="38">
        <v>88556600</v>
      </c>
      <c r="F211" s="37">
        <v>10146</v>
      </c>
      <c r="G211" s="40">
        <v>7225360100</v>
      </c>
      <c r="H211" s="41">
        <v>0</v>
      </c>
      <c r="I211" s="40">
        <v>0</v>
      </c>
      <c r="J211" s="41">
        <v>0</v>
      </c>
      <c r="K211" s="40">
        <v>0</v>
      </c>
      <c r="L211" s="42">
        <f t="shared" si="41"/>
        <v>0.837115634919869</v>
      </c>
      <c r="M211" s="40">
        <f t="shared" si="42"/>
        <v>10146</v>
      </c>
      <c r="N211" s="41">
        <f t="shared" si="43"/>
        <v>7349502000</v>
      </c>
      <c r="O211" s="41">
        <f t="shared" si="34"/>
        <v>712138.7837571456</v>
      </c>
      <c r="P211" s="39">
        <v>705649.3207734259</v>
      </c>
      <c r="Q211" s="92">
        <f t="shared" si="35"/>
        <v>0.009196441904892654</v>
      </c>
      <c r="R211" s="37">
        <v>335</v>
      </c>
      <c r="S211" s="40">
        <v>1083535000</v>
      </c>
      <c r="T211" s="41">
        <v>44</v>
      </c>
      <c r="U211" s="40">
        <v>109663300</v>
      </c>
      <c r="V211" s="41">
        <v>6</v>
      </c>
      <c r="W211" s="40">
        <v>124141900</v>
      </c>
      <c r="X211" s="42">
        <f t="shared" si="36"/>
        <v>0.014382829921329303</v>
      </c>
      <c r="Y211" s="51">
        <f t="shared" si="37"/>
        <v>385</v>
      </c>
      <c r="Z211" s="52">
        <f t="shared" si="38"/>
        <v>1317340200</v>
      </c>
      <c r="AA211" s="47">
        <f t="shared" si="39"/>
        <v>10782</v>
      </c>
      <c r="AB211" s="48">
        <f t="shared" si="40"/>
        <v>8631256900</v>
      </c>
      <c r="AC211" s="12"/>
    </row>
    <row r="212" spans="1:29" ht="16.5">
      <c r="A212" s="49" t="s">
        <v>441</v>
      </c>
      <c r="B212" s="35" t="s">
        <v>442</v>
      </c>
      <c r="C212" s="36" t="s">
        <v>423</v>
      </c>
      <c r="D212" s="37">
        <v>44</v>
      </c>
      <c r="E212" s="38">
        <v>10465600</v>
      </c>
      <c r="F212" s="37">
        <v>6885</v>
      </c>
      <c r="G212" s="40">
        <v>3478390300</v>
      </c>
      <c r="H212" s="41">
        <v>0</v>
      </c>
      <c r="I212" s="40">
        <v>0</v>
      </c>
      <c r="J212" s="41">
        <v>0</v>
      </c>
      <c r="K212" s="40">
        <v>0</v>
      </c>
      <c r="L212" s="42">
        <f t="shared" si="41"/>
        <v>0.8902738285587455</v>
      </c>
      <c r="M212" s="40">
        <f t="shared" si="42"/>
        <v>6885</v>
      </c>
      <c r="N212" s="41">
        <f t="shared" si="43"/>
        <v>3544118100</v>
      </c>
      <c r="O212" s="41">
        <f t="shared" si="34"/>
        <v>505212.8249818446</v>
      </c>
      <c r="P212" s="39">
        <v>503299.7677119628</v>
      </c>
      <c r="Q212" s="92">
        <f t="shared" si="35"/>
        <v>0.0038010295108592386</v>
      </c>
      <c r="R212" s="37">
        <v>297</v>
      </c>
      <c r="S212" s="40">
        <v>320296700</v>
      </c>
      <c r="T212" s="41">
        <v>31</v>
      </c>
      <c r="U212" s="40">
        <v>32221200</v>
      </c>
      <c r="V212" s="41">
        <v>20</v>
      </c>
      <c r="W212" s="40">
        <v>65727800</v>
      </c>
      <c r="X212" s="42">
        <f t="shared" si="36"/>
        <v>0.016822649300954957</v>
      </c>
      <c r="Y212" s="51">
        <f t="shared" si="37"/>
        <v>348</v>
      </c>
      <c r="Z212" s="52">
        <f t="shared" si="38"/>
        <v>418245700</v>
      </c>
      <c r="AA212" s="47">
        <f t="shared" si="39"/>
        <v>7277</v>
      </c>
      <c r="AB212" s="48">
        <f t="shared" si="40"/>
        <v>3907101600</v>
      </c>
      <c r="AC212" s="12"/>
    </row>
    <row r="213" spans="1:29" ht="16.5">
      <c r="A213" s="49" t="s">
        <v>443</v>
      </c>
      <c r="B213" s="35" t="s">
        <v>444</v>
      </c>
      <c r="C213" s="36" t="s">
        <v>423</v>
      </c>
      <c r="D213" s="37">
        <v>49</v>
      </c>
      <c r="E213" s="38">
        <v>35517500</v>
      </c>
      <c r="F213" s="37">
        <v>6260</v>
      </c>
      <c r="G213" s="40">
        <v>7985522000</v>
      </c>
      <c r="H213" s="41">
        <v>0</v>
      </c>
      <c r="I213" s="40">
        <v>0</v>
      </c>
      <c r="J213" s="41">
        <v>0</v>
      </c>
      <c r="K213" s="40">
        <v>0</v>
      </c>
      <c r="L213" s="42">
        <f t="shared" si="41"/>
        <v>0.8092000835757338</v>
      </c>
      <c r="M213" s="40">
        <f t="shared" si="42"/>
        <v>6260</v>
      </c>
      <c r="N213" s="41">
        <f t="shared" si="43"/>
        <v>8152038300</v>
      </c>
      <c r="O213" s="41">
        <f t="shared" si="34"/>
        <v>1275642.4920127795</v>
      </c>
      <c r="P213" s="39">
        <v>1267403.2758069672</v>
      </c>
      <c r="Q213" s="92">
        <f t="shared" si="35"/>
        <v>0.006500863902664532</v>
      </c>
      <c r="R213" s="37">
        <v>253</v>
      </c>
      <c r="S213" s="40">
        <v>1616249300</v>
      </c>
      <c r="T213" s="41">
        <v>28</v>
      </c>
      <c r="U213" s="40">
        <v>64609600</v>
      </c>
      <c r="V213" s="41">
        <v>21</v>
      </c>
      <c r="W213" s="40">
        <v>166516300</v>
      </c>
      <c r="X213" s="42">
        <f t="shared" si="36"/>
        <v>0.0168736625954724</v>
      </c>
      <c r="Y213" s="51">
        <f t="shared" si="37"/>
        <v>302</v>
      </c>
      <c r="Z213" s="52">
        <f t="shared" si="38"/>
        <v>1847375200</v>
      </c>
      <c r="AA213" s="47">
        <f t="shared" si="39"/>
        <v>6611</v>
      </c>
      <c r="AB213" s="48">
        <f t="shared" si="40"/>
        <v>9868414700</v>
      </c>
      <c r="AC213" s="12"/>
    </row>
    <row r="214" spans="1:29" ht="16.5">
      <c r="A214" s="49" t="s">
        <v>445</v>
      </c>
      <c r="B214" s="35" t="s">
        <v>446</v>
      </c>
      <c r="C214" s="36" t="s">
        <v>423</v>
      </c>
      <c r="D214" s="37">
        <v>265</v>
      </c>
      <c r="E214" s="38">
        <v>28920700</v>
      </c>
      <c r="F214" s="37">
        <v>9612</v>
      </c>
      <c r="G214" s="40">
        <v>6090214000</v>
      </c>
      <c r="H214" s="41">
        <v>0</v>
      </c>
      <c r="I214" s="40">
        <v>0</v>
      </c>
      <c r="J214" s="41">
        <v>0</v>
      </c>
      <c r="K214" s="40">
        <v>0</v>
      </c>
      <c r="L214" s="42">
        <f t="shared" si="41"/>
        <v>0.8519883071581598</v>
      </c>
      <c r="M214" s="40">
        <f t="shared" si="42"/>
        <v>9612</v>
      </c>
      <c r="N214" s="41">
        <f t="shared" si="43"/>
        <v>6416486200</v>
      </c>
      <c r="O214" s="41">
        <f t="shared" si="34"/>
        <v>633605.2850603412</v>
      </c>
      <c r="P214" s="39">
        <v>631882.0900187539</v>
      </c>
      <c r="Q214" s="92">
        <f t="shared" si="35"/>
        <v>0.0027270832150602655</v>
      </c>
      <c r="R214" s="37">
        <v>607</v>
      </c>
      <c r="S214" s="40">
        <v>697806700</v>
      </c>
      <c r="T214" s="41">
        <v>2</v>
      </c>
      <c r="U214" s="40">
        <v>5023000</v>
      </c>
      <c r="V214" s="41">
        <v>159</v>
      </c>
      <c r="W214" s="40">
        <v>326272200</v>
      </c>
      <c r="X214" s="42">
        <f t="shared" si="36"/>
        <v>0.04564373260952219</v>
      </c>
      <c r="Y214" s="51">
        <f t="shared" si="37"/>
        <v>768</v>
      </c>
      <c r="Z214" s="52">
        <f t="shared" si="38"/>
        <v>1029101900</v>
      </c>
      <c r="AA214" s="47">
        <f t="shared" si="39"/>
        <v>10645</v>
      </c>
      <c r="AB214" s="48">
        <f t="shared" si="40"/>
        <v>7148236600</v>
      </c>
      <c r="AC214" s="12"/>
    </row>
    <row r="215" spans="1:29" ht="16.5">
      <c r="A215" s="49" t="s">
        <v>447</v>
      </c>
      <c r="B215" s="35" t="s">
        <v>448</v>
      </c>
      <c r="C215" s="36" t="s">
        <v>423</v>
      </c>
      <c r="D215" s="37">
        <v>3103</v>
      </c>
      <c r="E215" s="38">
        <v>562167900</v>
      </c>
      <c r="F215" s="37">
        <v>30587</v>
      </c>
      <c r="G215" s="40">
        <v>5800530900</v>
      </c>
      <c r="H215" s="41">
        <v>0</v>
      </c>
      <c r="I215" s="40">
        <v>0</v>
      </c>
      <c r="J215" s="41">
        <v>0</v>
      </c>
      <c r="K215" s="40">
        <v>0</v>
      </c>
      <c r="L215" s="42">
        <f t="shared" si="41"/>
        <v>0.45902987312989946</v>
      </c>
      <c r="M215" s="40">
        <f t="shared" si="42"/>
        <v>30587</v>
      </c>
      <c r="N215" s="41">
        <f t="shared" si="43"/>
        <v>6855076400</v>
      </c>
      <c r="O215" s="41">
        <f t="shared" si="34"/>
        <v>189640.39951613432</v>
      </c>
      <c r="P215" s="39">
        <v>185523.68983078693</v>
      </c>
      <c r="Q215" s="92">
        <f t="shared" si="35"/>
        <v>0.022189671244153105</v>
      </c>
      <c r="R215" s="37">
        <v>4663</v>
      </c>
      <c r="S215" s="40">
        <v>3745832300</v>
      </c>
      <c r="T215" s="41">
        <v>1013</v>
      </c>
      <c r="U215" s="40">
        <v>1473423200</v>
      </c>
      <c r="V215" s="41">
        <v>1217</v>
      </c>
      <c r="W215" s="40">
        <v>1054545500</v>
      </c>
      <c r="X215" s="42">
        <f t="shared" si="36"/>
        <v>0.0834523417631835</v>
      </c>
      <c r="Y215" s="51">
        <f t="shared" si="37"/>
        <v>6893</v>
      </c>
      <c r="Z215" s="52">
        <f t="shared" si="38"/>
        <v>6273801000</v>
      </c>
      <c r="AA215" s="47">
        <f t="shared" si="39"/>
        <v>40583</v>
      </c>
      <c r="AB215" s="48">
        <f t="shared" si="40"/>
        <v>12636499800</v>
      </c>
      <c r="AC215" s="12"/>
    </row>
    <row r="216" spans="1:29" ht="16.5">
      <c r="A216" s="49" t="s">
        <v>449</v>
      </c>
      <c r="B216" s="35" t="s">
        <v>450</v>
      </c>
      <c r="C216" s="36" t="s">
        <v>423</v>
      </c>
      <c r="D216" s="37">
        <v>59</v>
      </c>
      <c r="E216" s="38">
        <v>7567000</v>
      </c>
      <c r="F216" s="37">
        <v>2359</v>
      </c>
      <c r="G216" s="40">
        <v>1873259300</v>
      </c>
      <c r="H216" s="41">
        <v>0</v>
      </c>
      <c r="I216" s="40">
        <v>0</v>
      </c>
      <c r="J216" s="41">
        <v>0</v>
      </c>
      <c r="K216" s="40">
        <v>0</v>
      </c>
      <c r="L216" s="42">
        <f t="shared" si="41"/>
        <v>0.9837010227499129</v>
      </c>
      <c r="M216" s="40">
        <f t="shared" si="42"/>
        <v>2359</v>
      </c>
      <c r="N216" s="41">
        <f t="shared" si="43"/>
        <v>1873259300</v>
      </c>
      <c r="O216" s="41">
        <f t="shared" si="34"/>
        <v>794090.4196693514</v>
      </c>
      <c r="P216" s="39">
        <v>789624.0135765804</v>
      </c>
      <c r="Q216" s="92">
        <f t="shared" si="35"/>
        <v>0.0056563706472660515</v>
      </c>
      <c r="R216" s="37">
        <v>13</v>
      </c>
      <c r="S216" s="40">
        <v>20646100</v>
      </c>
      <c r="T216" s="41">
        <v>2</v>
      </c>
      <c r="U216" s="40">
        <v>2825000</v>
      </c>
      <c r="V216" s="41">
        <v>0</v>
      </c>
      <c r="W216" s="40">
        <v>0</v>
      </c>
      <c r="X216" s="42">
        <f t="shared" si="36"/>
        <v>0</v>
      </c>
      <c r="Y216" s="51">
        <f t="shared" si="37"/>
        <v>15</v>
      </c>
      <c r="Z216" s="52">
        <f t="shared" si="38"/>
        <v>23471100</v>
      </c>
      <c r="AA216" s="47">
        <f t="shared" si="39"/>
        <v>2433</v>
      </c>
      <c r="AB216" s="48">
        <f t="shared" si="40"/>
        <v>1904297400</v>
      </c>
      <c r="AC216" s="12"/>
    </row>
    <row r="217" spans="1:29" ht="16.5">
      <c r="A217" s="49" t="s">
        <v>451</v>
      </c>
      <c r="B217" s="35" t="s">
        <v>452</v>
      </c>
      <c r="C217" s="36" t="s">
        <v>423</v>
      </c>
      <c r="D217" s="37">
        <v>150</v>
      </c>
      <c r="E217" s="38">
        <v>51174000</v>
      </c>
      <c r="F217" s="37">
        <v>8225</v>
      </c>
      <c r="G217" s="40">
        <v>4039084100</v>
      </c>
      <c r="H217" s="41">
        <v>0</v>
      </c>
      <c r="I217" s="40">
        <v>0</v>
      </c>
      <c r="J217" s="41">
        <v>0</v>
      </c>
      <c r="K217" s="40">
        <v>0</v>
      </c>
      <c r="L217" s="42">
        <f t="shared" si="41"/>
        <v>0.8130176450946115</v>
      </c>
      <c r="M217" s="40">
        <f t="shared" si="42"/>
        <v>8225</v>
      </c>
      <c r="N217" s="41">
        <f t="shared" si="43"/>
        <v>4349463700</v>
      </c>
      <c r="O217" s="41">
        <f t="shared" si="34"/>
        <v>491074.0547112462</v>
      </c>
      <c r="P217" s="39">
        <v>321935.8210769418</v>
      </c>
      <c r="Q217" s="92">
        <f t="shared" si="35"/>
        <v>0.5253787325327828</v>
      </c>
      <c r="R217" s="37">
        <v>457</v>
      </c>
      <c r="S217" s="40">
        <v>547013200</v>
      </c>
      <c r="T217" s="41">
        <v>22</v>
      </c>
      <c r="U217" s="40">
        <v>20364400</v>
      </c>
      <c r="V217" s="41">
        <v>73</v>
      </c>
      <c r="W217" s="40">
        <v>310379600</v>
      </c>
      <c r="X217" s="42">
        <f t="shared" si="36"/>
        <v>0.06247557248867571</v>
      </c>
      <c r="Y217" s="51">
        <f t="shared" si="37"/>
        <v>552</v>
      </c>
      <c r="Z217" s="52">
        <f t="shared" si="38"/>
        <v>877757200</v>
      </c>
      <c r="AA217" s="47">
        <f t="shared" si="39"/>
        <v>8927</v>
      </c>
      <c r="AB217" s="48">
        <f t="shared" si="40"/>
        <v>4968015300</v>
      </c>
      <c r="AC217" s="12"/>
    </row>
    <row r="218" spans="1:29" ht="16.5">
      <c r="A218" s="49" t="s">
        <v>453</v>
      </c>
      <c r="B218" s="35" t="s">
        <v>454</v>
      </c>
      <c r="C218" s="36" t="s">
        <v>423</v>
      </c>
      <c r="D218" s="37">
        <v>323</v>
      </c>
      <c r="E218" s="38">
        <v>65944300</v>
      </c>
      <c r="F218" s="37">
        <v>3995</v>
      </c>
      <c r="G218" s="40">
        <v>1260871500</v>
      </c>
      <c r="H218" s="41">
        <v>0</v>
      </c>
      <c r="I218" s="40">
        <v>0</v>
      </c>
      <c r="J218" s="41">
        <v>0</v>
      </c>
      <c r="K218" s="40">
        <v>0</v>
      </c>
      <c r="L218" s="42">
        <f t="shared" si="41"/>
        <v>0.5571585130809273</v>
      </c>
      <c r="M218" s="40">
        <f t="shared" si="42"/>
        <v>3995</v>
      </c>
      <c r="N218" s="41">
        <f t="shared" si="43"/>
        <v>1773428500</v>
      </c>
      <c r="O218" s="41">
        <f t="shared" si="34"/>
        <v>315612.39048811013</v>
      </c>
      <c r="P218" s="39">
        <v>314838.40579710144</v>
      </c>
      <c r="Q218" s="92">
        <f t="shared" si="35"/>
        <v>0.0024583553872632976</v>
      </c>
      <c r="R218" s="37">
        <v>547</v>
      </c>
      <c r="S218" s="40">
        <v>357040700</v>
      </c>
      <c r="T218" s="41">
        <v>41</v>
      </c>
      <c r="U218" s="40">
        <v>66625600</v>
      </c>
      <c r="V218" s="41">
        <v>156</v>
      </c>
      <c r="W218" s="40">
        <v>512557000</v>
      </c>
      <c r="X218" s="42">
        <f t="shared" si="36"/>
        <v>0.22649056306627668</v>
      </c>
      <c r="Y218" s="51">
        <f t="shared" si="37"/>
        <v>744</v>
      </c>
      <c r="Z218" s="52">
        <f t="shared" si="38"/>
        <v>936223300</v>
      </c>
      <c r="AA218" s="47">
        <f t="shared" si="39"/>
        <v>5062</v>
      </c>
      <c r="AB218" s="48">
        <f t="shared" si="40"/>
        <v>2263039100</v>
      </c>
      <c r="AC218" s="12"/>
    </row>
    <row r="219" spans="1:29" ht="16.5">
      <c r="A219" s="49" t="s">
        <v>455</v>
      </c>
      <c r="B219" s="35" t="s">
        <v>456</v>
      </c>
      <c r="C219" s="36" t="s">
        <v>423</v>
      </c>
      <c r="D219" s="37">
        <v>47</v>
      </c>
      <c r="E219" s="38">
        <v>11234900</v>
      </c>
      <c r="F219" s="37">
        <v>2068</v>
      </c>
      <c r="G219" s="40">
        <v>972721900</v>
      </c>
      <c r="H219" s="41">
        <v>0</v>
      </c>
      <c r="I219" s="40">
        <v>0</v>
      </c>
      <c r="J219" s="41">
        <v>0</v>
      </c>
      <c r="K219" s="40">
        <v>0</v>
      </c>
      <c r="L219" s="42">
        <f t="shared" si="41"/>
        <v>0.5886126499795379</v>
      </c>
      <c r="M219" s="40">
        <f t="shared" si="42"/>
        <v>2068</v>
      </c>
      <c r="N219" s="41">
        <f t="shared" si="43"/>
        <v>1048739600</v>
      </c>
      <c r="O219" s="41">
        <f t="shared" si="34"/>
        <v>470368.4235976789</v>
      </c>
      <c r="P219" s="39">
        <v>468859.85472154967</v>
      </c>
      <c r="Q219" s="92">
        <f t="shared" si="35"/>
        <v>0.0032175262201221025</v>
      </c>
      <c r="R219" s="37">
        <v>66</v>
      </c>
      <c r="S219" s="40">
        <v>505733500</v>
      </c>
      <c r="T219" s="41">
        <v>25</v>
      </c>
      <c r="U219" s="40">
        <v>86859100</v>
      </c>
      <c r="V219" s="41">
        <v>2</v>
      </c>
      <c r="W219" s="40">
        <v>76017700</v>
      </c>
      <c r="X219" s="42">
        <f t="shared" si="36"/>
        <v>0.045999766060936344</v>
      </c>
      <c r="Y219" s="51">
        <f t="shared" si="37"/>
        <v>93</v>
      </c>
      <c r="Z219" s="52">
        <f t="shared" si="38"/>
        <v>668610300</v>
      </c>
      <c r="AA219" s="47">
        <f t="shared" si="39"/>
        <v>2208</v>
      </c>
      <c r="AB219" s="48">
        <f t="shared" si="40"/>
        <v>1652567100</v>
      </c>
      <c r="AC219" s="12"/>
    </row>
    <row r="220" spans="1:29" ht="16.5">
      <c r="A220" s="49" t="s">
        <v>457</v>
      </c>
      <c r="B220" s="35" t="s">
        <v>458</v>
      </c>
      <c r="C220" s="36" t="s">
        <v>423</v>
      </c>
      <c r="D220" s="37">
        <v>202</v>
      </c>
      <c r="E220" s="38">
        <v>21909500</v>
      </c>
      <c r="F220" s="37">
        <v>4361</v>
      </c>
      <c r="G220" s="40">
        <v>2552714800</v>
      </c>
      <c r="H220" s="41">
        <v>0</v>
      </c>
      <c r="I220" s="40">
        <v>0</v>
      </c>
      <c r="J220" s="41">
        <v>0</v>
      </c>
      <c r="K220" s="40">
        <v>0</v>
      </c>
      <c r="L220" s="42">
        <f t="shared" si="41"/>
        <v>0.9010511001764147</v>
      </c>
      <c r="M220" s="40">
        <f t="shared" si="42"/>
        <v>4361</v>
      </c>
      <c r="N220" s="41">
        <f t="shared" si="43"/>
        <v>2632704800</v>
      </c>
      <c r="O220" s="41">
        <f t="shared" si="34"/>
        <v>585350.791102958</v>
      </c>
      <c r="P220" s="39">
        <v>584473.995868717</v>
      </c>
      <c r="Q220" s="92">
        <f t="shared" si="35"/>
        <v>0.0015001441303438257</v>
      </c>
      <c r="R220" s="37">
        <v>162</v>
      </c>
      <c r="S220" s="40">
        <v>174664200</v>
      </c>
      <c r="T220" s="41">
        <v>5</v>
      </c>
      <c r="U220" s="40">
        <v>3762600</v>
      </c>
      <c r="V220" s="41">
        <v>28</v>
      </c>
      <c r="W220" s="40">
        <v>79990000</v>
      </c>
      <c r="X220" s="42">
        <f t="shared" si="36"/>
        <v>0.02823467686367134</v>
      </c>
      <c r="Y220" s="51">
        <f t="shared" si="37"/>
        <v>195</v>
      </c>
      <c r="Z220" s="52">
        <f t="shared" si="38"/>
        <v>258416800</v>
      </c>
      <c r="AA220" s="47">
        <f t="shared" si="39"/>
        <v>4758</v>
      </c>
      <c r="AB220" s="48">
        <f t="shared" si="40"/>
        <v>2833041100</v>
      </c>
      <c r="AC220" s="12"/>
    </row>
    <row r="221" spans="1:29" ht="16.5">
      <c r="A221" s="49" t="s">
        <v>459</v>
      </c>
      <c r="B221" s="35" t="s">
        <v>460</v>
      </c>
      <c r="C221" s="36" t="s">
        <v>423</v>
      </c>
      <c r="D221" s="37">
        <v>63</v>
      </c>
      <c r="E221" s="38">
        <v>21279600</v>
      </c>
      <c r="F221" s="37">
        <v>4873</v>
      </c>
      <c r="G221" s="40">
        <v>2110138100</v>
      </c>
      <c r="H221" s="41">
        <v>0</v>
      </c>
      <c r="I221" s="40">
        <v>0</v>
      </c>
      <c r="J221" s="41">
        <v>0</v>
      </c>
      <c r="K221" s="40">
        <v>0</v>
      </c>
      <c r="L221" s="42">
        <f t="shared" si="41"/>
        <v>0.8813110795270634</v>
      </c>
      <c r="M221" s="40">
        <f t="shared" si="42"/>
        <v>4873</v>
      </c>
      <c r="N221" s="41">
        <f t="shared" si="43"/>
        <v>2159506400</v>
      </c>
      <c r="O221" s="41">
        <f t="shared" si="34"/>
        <v>433026.4929201724</v>
      </c>
      <c r="P221" s="39">
        <v>431657.453798768</v>
      </c>
      <c r="Q221" s="92">
        <f t="shared" si="35"/>
        <v>0.0031715868899199673</v>
      </c>
      <c r="R221" s="37">
        <v>186</v>
      </c>
      <c r="S221" s="40">
        <v>207390800</v>
      </c>
      <c r="T221" s="41">
        <v>5</v>
      </c>
      <c r="U221" s="40">
        <v>6140200</v>
      </c>
      <c r="V221" s="41">
        <v>14</v>
      </c>
      <c r="W221" s="40">
        <v>49368300</v>
      </c>
      <c r="X221" s="42">
        <f t="shared" si="36"/>
        <v>0.020618948952874663</v>
      </c>
      <c r="Y221" s="51">
        <f t="shared" si="37"/>
        <v>205</v>
      </c>
      <c r="Z221" s="52">
        <f t="shared" si="38"/>
        <v>262899300</v>
      </c>
      <c r="AA221" s="47">
        <f t="shared" si="39"/>
        <v>5141</v>
      </c>
      <c r="AB221" s="48">
        <f t="shared" si="40"/>
        <v>2394317000</v>
      </c>
      <c r="AC221" s="12"/>
    </row>
    <row r="222" spans="1:29" ht="16.5">
      <c r="A222" s="49" t="s">
        <v>461</v>
      </c>
      <c r="B222" s="35" t="s">
        <v>462</v>
      </c>
      <c r="C222" s="36" t="s">
        <v>423</v>
      </c>
      <c r="D222" s="37">
        <v>60</v>
      </c>
      <c r="E222" s="38">
        <v>12078500</v>
      </c>
      <c r="F222" s="37">
        <v>3551</v>
      </c>
      <c r="G222" s="40">
        <v>1586814100</v>
      </c>
      <c r="H222" s="41">
        <v>0</v>
      </c>
      <c r="I222" s="40">
        <v>0</v>
      </c>
      <c r="J222" s="41">
        <v>5</v>
      </c>
      <c r="K222" s="40">
        <v>46200</v>
      </c>
      <c r="L222" s="42">
        <f t="shared" si="41"/>
        <v>0.6762229253813724</v>
      </c>
      <c r="M222" s="40">
        <f t="shared" si="42"/>
        <v>3551</v>
      </c>
      <c r="N222" s="41">
        <f t="shared" si="43"/>
        <v>1611079700</v>
      </c>
      <c r="O222" s="41">
        <f t="shared" si="34"/>
        <v>446864.0101379893</v>
      </c>
      <c r="P222" s="39">
        <v>445137.4788970174</v>
      </c>
      <c r="Q222" s="92">
        <f t="shared" si="35"/>
        <v>0.0038786472108570946</v>
      </c>
      <c r="R222" s="37">
        <v>158</v>
      </c>
      <c r="S222" s="40">
        <v>344889000</v>
      </c>
      <c r="T222" s="41">
        <v>65</v>
      </c>
      <c r="U222" s="40">
        <v>378490900</v>
      </c>
      <c r="V222" s="41">
        <v>7</v>
      </c>
      <c r="W222" s="40">
        <v>24265600</v>
      </c>
      <c r="X222" s="42">
        <f t="shared" si="36"/>
        <v>0.01034081750227341</v>
      </c>
      <c r="Y222" s="51">
        <f t="shared" si="37"/>
        <v>230</v>
      </c>
      <c r="Z222" s="52">
        <f t="shared" si="38"/>
        <v>747645500</v>
      </c>
      <c r="AA222" s="47">
        <f t="shared" si="39"/>
        <v>3846</v>
      </c>
      <c r="AB222" s="48">
        <f t="shared" si="40"/>
        <v>2346584300</v>
      </c>
      <c r="AC222" s="12"/>
    </row>
    <row r="223" spans="1:29" ht="16.5">
      <c r="A223" s="49" t="s">
        <v>463</v>
      </c>
      <c r="B223" s="35" t="s">
        <v>464</v>
      </c>
      <c r="C223" s="36" t="s">
        <v>423</v>
      </c>
      <c r="D223" s="37">
        <v>281</v>
      </c>
      <c r="E223" s="38">
        <v>33634300</v>
      </c>
      <c r="F223" s="37">
        <v>13351</v>
      </c>
      <c r="G223" s="40">
        <v>4493825000</v>
      </c>
      <c r="H223" s="41">
        <v>0</v>
      </c>
      <c r="I223" s="40">
        <v>0</v>
      </c>
      <c r="J223" s="41">
        <v>0</v>
      </c>
      <c r="K223" s="40">
        <v>0</v>
      </c>
      <c r="L223" s="42">
        <f t="shared" si="41"/>
        <v>0.8210611069566188</v>
      </c>
      <c r="M223" s="40">
        <f t="shared" si="42"/>
        <v>13351</v>
      </c>
      <c r="N223" s="41">
        <f t="shared" si="43"/>
        <v>4654129500</v>
      </c>
      <c r="O223" s="41">
        <f t="shared" si="34"/>
        <v>336590.8920680099</v>
      </c>
      <c r="P223" s="39">
        <v>336281.7923186344</v>
      </c>
      <c r="Q223" s="92">
        <f t="shared" si="35"/>
        <v>0.0009191688531343532</v>
      </c>
      <c r="R223" s="37">
        <v>437</v>
      </c>
      <c r="S223" s="40">
        <v>772077300</v>
      </c>
      <c r="T223" s="41">
        <v>31</v>
      </c>
      <c r="U223" s="40">
        <v>13350800</v>
      </c>
      <c r="V223" s="41">
        <v>51</v>
      </c>
      <c r="W223" s="40">
        <v>160304500</v>
      </c>
      <c r="X223" s="42">
        <f t="shared" si="36"/>
        <v>0.029289033333547102</v>
      </c>
      <c r="Y223" s="51">
        <f t="shared" si="37"/>
        <v>519</v>
      </c>
      <c r="Z223" s="52">
        <f t="shared" si="38"/>
        <v>945732600</v>
      </c>
      <c r="AA223" s="47">
        <f t="shared" si="39"/>
        <v>14151</v>
      </c>
      <c r="AB223" s="48">
        <f t="shared" si="40"/>
        <v>5473191900</v>
      </c>
      <c r="AC223" s="12"/>
    </row>
    <row r="224" spans="1:29" ht="16.5">
      <c r="A224" s="49" t="s">
        <v>465</v>
      </c>
      <c r="B224" s="35" t="s">
        <v>466</v>
      </c>
      <c r="C224" s="36" t="s">
        <v>467</v>
      </c>
      <c r="D224" s="37">
        <v>229</v>
      </c>
      <c r="E224" s="38">
        <v>7447900</v>
      </c>
      <c r="F224" s="37">
        <v>2626</v>
      </c>
      <c r="G224" s="40">
        <v>408272000</v>
      </c>
      <c r="H224" s="41">
        <v>9</v>
      </c>
      <c r="I224" s="40">
        <v>1714300</v>
      </c>
      <c r="J224" s="41">
        <v>33</v>
      </c>
      <c r="K224" s="40">
        <v>221600</v>
      </c>
      <c r="L224" s="42">
        <f t="shared" si="41"/>
        <v>0.86643079237321</v>
      </c>
      <c r="M224" s="40">
        <f t="shared" si="42"/>
        <v>2635</v>
      </c>
      <c r="N224" s="41">
        <f t="shared" si="43"/>
        <v>423255700</v>
      </c>
      <c r="O224" s="41">
        <f t="shared" si="34"/>
        <v>155592.5237191651</v>
      </c>
      <c r="P224" s="39">
        <v>154865.11009870918</v>
      </c>
      <c r="Q224" s="92">
        <f t="shared" si="35"/>
        <v>0.0046970787674013425</v>
      </c>
      <c r="R224" s="37">
        <v>87</v>
      </c>
      <c r="S224" s="40">
        <v>29254000</v>
      </c>
      <c r="T224" s="41">
        <v>11</v>
      </c>
      <c r="U224" s="40">
        <v>13010700</v>
      </c>
      <c r="V224" s="41">
        <v>11</v>
      </c>
      <c r="W224" s="40">
        <v>13269400</v>
      </c>
      <c r="X224" s="42">
        <f t="shared" si="36"/>
        <v>0.028042441311617174</v>
      </c>
      <c r="Y224" s="51">
        <f t="shared" si="37"/>
        <v>109</v>
      </c>
      <c r="Z224" s="52">
        <f t="shared" si="38"/>
        <v>55534100</v>
      </c>
      <c r="AA224" s="47">
        <f t="shared" si="39"/>
        <v>3006</v>
      </c>
      <c r="AB224" s="48">
        <f t="shared" si="40"/>
        <v>473189900</v>
      </c>
      <c r="AC224" s="12"/>
    </row>
    <row r="225" spans="1:29" ht="16.5">
      <c r="A225" s="49" t="s">
        <v>468</v>
      </c>
      <c r="B225" s="35" t="s">
        <v>469</v>
      </c>
      <c r="C225" s="36" t="s">
        <v>467</v>
      </c>
      <c r="D225" s="37">
        <v>1194</v>
      </c>
      <c r="E225" s="38">
        <v>41927800</v>
      </c>
      <c r="F225" s="37">
        <v>10417</v>
      </c>
      <c r="G225" s="40">
        <v>1903141900</v>
      </c>
      <c r="H225" s="41">
        <v>30</v>
      </c>
      <c r="I225" s="40">
        <v>6641500</v>
      </c>
      <c r="J225" s="41">
        <v>107</v>
      </c>
      <c r="K225" s="40">
        <v>386800</v>
      </c>
      <c r="L225" s="42">
        <f t="shared" si="41"/>
        <v>0.6709695801994446</v>
      </c>
      <c r="M225" s="40">
        <f t="shared" si="42"/>
        <v>10447</v>
      </c>
      <c r="N225" s="41">
        <f t="shared" si="43"/>
        <v>2011319400</v>
      </c>
      <c r="O225" s="41">
        <f t="shared" si="34"/>
        <v>182806.87278644586</v>
      </c>
      <c r="P225" s="39">
        <v>182214.93052228077</v>
      </c>
      <c r="Q225" s="92">
        <f t="shared" si="35"/>
        <v>0.0032485936386684178</v>
      </c>
      <c r="R225" s="37">
        <v>351</v>
      </c>
      <c r="S225" s="40">
        <v>774935100</v>
      </c>
      <c r="T225" s="41">
        <v>43</v>
      </c>
      <c r="U225" s="40">
        <v>17734900</v>
      </c>
      <c r="V225" s="41">
        <v>13</v>
      </c>
      <c r="W225" s="40">
        <v>101536000</v>
      </c>
      <c r="X225" s="42">
        <f t="shared" si="36"/>
        <v>0.035672928822782106</v>
      </c>
      <c r="Y225" s="51">
        <f t="shared" si="37"/>
        <v>407</v>
      </c>
      <c r="Z225" s="52">
        <f t="shared" si="38"/>
        <v>894206000</v>
      </c>
      <c r="AA225" s="47">
        <f t="shared" si="39"/>
        <v>12155</v>
      </c>
      <c r="AB225" s="48">
        <f t="shared" si="40"/>
        <v>2846304000</v>
      </c>
      <c r="AC225" s="12"/>
    </row>
    <row r="226" spans="1:29" ht="16.5">
      <c r="A226" s="49" t="s">
        <v>470</v>
      </c>
      <c r="B226" s="35" t="s">
        <v>471</v>
      </c>
      <c r="C226" s="36" t="s">
        <v>467</v>
      </c>
      <c r="D226" s="37">
        <v>333</v>
      </c>
      <c r="E226" s="38">
        <v>22820900</v>
      </c>
      <c r="F226" s="37">
        <v>3839</v>
      </c>
      <c r="G226" s="40">
        <v>1149005200</v>
      </c>
      <c r="H226" s="41">
        <v>71</v>
      </c>
      <c r="I226" s="40">
        <v>21750000</v>
      </c>
      <c r="J226" s="41">
        <v>165</v>
      </c>
      <c r="K226" s="40">
        <v>1933500</v>
      </c>
      <c r="L226" s="42">
        <f t="shared" si="41"/>
        <v>0.9193647471065169</v>
      </c>
      <c r="M226" s="40">
        <f t="shared" si="42"/>
        <v>3910</v>
      </c>
      <c r="N226" s="41">
        <f t="shared" si="43"/>
        <v>1172054200</v>
      </c>
      <c r="O226" s="41">
        <f t="shared" si="34"/>
        <v>299425.8823529412</v>
      </c>
      <c r="P226" s="39">
        <v>298866.4667535854</v>
      </c>
      <c r="Q226" s="92">
        <f t="shared" si="35"/>
        <v>0.001871791122745999</v>
      </c>
      <c r="R226" s="37">
        <v>59</v>
      </c>
      <c r="S226" s="40">
        <v>38835300</v>
      </c>
      <c r="T226" s="41">
        <v>47</v>
      </c>
      <c r="U226" s="40">
        <v>37795400</v>
      </c>
      <c r="V226" s="41">
        <v>3</v>
      </c>
      <c r="W226" s="40">
        <v>1299000</v>
      </c>
      <c r="X226" s="42">
        <f t="shared" si="36"/>
        <v>0.0010200721777630076</v>
      </c>
      <c r="Y226" s="51">
        <f t="shared" si="37"/>
        <v>109</v>
      </c>
      <c r="Z226" s="52">
        <f t="shared" si="38"/>
        <v>77929700</v>
      </c>
      <c r="AA226" s="47">
        <f t="shared" si="39"/>
        <v>4517</v>
      </c>
      <c r="AB226" s="48">
        <f t="shared" si="40"/>
        <v>1273439300</v>
      </c>
      <c r="AC226" s="12"/>
    </row>
    <row r="227" spans="1:29" ht="16.5">
      <c r="A227" s="49" t="s">
        <v>472</v>
      </c>
      <c r="B227" s="35" t="s">
        <v>473</v>
      </c>
      <c r="C227" s="36" t="s">
        <v>467</v>
      </c>
      <c r="D227" s="37">
        <v>418</v>
      </c>
      <c r="E227" s="38">
        <v>14204700</v>
      </c>
      <c r="F227" s="37">
        <v>1461</v>
      </c>
      <c r="G227" s="40">
        <v>308813500</v>
      </c>
      <c r="H227" s="41">
        <v>111</v>
      </c>
      <c r="I227" s="40">
        <v>24968800</v>
      </c>
      <c r="J227" s="41">
        <v>263</v>
      </c>
      <c r="K227" s="40">
        <v>3715500</v>
      </c>
      <c r="L227" s="42">
        <f t="shared" si="41"/>
        <v>0.867903672664915</v>
      </c>
      <c r="M227" s="40">
        <f t="shared" si="42"/>
        <v>1572</v>
      </c>
      <c r="N227" s="41">
        <f t="shared" si="43"/>
        <v>333782300</v>
      </c>
      <c r="O227" s="41">
        <f t="shared" si="34"/>
        <v>212329.70737913487</v>
      </c>
      <c r="P227" s="39">
        <v>210591.1708253359</v>
      </c>
      <c r="Q227" s="92">
        <f t="shared" si="35"/>
        <v>0.008255505427817349</v>
      </c>
      <c r="R227" s="37">
        <v>42</v>
      </c>
      <c r="S227" s="40">
        <v>31692800</v>
      </c>
      <c r="T227" s="41">
        <v>1</v>
      </c>
      <c r="U227" s="40">
        <v>1189200</v>
      </c>
      <c r="V227" s="41">
        <v>0</v>
      </c>
      <c r="W227" s="40">
        <v>0</v>
      </c>
      <c r="X227" s="42">
        <f t="shared" si="36"/>
        <v>0</v>
      </c>
      <c r="Y227" s="51">
        <f t="shared" si="37"/>
        <v>43</v>
      </c>
      <c r="Z227" s="52">
        <f t="shared" si="38"/>
        <v>32882000</v>
      </c>
      <c r="AA227" s="47">
        <f t="shared" si="39"/>
        <v>2296</v>
      </c>
      <c r="AB227" s="48">
        <f t="shared" si="40"/>
        <v>384584500</v>
      </c>
      <c r="AC227" s="12"/>
    </row>
    <row r="228" spans="1:29" ht="16.5">
      <c r="A228" s="49" t="s">
        <v>474</v>
      </c>
      <c r="B228" s="35" t="s">
        <v>475</v>
      </c>
      <c r="C228" s="36" t="s">
        <v>467</v>
      </c>
      <c r="D228" s="37">
        <v>887</v>
      </c>
      <c r="E228" s="38">
        <v>29356400</v>
      </c>
      <c r="F228" s="37">
        <v>5615</v>
      </c>
      <c r="G228" s="40">
        <v>1060180900</v>
      </c>
      <c r="H228" s="41">
        <v>289</v>
      </c>
      <c r="I228" s="40">
        <v>51598900</v>
      </c>
      <c r="J228" s="41">
        <v>688</v>
      </c>
      <c r="K228" s="40">
        <v>5777300</v>
      </c>
      <c r="L228" s="42">
        <f t="shared" si="41"/>
        <v>0.8932531806553422</v>
      </c>
      <c r="M228" s="40">
        <f t="shared" si="42"/>
        <v>5904</v>
      </c>
      <c r="N228" s="41">
        <f t="shared" si="43"/>
        <v>1113706800</v>
      </c>
      <c r="O228" s="41">
        <f t="shared" si="34"/>
        <v>188309.5867208672</v>
      </c>
      <c r="P228" s="39">
        <v>187395.1405350491</v>
      </c>
      <c r="Q228" s="92">
        <f t="shared" si="35"/>
        <v>0.004879775341063638</v>
      </c>
      <c r="R228" s="37">
        <v>289</v>
      </c>
      <c r="S228" s="40">
        <v>95800800</v>
      </c>
      <c r="T228" s="41">
        <v>0</v>
      </c>
      <c r="U228" s="40">
        <v>0</v>
      </c>
      <c r="V228" s="41">
        <v>2</v>
      </c>
      <c r="W228" s="40">
        <v>1927000</v>
      </c>
      <c r="X228" s="42">
        <f t="shared" si="36"/>
        <v>0.0015482372310801514</v>
      </c>
      <c r="Y228" s="51">
        <f t="shared" si="37"/>
        <v>291</v>
      </c>
      <c r="Z228" s="52">
        <f t="shared" si="38"/>
        <v>97727800</v>
      </c>
      <c r="AA228" s="47">
        <f t="shared" si="39"/>
        <v>7770</v>
      </c>
      <c r="AB228" s="48">
        <f t="shared" si="40"/>
        <v>1244641300</v>
      </c>
      <c r="AC228" s="12"/>
    </row>
    <row r="229" spans="1:29" ht="16.5">
      <c r="A229" s="49" t="s">
        <v>476</v>
      </c>
      <c r="B229" s="35" t="s">
        <v>477</v>
      </c>
      <c r="C229" s="36" t="s">
        <v>467</v>
      </c>
      <c r="D229" s="37">
        <v>642</v>
      </c>
      <c r="E229" s="38">
        <v>62156700</v>
      </c>
      <c r="F229" s="37">
        <v>5178</v>
      </c>
      <c r="G229" s="40">
        <v>992939200</v>
      </c>
      <c r="H229" s="41">
        <v>5</v>
      </c>
      <c r="I229" s="40">
        <v>1193100</v>
      </c>
      <c r="J229" s="41">
        <v>39</v>
      </c>
      <c r="K229" s="40">
        <v>149000</v>
      </c>
      <c r="L229" s="42">
        <f t="shared" si="41"/>
        <v>0.7430450448107154</v>
      </c>
      <c r="M229" s="40">
        <f t="shared" si="42"/>
        <v>5183</v>
      </c>
      <c r="N229" s="41">
        <f t="shared" si="43"/>
        <v>1065419400</v>
      </c>
      <c r="O229" s="41">
        <f t="shared" si="34"/>
        <v>191806.34767509165</v>
      </c>
      <c r="P229" s="39">
        <v>190520.0741318767</v>
      </c>
      <c r="Q229" s="92">
        <f t="shared" si="35"/>
        <v>0.006751380656741712</v>
      </c>
      <c r="R229" s="37">
        <v>265</v>
      </c>
      <c r="S229" s="40">
        <v>189079900</v>
      </c>
      <c r="T229" s="41">
        <v>10</v>
      </c>
      <c r="U229" s="40">
        <v>21111600</v>
      </c>
      <c r="V229" s="41">
        <v>16</v>
      </c>
      <c r="W229" s="40">
        <v>71287100</v>
      </c>
      <c r="X229" s="42">
        <f t="shared" si="36"/>
        <v>0.05328217020403215</v>
      </c>
      <c r="Y229" s="51">
        <f t="shared" si="37"/>
        <v>291</v>
      </c>
      <c r="Z229" s="52">
        <f t="shared" si="38"/>
        <v>281478600</v>
      </c>
      <c r="AA229" s="47">
        <f t="shared" si="39"/>
        <v>6155</v>
      </c>
      <c r="AB229" s="48">
        <f t="shared" si="40"/>
        <v>1337916600</v>
      </c>
      <c r="AC229" s="12"/>
    </row>
    <row r="230" spans="1:29" ht="16.5">
      <c r="A230" s="49" t="s">
        <v>478</v>
      </c>
      <c r="B230" s="35" t="s">
        <v>404</v>
      </c>
      <c r="C230" s="36" t="s">
        <v>467</v>
      </c>
      <c r="D230" s="37">
        <v>148</v>
      </c>
      <c r="E230" s="38">
        <v>11202600</v>
      </c>
      <c r="F230" s="37">
        <v>1850</v>
      </c>
      <c r="G230" s="40">
        <v>303566310</v>
      </c>
      <c r="H230" s="41">
        <v>7</v>
      </c>
      <c r="I230" s="40">
        <v>1133000</v>
      </c>
      <c r="J230" s="41">
        <v>27</v>
      </c>
      <c r="K230" s="40">
        <v>403200</v>
      </c>
      <c r="L230" s="42">
        <f t="shared" si="41"/>
        <v>0.44377722356231986</v>
      </c>
      <c r="M230" s="40">
        <f t="shared" si="42"/>
        <v>1857</v>
      </c>
      <c r="N230" s="41">
        <f t="shared" si="43"/>
        <v>305119310</v>
      </c>
      <c r="O230" s="41">
        <f t="shared" si="34"/>
        <v>164081.48088314486</v>
      </c>
      <c r="P230" s="39">
        <v>163544.95680345572</v>
      </c>
      <c r="Q230" s="92">
        <f t="shared" si="35"/>
        <v>0.0032805907939669836</v>
      </c>
      <c r="R230" s="37">
        <v>68</v>
      </c>
      <c r="S230" s="40">
        <v>45788800</v>
      </c>
      <c r="T230" s="41">
        <v>14</v>
      </c>
      <c r="U230" s="40">
        <v>324090300</v>
      </c>
      <c r="V230" s="41">
        <v>2</v>
      </c>
      <c r="W230" s="40">
        <v>420000</v>
      </c>
      <c r="X230" s="42">
        <f t="shared" si="36"/>
        <v>0.0006117061239691496</v>
      </c>
      <c r="Y230" s="51">
        <f t="shared" si="37"/>
        <v>84</v>
      </c>
      <c r="Z230" s="52">
        <f t="shared" si="38"/>
        <v>370299100</v>
      </c>
      <c r="AA230" s="47">
        <f t="shared" si="39"/>
        <v>2116</v>
      </c>
      <c r="AB230" s="48">
        <f t="shared" si="40"/>
        <v>686604210</v>
      </c>
      <c r="AC230" s="12"/>
    </row>
    <row r="231" spans="1:29" ht="16.5">
      <c r="A231" s="49" t="s">
        <v>479</v>
      </c>
      <c r="B231" s="35" t="s">
        <v>480</v>
      </c>
      <c r="C231" s="36" t="s">
        <v>467</v>
      </c>
      <c r="D231" s="37">
        <v>373</v>
      </c>
      <c r="E231" s="38">
        <v>28150800</v>
      </c>
      <c r="F231" s="37">
        <v>4020</v>
      </c>
      <c r="G231" s="40">
        <v>1389229400</v>
      </c>
      <c r="H231" s="41">
        <v>88</v>
      </c>
      <c r="I231" s="40">
        <v>27387900</v>
      </c>
      <c r="J231" s="41">
        <v>205</v>
      </c>
      <c r="K231" s="40">
        <v>2671600</v>
      </c>
      <c r="L231" s="42">
        <f t="shared" si="41"/>
        <v>0.9121994007735763</v>
      </c>
      <c r="M231" s="40">
        <f t="shared" si="42"/>
        <v>4108</v>
      </c>
      <c r="N231" s="41">
        <f t="shared" si="43"/>
        <v>1416617300</v>
      </c>
      <c r="O231" s="41">
        <f t="shared" si="34"/>
        <v>344843.54917234665</v>
      </c>
      <c r="P231" s="39">
        <v>342721.7401901048</v>
      </c>
      <c r="Q231" s="92">
        <f t="shared" si="35"/>
        <v>0.006191054530316318</v>
      </c>
      <c r="R231" s="37">
        <v>138</v>
      </c>
      <c r="S231" s="40">
        <v>105206900</v>
      </c>
      <c r="T231" s="41">
        <v>1</v>
      </c>
      <c r="U231" s="40">
        <v>322300</v>
      </c>
      <c r="V231" s="41">
        <v>0</v>
      </c>
      <c r="W231" s="40">
        <v>0</v>
      </c>
      <c r="X231" s="42">
        <f t="shared" si="36"/>
        <v>0</v>
      </c>
      <c r="Y231" s="51">
        <f t="shared" si="37"/>
        <v>139</v>
      </c>
      <c r="Z231" s="52">
        <f t="shared" si="38"/>
        <v>105529200</v>
      </c>
      <c r="AA231" s="47">
        <f t="shared" si="39"/>
        <v>4825</v>
      </c>
      <c r="AB231" s="48">
        <f t="shared" si="40"/>
        <v>1552968900</v>
      </c>
      <c r="AC231" s="12"/>
    </row>
    <row r="232" spans="1:29" ht="16.5">
      <c r="A232" s="49" t="s">
        <v>481</v>
      </c>
      <c r="B232" s="35" t="s">
        <v>482</v>
      </c>
      <c r="C232" s="36" t="s">
        <v>467</v>
      </c>
      <c r="D232" s="37">
        <v>387</v>
      </c>
      <c r="E232" s="38">
        <v>74136900</v>
      </c>
      <c r="F232" s="37">
        <v>2095</v>
      </c>
      <c r="G232" s="40">
        <v>449073400</v>
      </c>
      <c r="H232" s="41">
        <v>38</v>
      </c>
      <c r="I232" s="40">
        <v>8082600</v>
      </c>
      <c r="J232" s="41">
        <v>81</v>
      </c>
      <c r="K232" s="40">
        <v>1465600</v>
      </c>
      <c r="L232" s="42">
        <f t="shared" si="41"/>
        <v>0.2517585363169437</v>
      </c>
      <c r="M232" s="40">
        <f t="shared" si="42"/>
        <v>2133</v>
      </c>
      <c r="N232" s="41">
        <f t="shared" si="43"/>
        <v>457156000</v>
      </c>
      <c r="O232" s="41">
        <f t="shared" si="34"/>
        <v>214325.36333802156</v>
      </c>
      <c r="P232" s="39">
        <v>213619.09641360037</v>
      </c>
      <c r="Q232" s="92">
        <f t="shared" si="35"/>
        <v>0.0033061975089237437</v>
      </c>
      <c r="R232" s="37">
        <v>76</v>
      </c>
      <c r="S232" s="40">
        <v>99566900</v>
      </c>
      <c r="T232" s="41">
        <v>137</v>
      </c>
      <c r="U232" s="40">
        <v>1183525640</v>
      </c>
      <c r="V232" s="41">
        <v>0</v>
      </c>
      <c r="W232" s="40">
        <v>0</v>
      </c>
      <c r="X232" s="42">
        <f t="shared" si="36"/>
        <v>0</v>
      </c>
      <c r="Y232" s="51">
        <f t="shared" si="37"/>
        <v>213</v>
      </c>
      <c r="Z232" s="52">
        <f t="shared" si="38"/>
        <v>1283092540</v>
      </c>
      <c r="AA232" s="47">
        <f t="shared" si="39"/>
        <v>2814</v>
      </c>
      <c r="AB232" s="48">
        <f t="shared" si="40"/>
        <v>1815851040</v>
      </c>
      <c r="AC232" s="12"/>
    </row>
    <row r="233" spans="1:29" ht="16.5">
      <c r="A233" s="49" t="s">
        <v>483</v>
      </c>
      <c r="B233" s="35" t="s">
        <v>484</v>
      </c>
      <c r="C233" s="36" t="s">
        <v>467</v>
      </c>
      <c r="D233" s="37">
        <v>239</v>
      </c>
      <c r="E233" s="38">
        <v>19416600</v>
      </c>
      <c r="F233" s="37">
        <v>5547</v>
      </c>
      <c r="G233" s="40">
        <v>1728663200</v>
      </c>
      <c r="H233" s="41">
        <v>72</v>
      </c>
      <c r="I233" s="40">
        <v>28172000</v>
      </c>
      <c r="J233" s="41">
        <v>155</v>
      </c>
      <c r="K233" s="40">
        <v>1430400</v>
      </c>
      <c r="L233" s="42">
        <f t="shared" si="41"/>
        <v>0.8775360273069674</v>
      </c>
      <c r="M233" s="40">
        <f t="shared" si="42"/>
        <v>5619</v>
      </c>
      <c r="N233" s="41">
        <f t="shared" si="43"/>
        <v>1759653200</v>
      </c>
      <c r="O233" s="41">
        <f t="shared" si="34"/>
        <v>312659.76152340276</v>
      </c>
      <c r="P233" s="39">
        <v>209246.15521537914</v>
      </c>
      <c r="Q233" s="92">
        <f t="shared" si="35"/>
        <v>0.49421986368915105</v>
      </c>
      <c r="R233" s="37">
        <v>186</v>
      </c>
      <c r="S233" s="40">
        <v>205195600</v>
      </c>
      <c r="T233" s="41">
        <v>5</v>
      </c>
      <c r="U233" s="40">
        <v>16313400</v>
      </c>
      <c r="V233" s="41">
        <v>3</v>
      </c>
      <c r="W233" s="40">
        <v>2818000</v>
      </c>
      <c r="X233" s="42">
        <f t="shared" si="36"/>
        <v>0.0014075859391655143</v>
      </c>
      <c r="Y233" s="51">
        <f t="shared" si="37"/>
        <v>194</v>
      </c>
      <c r="Z233" s="52">
        <f t="shared" si="38"/>
        <v>224327000</v>
      </c>
      <c r="AA233" s="47">
        <f t="shared" si="39"/>
        <v>6207</v>
      </c>
      <c r="AB233" s="48">
        <f t="shared" si="40"/>
        <v>2002009200</v>
      </c>
      <c r="AC233" s="12"/>
    </row>
    <row r="234" spans="1:29" ht="16.5">
      <c r="A234" s="49" t="s">
        <v>485</v>
      </c>
      <c r="B234" s="35" t="s">
        <v>486</v>
      </c>
      <c r="C234" s="36" t="s">
        <v>467</v>
      </c>
      <c r="D234" s="37">
        <v>1569</v>
      </c>
      <c r="E234" s="38">
        <v>63945500</v>
      </c>
      <c r="F234" s="37">
        <v>11304</v>
      </c>
      <c r="G234" s="40">
        <v>2332127000</v>
      </c>
      <c r="H234" s="41">
        <v>132</v>
      </c>
      <c r="I234" s="40">
        <v>26147300</v>
      </c>
      <c r="J234" s="41">
        <v>305</v>
      </c>
      <c r="K234" s="40">
        <v>1797600</v>
      </c>
      <c r="L234" s="42">
        <f t="shared" si="41"/>
        <v>0.837888023073278</v>
      </c>
      <c r="M234" s="40">
        <f t="shared" si="42"/>
        <v>11436</v>
      </c>
      <c r="N234" s="41">
        <f t="shared" si="43"/>
        <v>2426565800</v>
      </c>
      <c r="O234" s="41">
        <f t="shared" si="34"/>
        <v>206214.96152500875</v>
      </c>
      <c r="P234" s="39">
        <v>205575.3370340999</v>
      </c>
      <c r="Q234" s="92">
        <f t="shared" si="35"/>
        <v>0.0031113872906006414</v>
      </c>
      <c r="R234" s="37">
        <v>435</v>
      </c>
      <c r="S234" s="40">
        <v>309503900</v>
      </c>
      <c r="T234" s="41">
        <v>18</v>
      </c>
      <c r="U234" s="40">
        <v>12733100</v>
      </c>
      <c r="V234" s="41">
        <v>18</v>
      </c>
      <c r="W234" s="40">
        <v>68291500</v>
      </c>
      <c r="X234" s="42">
        <f t="shared" si="36"/>
        <v>0.024263771999596808</v>
      </c>
      <c r="Y234" s="51">
        <f t="shared" si="37"/>
        <v>471</v>
      </c>
      <c r="Z234" s="52">
        <f t="shared" si="38"/>
        <v>390528500</v>
      </c>
      <c r="AA234" s="47">
        <f t="shared" si="39"/>
        <v>13781</v>
      </c>
      <c r="AB234" s="48">
        <f t="shared" si="40"/>
        <v>2814545900</v>
      </c>
      <c r="AC234" s="12"/>
    </row>
    <row r="235" spans="1:29" ht="16.5">
      <c r="A235" s="49" t="s">
        <v>487</v>
      </c>
      <c r="B235" s="35" t="s">
        <v>488</v>
      </c>
      <c r="C235" s="36" t="s">
        <v>467</v>
      </c>
      <c r="D235" s="37">
        <v>112</v>
      </c>
      <c r="E235" s="38">
        <v>2225800</v>
      </c>
      <c r="F235" s="37">
        <v>1080</v>
      </c>
      <c r="G235" s="40">
        <v>151262800</v>
      </c>
      <c r="H235" s="41">
        <v>0</v>
      </c>
      <c r="I235" s="40">
        <v>0</v>
      </c>
      <c r="J235" s="41">
        <v>0</v>
      </c>
      <c r="K235" s="40">
        <v>0</v>
      </c>
      <c r="L235" s="42">
        <f t="shared" si="41"/>
        <v>0.9386762712789988</v>
      </c>
      <c r="M235" s="40">
        <f t="shared" si="42"/>
        <v>1080</v>
      </c>
      <c r="N235" s="41">
        <f t="shared" si="43"/>
        <v>151971900</v>
      </c>
      <c r="O235" s="41">
        <f t="shared" si="34"/>
        <v>140058.14814814815</v>
      </c>
      <c r="P235" s="39">
        <v>139249.44444444444</v>
      </c>
      <c r="Q235" s="92">
        <f t="shared" si="35"/>
        <v>0.005807590162604576</v>
      </c>
      <c r="R235" s="37">
        <v>34</v>
      </c>
      <c r="S235" s="40">
        <v>6780800</v>
      </c>
      <c r="T235" s="41">
        <v>1</v>
      </c>
      <c r="U235" s="40">
        <v>166300</v>
      </c>
      <c r="V235" s="41">
        <v>2</v>
      </c>
      <c r="W235" s="40">
        <v>709100</v>
      </c>
      <c r="X235" s="42">
        <f t="shared" si="36"/>
        <v>0.004400390208061321</v>
      </c>
      <c r="Y235" s="51">
        <f t="shared" si="37"/>
        <v>37</v>
      </c>
      <c r="Z235" s="52">
        <f t="shared" si="38"/>
        <v>7656200</v>
      </c>
      <c r="AA235" s="47">
        <f t="shared" si="39"/>
        <v>1229</v>
      </c>
      <c r="AB235" s="48">
        <f t="shared" si="40"/>
        <v>161144800</v>
      </c>
      <c r="AC235" s="12"/>
    </row>
    <row r="236" spans="1:29" ht="16.5">
      <c r="A236" s="49" t="s">
        <v>489</v>
      </c>
      <c r="B236" s="35" t="s">
        <v>490</v>
      </c>
      <c r="C236" s="36" t="s">
        <v>467</v>
      </c>
      <c r="D236" s="37">
        <v>81</v>
      </c>
      <c r="E236" s="38">
        <v>2939600</v>
      </c>
      <c r="F236" s="37">
        <v>627</v>
      </c>
      <c r="G236" s="40">
        <v>115539800</v>
      </c>
      <c r="H236" s="41">
        <v>7</v>
      </c>
      <c r="I236" s="40">
        <v>1561200</v>
      </c>
      <c r="J236" s="41">
        <v>16</v>
      </c>
      <c r="K236" s="40">
        <v>116200</v>
      </c>
      <c r="L236" s="42">
        <f t="shared" si="41"/>
        <v>0.864894448326137</v>
      </c>
      <c r="M236" s="40">
        <f t="shared" si="42"/>
        <v>634</v>
      </c>
      <c r="N236" s="41">
        <f t="shared" si="43"/>
        <v>117898400</v>
      </c>
      <c r="O236" s="41">
        <f t="shared" si="34"/>
        <v>184701.8927444795</v>
      </c>
      <c r="P236" s="39">
        <v>183286.887835703</v>
      </c>
      <c r="Q236" s="92">
        <f t="shared" si="35"/>
        <v>0.00772016441266051</v>
      </c>
      <c r="R236" s="37">
        <v>36</v>
      </c>
      <c r="S236" s="40">
        <v>9054400</v>
      </c>
      <c r="T236" s="41">
        <v>8</v>
      </c>
      <c r="U236" s="40">
        <v>5384800</v>
      </c>
      <c r="V236" s="41">
        <v>2</v>
      </c>
      <c r="W236" s="40">
        <v>797400</v>
      </c>
      <c r="X236" s="42">
        <f t="shared" si="36"/>
        <v>0.005889504215124223</v>
      </c>
      <c r="Y236" s="51">
        <f t="shared" si="37"/>
        <v>46</v>
      </c>
      <c r="Z236" s="52">
        <f t="shared" si="38"/>
        <v>15236600</v>
      </c>
      <c r="AA236" s="47">
        <f t="shared" si="39"/>
        <v>777</v>
      </c>
      <c r="AB236" s="48">
        <f t="shared" si="40"/>
        <v>135393400</v>
      </c>
      <c r="AC236" s="12"/>
    </row>
    <row r="237" spans="1:29" ht="16.5">
      <c r="A237" s="49" t="s">
        <v>491</v>
      </c>
      <c r="B237" s="35" t="s">
        <v>492</v>
      </c>
      <c r="C237" s="36" t="s">
        <v>467</v>
      </c>
      <c r="D237" s="37">
        <v>156</v>
      </c>
      <c r="E237" s="38">
        <v>4188500</v>
      </c>
      <c r="F237" s="37">
        <v>1949</v>
      </c>
      <c r="G237" s="40">
        <v>204845400</v>
      </c>
      <c r="H237" s="41">
        <v>0</v>
      </c>
      <c r="I237" s="40">
        <v>0</v>
      </c>
      <c r="J237" s="41">
        <v>1</v>
      </c>
      <c r="K237" s="40">
        <v>27100</v>
      </c>
      <c r="L237" s="42">
        <f t="shared" si="41"/>
        <v>0.5985224913353268</v>
      </c>
      <c r="M237" s="40">
        <f t="shared" si="42"/>
        <v>1949</v>
      </c>
      <c r="N237" s="41">
        <f t="shared" si="43"/>
        <v>213665100</v>
      </c>
      <c r="O237" s="41">
        <f t="shared" si="34"/>
        <v>105102.82195997948</v>
      </c>
      <c r="P237" s="39">
        <v>104544.53565931247</v>
      </c>
      <c r="Q237" s="92">
        <f t="shared" si="35"/>
        <v>0.005340176769126798</v>
      </c>
      <c r="R237" s="37">
        <v>116</v>
      </c>
      <c r="S237" s="40">
        <v>28534800</v>
      </c>
      <c r="T237" s="41">
        <v>12</v>
      </c>
      <c r="U237" s="40">
        <v>95836300</v>
      </c>
      <c r="V237" s="41">
        <v>12</v>
      </c>
      <c r="W237" s="40">
        <v>8819700</v>
      </c>
      <c r="X237" s="42">
        <f t="shared" si="36"/>
        <v>0.025769623417612412</v>
      </c>
      <c r="Y237" s="51">
        <f t="shared" si="37"/>
        <v>140</v>
      </c>
      <c r="Z237" s="52">
        <f t="shared" si="38"/>
        <v>133190800</v>
      </c>
      <c r="AA237" s="47">
        <f t="shared" si="39"/>
        <v>2246</v>
      </c>
      <c r="AB237" s="48">
        <f t="shared" si="40"/>
        <v>342251800</v>
      </c>
      <c r="AC237" s="12"/>
    </row>
    <row r="238" spans="1:29" ht="16.5">
      <c r="A238" s="49" t="s">
        <v>493</v>
      </c>
      <c r="B238" s="35" t="s">
        <v>494</v>
      </c>
      <c r="C238" s="36" t="s">
        <v>467</v>
      </c>
      <c r="D238" s="37">
        <v>64</v>
      </c>
      <c r="E238" s="38">
        <v>1824200</v>
      </c>
      <c r="F238" s="37">
        <v>2986</v>
      </c>
      <c r="G238" s="40">
        <v>711258100</v>
      </c>
      <c r="H238" s="41">
        <v>1</v>
      </c>
      <c r="I238" s="40">
        <v>273400</v>
      </c>
      <c r="J238" s="41">
        <v>4</v>
      </c>
      <c r="K238" s="40">
        <v>11400</v>
      </c>
      <c r="L238" s="42">
        <f t="shared" si="41"/>
        <v>0.9014653896958009</v>
      </c>
      <c r="M238" s="40">
        <f t="shared" si="42"/>
        <v>2987</v>
      </c>
      <c r="N238" s="41">
        <f t="shared" si="43"/>
        <v>735404100</v>
      </c>
      <c r="O238" s="41">
        <f t="shared" si="34"/>
        <v>238209.40743220624</v>
      </c>
      <c r="P238" s="39">
        <v>238297.48827863362</v>
      </c>
      <c r="Q238" s="92">
        <f t="shared" si="35"/>
        <v>-0.00036962557626455864</v>
      </c>
      <c r="R238" s="37">
        <v>134</v>
      </c>
      <c r="S238" s="40">
        <v>38576700</v>
      </c>
      <c r="T238" s="41">
        <v>5</v>
      </c>
      <c r="U238" s="40">
        <v>13489000</v>
      </c>
      <c r="V238" s="41">
        <v>13</v>
      </c>
      <c r="W238" s="40">
        <v>23872600</v>
      </c>
      <c r="X238" s="42">
        <f t="shared" si="36"/>
        <v>0.03024507370657796</v>
      </c>
      <c r="Y238" s="51">
        <f t="shared" si="37"/>
        <v>152</v>
      </c>
      <c r="Z238" s="52">
        <f t="shared" si="38"/>
        <v>75938300</v>
      </c>
      <c r="AA238" s="47">
        <f t="shared" si="39"/>
        <v>3207</v>
      </c>
      <c r="AB238" s="48">
        <f t="shared" si="40"/>
        <v>789305400</v>
      </c>
      <c r="AC238" s="12"/>
    </row>
    <row r="239" spans="1:29" ht="16.5">
      <c r="A239" s="49" t="s">
        <v>495</v>
      </c>
      <c r="B239" s="35" t="s">
        <v>496</v>
      </c>
      <c r="C239" s="36" t="s">
        <v>467</v>
      </c>
      <c r="D239" s="37">
        <v>64</v>
      </c>
      <c r="E239" s="38">
        <v>5289600</v>
      </c>
      <c r="F239" s="37">
        <v>982</v>
      </c>
      <c r="G239" s="40">
        <v>326189900</v>
      </c>
      <c r="H239" s="41">
        <v>117</v>
      </c>
      <c r="I239" s="40">
        <v>35754700</v>
      </c>
      <c r="J239" s="41">
        <v>214</v>
      </c>
      <c r="K239" s="40">
        <v>3357000</v>
      </c>
      <c r="L239" s="42">
        <f t="shared" si="41"/>
        <v>0.9014214503899494</v>
      </c>
      <c r="M239" s="40">
        <f t="shared" si="42"/>
        <v>1099</v>
      </c>
      <c r="N239" s="41">
        <f t="shared" si="43"/>
        <v>361944600</v>
      </c>
      <c r="O239" s="41">
        <f t="shared" si="34"/>
        <v>329339.94540491357</v>
      </c>
      <c r="P239" s="39">
        <v>328502.09854014596</v>
      </c>
      <c r="Q239" s="92">
        <f t="shared" si="35"/>
        <v>0.0025505068871431056</v>
      </c>
      <c r="R239" s="37">
        <v>27</v>
      </c>
      <c r="S239" s="40">
        <v>26926500</v>
      </c>
      <c r="T239" s="41">
        <v>1</v>
      </c>
      <c r="U239" s="40">
        <v>4008800</v>
      </c>
      <c r="V239" s="41">
        <v>0</v>
      </c>
      <c r="W239" s="40">
        <v>0</v>
      </c>
      <c r="X239" s="42">
        <f t="shared" si="36"/>
        <v>0</v>
      </c>
      <c r="Y239" s="51">
        <f t="shared" si="37"/>
        <v>28</v>
      </c>
      <c r="Z239" s="52">
        <f t="shared" si="38"/>
        <v>30935300</v>
      </c>
      <c r="AA239" s="47">
        <f t="shared" si="39"/>
        <v>1405</v>
      </c>
      <c r="AB239" s="48">
        <f t="shared" si="40"/>
        <v>401526500</v>
      </c>
      <c r="AC239" s="12"/>
    </row>
    <row r="240" spans="1:29" ht="16.5">
      <c r="A240" s="49" t="s">
        <v>497</v>
      </c>
      <c r="B240" s="35" t="s">
        <v>498</v>
      </c>
      <c r="C240" s="36" t="s">
        <v>467</v>
      </c>
      <c r="D240" s="37">
        <v>68</v>
      </c>
      <c r="E240" s="38">
        <v>1208000</v>
      </c>
      <c r="F240" s="37">
        <v>791</v>
      </c>
      <c r="G240" s="40">
        <v>136973000</v>
      </c>
      <c r="H240" s="41">
        <v>0</v>
      </c>
      <c r="I240" s="40">
        <v>0</v>
      </c>
      <c r="J240" s="41">
        <v>2</v>
      </c>
      <c r="K240" s="40">
        <v>11900</v>
      </c>
      <c r="L240" s="42">
        <f t="shared" si="41"/>
        <v>0.7909495228537079</v>
      </c>
      <c r="M240" s="40">
        <f t="shared" si="42"/>
        <v>791</v>
      </c>
      <c r="N240" s="41">
        <f t="shared" si="43"/>
        <v>139854000</v>
      </c>
      <c r="O240" s="41">
        <f t="shared" si="34"/>
        <v>173164.3489254109</v>
      </c>
      <c r="P240" s="39">
        <v>172765.69620253163</v>
      </c>
      <c r="Q240" s="92">
        <f t="shared" si="35"/>
        <v>0.0023074761462594856</v>
      </c>
      <c r="R240" s="37">
        <v>88</v>
      </c>
      <c r="S240" s="40">
        <v>28897700</v>
      </c>
      <c r="T240" s="41">
        <v>8</v>
      </c>
      <c r="U240" s="40">
        <v>3203800</v>
      </c>
      <c r="V240" s="41">
        <v>5</v>
      </c>
      <c r="W240" s="40">
        <v>2881000</v>
      </c>
      <c r="X240" s="42">
        <f t="shared" si="36"/>
        <v>0.016636312085896728</v>
      </c>
      <c r="Y240" s="51">
        <f t="shared" si="37"/>
        <v>101</v>
      </c>
      <c r="Z240" s="52">
        <f t="shared" si="38"/>
        <v>34982500</v>
      </c>
      <c r="AA240" s="47">
        <f t="shared" si="39"/>
        <v>962</v>
      </c>
      <c r="AB240" s="48">
        <f t="shared" si="40"/>
        <v>173175400</v>
      </c>
      <c r="AC240" s="12"/>
    </row>
    <row r="241" spans="1:29" ht="16.5">
      <c r="A241" s="49" t="s">
        <v>499</v>
      </c>
      <c r="B241" s="35" t="s">
        <v>197</v>
      </c>
      <c r="C241" s="36" t="s">
        <v>467</v>
      </c>
      <c r="D241" s="37">
        <v>442</v>
      </c>
      <c r="E241" s="38">
        <v>51254400</v>
      </c>
      <c r="F241" s="37">
        <v>16348</v>
      </c>
      <c r="G241" s="40">
        <v>3800676800</v>
      </c>
      <c r="H241" s="41">
        <v>16</v>
      </c>
      <c r="I241" s="40">
        <v>4180200</v>
      </c>
      <c r="J241" s="41">
        <v>50</v>
      </c>
      <c r="K241" s="40">
        <v>455800</v>
      </c>
      <c r="L241" s="42">
        <f t="shared" si="41"/>
        <v>0.8057544081346262</v>
      </c>
      <c r="M241" s="40">
        <f t="shared" si="42"/>
        <v>16364</v>
      </c>
      <c r="N241" s="41">
        <f t="shared" si="43"/>
        <v>3855695000</v>
      </c>
      <c r="O241" s="41">
        <f t="shared" si="34"/>
        <v>232513.87191395747</v>
      </c>
      <c r="P241" s="39">
        <v>232177.83747481531</v>
      </c>
      <c r="Q241" s="92">
        <f t="shared" si="35"/>
        <v>0.001447314880683232</v>
      </c>
      <c r="R241" s="37">
        <v>834</v>
      </c>
      <c r="S241" s="40">
        <v>803221800</v>
      </c>
      <c r="T241" s="41">
        <v>12</v>
      </c>
      <c r="U241" s="40">
        <v>11478100</v>
      </c>
      <c r="V241" s="41">
        <v>3</v>
      </c>
      <c r="W241" s="40">
        <v>50838000</v>
      </c>
      <c r="X241" s="42">
        <f t="shared" si="36"/>
        <v>0.010765961138814974</v>
      </c>
      <c r="Y241" s="51">
        <f t="shared" si="37"/>
        <v>849</v>
      </c>
      <c r="Z241" s="52">
        <f t="shared" si="38"/>
        <v>865537900</v>
      </c>
      <c r="AA241" s="47">
        <f t="shared" si="39"/>
        <v>17705</v>
      </c>
      <c r="AB241" s="48">
        <f t="shared" si="40"/>
        <v>4722105100</v>
      </c>
      <c r="AC241" s="12"/>
    </row>
    <row r="242" spans="1:29" ht="16.5">
      <c r="A242" s="49" t="s">
        <v>500</v>
      </c>
      <c r="B242" s="35" t="s">
        <v>501</v>
      </c>
      <c r="C242" s="36" t="s">
        <v>467</v>
      </c>
      <c r="D242" s="37">
        <v>20</v>
      </c>
      <c r="E242" s="38">
        <v>785600</v>
      </c>
      <c r="F242" s="37">
        <v>814</v>
      </c>
      <c r="G242" s="40">
        <v>211833600</v>
      </c>
      <c r="H242" s="41">
        <v>0</v>
      </c>
      <c r="I242" s="40">
        <v>0</v>
      </c>
      <c r="J242" s="41">
        <v>0</v>
      </c>
      <c r="K242" s="40">
        <v>0</v>
      </c>
      <c r="L242" s="42">
        <f t="shared" si="41"/>
        <v>0.9728879211562211</v>
      </c>
      <c r="M242" s="40">
        <f t="shared" si="42"/>
        <v>814</v>
      </c>
      <c r="N242" s="41">
        <f t="shared" si="43"/>
        <v>211833600</v>
      </c>
      <c r="O242" s="41">
        <f t="shared" si="34"/>
        <v>260237.83783783784</v>
      </c>
      <c r="P242" s="39">
        <v>258809.93865030675</v>
      </c>
      <c r="Q242" s="92">
        <f t="shared" si="35"/>
        <v>0.005517172929979353</v>
      </c>
      <c r="R242" s="37">
        <v>13</v>
      </c>
      <c r="S242" s="40">
        <v>5117700</v>
      </c>
      <c r="T242" s="41">
        <v>0</v>
      </c>
      <c r="U242" s="40">
        <v>0</v>
      </c>
      <c r="V242" s="41">
        <v>0</v>
      </c>
      <c r="W242" s="40">
        <v>0</v>
      </c>
      <c r="X242" s="42">
        <f t="shared" si="36"/>
        <v>0</v>
      </c>
      <c r="Y242" s="51">
        <f t="shared" si="37"/>
        <v>13</v>
      </c>
      <c r="Z242" s="52">
        <f t="shared" si="38"/>
        <v>5117700</v>
      </c>
      <c r="AA242" s="47">
        <f t="shared" si="39"/>
        <v>847</v>
      </c>
      <c r="AB242" s="48">
        <f t="shared" si="40"/>
        <v>217736900</v>
      </c>
      <c r="AC242" s="12"/>
    </row>
    <row r="243" spans="1:29" ht="16.5">
      <c r="A243" s="49" t="s">
        <v>502</v>
      </c>
      <c r="B243" s="35" t="s">
        <v>503</v>
      </c>
      <c r="C243" s="36" t="s">
        <v>467</v>
      </c>
      <c r="D243" s="37">
        <v>395</v>
      </c>
      <c r="E243" s="38">
        <v>76711200</v>
      </c>
      <c r="F243" s="37">
        <v>6731</v>
      </c>
      <c r="G243" s="40">
        <v>1351514300</v>
      </c>
      <c r="H243" s="41">
        <v>12</v>
      </c>
      <c r="I243" s="40">
        <v>3183600</v>
      </c>
      <c r="J243" s="41">
        <v>29</v>
      </c>
      <c r="K243" s="40">
        <v>290800</v>
      </c>
      <c r="L243" s="42">
        <f t="shared" si="41"/>
        <v>0.6060151763040765</v>
      </c>
      <c r="M243" s="40">
        <f t="shared" si="42"/>
        <v>6743</v>
      </c>
      <c r="N243" s="41">
        <f t="shared" si="43"/>
        <v>1434851800</v>
      </c>
      <c r="O243" s="41">
        <f t="shared" si="34"/>
        <v>200904.33041672845</v>
      </c>
      <c r="P243" s="39">
        <v>200363.37693222353</v>
      </c>
      <c r="Q243" s="92">
        <f t="shared" si="35"/>
        <v>0.0026998620845161106</v>
      </c>
      <c r="R243" s="37">
        <v>268</v>
      </c>
      <c r="S243" s="40">
        <v>371364400</v>
      </c>
      <c r="T243" s="41">
        <v>46</v>
      </c>
      <c r="U243" s="40">
        <v>352200900</v>
      </c>
      <c r="V243" s="41">
        <v>7</v>
      </c>
      <c r="W243" s="40">
        <v>80153900</v>
      </c>
      <c r="X243" s="42">
        <f t="shared" si="36"/>
        <v>0.03585631884419347</v>
      </c>
      <c r="Y243" s="51">
        <f t="shared" si="37"/>
        <v>321</v>
      </c>
      <c r="Z243" s="52">
        <f t="shared" si="38"/>
        <v>803719200</v>
      </c>
      <c r="AA243" s="47">
        <f t="shared" si="39"/>
        <v>7488</v>
      </c>
      <c r="AB243" s="48">
        <f t="shared" si="40"/>
        <v>2235419100</v>
      </c>
      <c r="AC243" s="12"/>
    </row>
    <row r="244" spans="1:29" ht="16.5">
      <c r="A244" s="49" t="s">
        <v>504</v>
      </c>
      <c r="B244" s="35" t="s">
        <v>505</v>
      </c>
      <c r="C244" s="36" t="s">
        <v>467</v>
      </c>
      <c r="D244" s="37">
        <v>67</v>
      </c>
      <c r="E244" s="38">
        <v>2597100</v>
      </c>
      <c r="F244" s="37">
        <v>1391</v>
      </c>
      <c r="G244" s="40">
        <v>176954450</v>
      </c>
      <c r="H244" s="41">
        <v>0</v>
      </c>
      <c r="I244" s="40">
        <v>0</v>
      </c>
      <c r="J244" s="41">
        <v>0</v>
      </c>
      <c r="K244" s="40">
        <v>0</v>
      </c>
      <c r="L244" s="42">
        <f t="shared" si="41"/>
        <v>0.7556077215658771</v>
      </c>
      <c r="M244" s="40">
        <f t="shared" si="42"/>
        <v>1391</v>
      </c>
      <c r="N244" s="41">
        <f t="shared" si="43"/>
        <v>186901150</v>
      </c>
      <c r="O244" s="41">
        <f t="shared" si="34"/>
        <v>127213.83896477355</v>
      </c>
      <c r="P244" s="39">
        <v>126497.26618705037</v>
      </c>
      <c r="Q244" s="92">
        <f t="shared" si="35"/>
        <v>0.005664729359949889</v>
      </c>
      <c r="R244" s="37">
        <v>91</v>
      </c>
      <c r="S244" s="40">
        <v>20673800</v>
      </c>
      <c r="T244" s="41">
        <v>41</v>
      </c>
      <c r="U244" s="40">
        <v>24016200</v>
      </c>
      <c r="V244" s="41">
        <v>9</v>
      </c>
      <c r="W244" s="40">
        <v>9946700</v>
      </c>
      <c r="X244" s="42">
        <f t="shared" si="36"/>
        <v>0.04247309589614338</v>
      </c>
      <c r="Y244" s="51">
        <f t="shared" si="37"/>
        <v>141</v>
      </c>
      <c r="Z244" s="52">
        <f t="shared" si="38"/>
        <v>54636700</v>
      </c>
      <c r="AA244" s="47">
        <f t="shared" si="39"/>
        <v>1599</v>
      </c>
      <c r="AB244" s="48">
        <f t="shared" si="40"/>
        <v>234188250</v>
      </c>
      <c r="AC244" s="12"/>
    </row>
    <row r="245" spans="1:29" ht="16.5">
      <c r="A245" s="49" t="s">
        <v>506</v>
      </c>
      <c r="B245" s="35" t="s">
        <v>507</v>
      </c>
      <c r="C245" s="36" t="s">
        <v>467</v>
      </c>
      <c r="D245" s="37">
        <v>133</v>
      </c>
      <c r="E245" s="38">
        <v>7658300</v>
      </c>
      <c r="F245" s="37">
        <v>2888</v>
      </c>
      <c r="G245" s="40">
        <v>441284800</v>
      </c>
      <c r="H245" s="41">
        <v>0</v>
      </c>
      <c r="I245" s="40">
        <v>0</v>
      </c>
      <c r="J245" s="41">
        <v>0</v>
      </c>
      <c r="K245" s="40">
        <v>0</v>
      </c>
      <c r="L245" s="42">
        <f t="shared" si="41"/>
        <v>0.703810956596008</v>
      </c>
      <c r="M245" s="40">
        <f t="shared" si="42"/>
        <v>2888</v>
      </c>
      <c r="N245" s="41">
        <f t="shared" si="43"/>
        <v>470323400</v>
      </c>
      <c r="O245" s="41">
        <f t="shared" si="34"/>
        <v>152799.4459833795</v>
      </c>
      <c r="P245" s="39">
        <v>152156.18288881192</v>
      </c>
      <c r="Q245" s="92">
        <f t="shared" si="35"/>
        <v>0.004227650052430939</v>
      </c>
      <c r="R245" s="37">
        <v>288</v>
      </c>
      <c r="S245" s="40">
        <v>145615665</v>
      </c>
      <c r="T245" s="41">
        <v>2</v>
      </c>
      <c r="U245" s="40">
        <v>3396000</v>
      </c>
      <c r="V245" s="41">
        <v>22</v>
      </c>
      <c r="W245" s="40">
        <v>29038600</v>
      </c>
      <c r="X245" s="42">
        <f t="shared" si="36"/>
        <v>0.046314046720414656</v>
      </c>
      <c r="Y245" s="51">
        <f t="shared" si="37"/>
        <v>312</v>
      </c>
      <c r="Z245" s="52">
        <f t="shared" si="38"/>
        <v>178050265</v>
      </c>
      <c r="AA245" s="47">
        <f t="shared" si="39"/>
        <v>3333</v>
      </c>
      <c r="AB245" s="48">
        <f t="shared" si="40"/>
        <v>626993365</v>
      </c>
      <c r="AC245" s="12"/>
    </row>
    <row r="246" spans="1:29" ht="16.5">
      <c r="A246" s="49" t="s">
        <v>508</v>
      </c>
      <c r="B246" s="35" t="s">
        <v>509</v>
      </c>
      <c r="C246" s="36" t="s">
        <v>467</v>
      </c>
      <c r="D246" s="37">
        <v>105</v>
      </c>
      <c r="E246" s="38">
        <v>5216900</v>
      </c>
      <c r="F246" s="37">
        <v>1065</v>
      </c>
      <c r="G246" s="40">
        <v>190352500</v>
      </c>
      <c r="H246" s="41">
        <v>0</v>
      </c>
      <c r="I246" s="40">
        <v>0</v>
      </c>
      <c r="J246" s="41">
        <v>0</v>
      </c>
      <c r="K246" s="40">
        <v>0</v>
      </c>
      <c r="L246" s="42">
        <f t="shared" si="41"/>
        <v>0.7583625957452572</v>
      </c>
      <c r="M246" s="40">
        <f t="shared" si="42"/>
        <v>1065</v>
      </c>
      <c r="N246" s="41">
        <f t="shared" si="43"/>
        <v>190652500</v>
      </c>
      <c r="O246" s="41">
        <f t="shared" si="34"/>
        <v>178734.74178403756</v>
      </c>
      <c r="P246" s="39">
        <v>177844.03755868544</v>
      </c>
      <c r="Q246" s="92">
        <f t="shared" si="35"/>
        <v>0.005008344601140785</v>
      </c>
      <c r="R246" s="37">
        <v>89</v>
      </c>
      <c r="S246" s="40">
        <v>48359100</v>
      </c>
      <c r="T246" s="41">
        <v>11</v>
      </c>
      <c r="U246" s="40">
        <v>6776100</v>
      </c>
      <c r="V246" s="41">
        <v>1</v>
      </c>
      <c r="W246" s="40">
        <v>300000</v>
      </c>
      <c r="X246" s="42">
        <f t="shared" si="36"/>
        <v>0.0011951972194931887</v>
      </c>
      <c r="Y246" s="51">
        <f t="shared" si="37"/>
        <v>101</v>
      </c>
      <c r="Z246" s="52">
        <f t="shared" si="38"/>
        <v>55435200</v>
      </c>
      <c r="AA246" s="47">
        <f t="shared" si="39"/>
        <v>1271</v>
      </c>
      <c r="AB246" s="48">
        <f t="shared" si="40"/>
        <v>251004600</v>
      </c>
      <c r="AC246" s="12"/>
    </row>
    <row r="247" spans="1:29" ht="16.5">
      <c r="A247" s="49" t="s">
        <v>510</v>
      </c>
      <c r="B247" s="35" t="s">
        <v>511</v>
      </c>
      <c r="C247" s="36" t="s">
        <v>467</v>
      </c>
      <c r="D247" s="37">
        <v>500</v>
      </c>
      <c r="E247" s="38">
        <v>39912300</v>
      </c>
      <c r="F247" s="37">
        <v>3824</v>
      </c>
      <c r="G247" s="40">
        <v>1232945600</v>
      </c>
      <c r="H247" s="41">
        <v>79</v>
      </c>
      <c r="I247" s="40">
        <v>19272200</v>
      </c>
      <c r="J247" s="41">
        <v>210</v>
      </c>
      <c r="K247" s="40">
        <v>3652300</v>
      </c>
      <c r="L247" s="42">
        <f t="shared" si="41"/>
        <v>0.8559471944002136</v>
      </c>
      <c r="M247" s="40">
        <f t="shared" si="42"/>
        <v>3903</v>
      </c>
      <c r="N247" s="41">
        <f t="shared" si="43"/>
        <v>1302378800</v>
      </c>
      <c r="O247" s="41">
        <f t="shared" si="34"/>
        <v>320834.6912631309</v>
      </c>
      <c r="P247" s="39">
        <v>319179.884907141</v>
      </c>
      <c r="Q247" s="92">
        <f t="shared" si="35"/>
        <v>0.005184557154882672</v>
      </c>
      <c r="R247" s="37">
        <v>84</v>
      </c>
      <c r="S247" s="40">
        <v>67424800</v>
      </c>
      <c r="T247" s="41">
        <v>10</v>
      </c>
      <c r="U247" s="40">
        <v>49593310</v>
      </c>
      <c r="V247" s="41">
        <v>2</v>
      </c>
      <c r="W247" s="40">
        <v>50161000</v>
      </c>
      <c r="X247" s="42">
        <f t="shared" si="36"/>
        <v>0.0342872998757158</v>
      </c>
      <c r="Y247" s="51">
        <f t="shared" si="37"/>
        <v>96</v>
      </c>
      <c r="Z247" s="52">
        <f t="shared" si="38"/>
        <v>167179110</v>
      </c>
      <c r="AA247" s="47">
        <f t="shared" si="39"/>
        <v>4709</v>
      </c>
      <c r="AB247" s="48">
        <f t="shared" si="40"/>
        <v>1462961510</v>
      </c>
      <c r="AC247" s="12"/>
    </row>
    <row r="248" spans="1:29" ht="16.5">
      <c r="A248" s="49" t="s">
        <v>512</v>
      </c>
      <c r="B248" s="35" t="s">
        <v>513</v>
      </c>
      <c r="C248" s="36" t="s">
        <v>514</v>
      </c>
      <c r="D248" s="37">
        <v>371</v>
      </c>
      <c r="E248" s="38">
        <v>743772300</v>
      </c>
      <c r="F248" s="37">
        <v>11209</v>
      </c>
      <c r="G248" s="40">
        <v>4504141150</v>
      </c>
      <c r="H248" s="41">
        <v>0</v>
      </c>
      <c r="I248" s="40">
        <v>0</v>
      </c>
      <c r="J248" s="41">
        <v>0</v>
      </c>
      <c r="K248" s="40">
        <v>0</v>
      </c>
      <c r="L248" s="42">
        <f t="shared" si="41"/>
        <v>0.5928891519539978</v>
      </c>
      <c r="M248" s="40">
        <f t="shared" si="42"/>
        <v>11209</v>
      </c>
      <c r="N248" s="41">
        <f t="shared" si="43"/>
        <v>4939265350</v>
      </c>
      <c r="O248" s="41">
        <f t="shared" si="34"/>
        <v>401832.5586582211</v>
      </c>
      <c r="P248" s="39">
        <v>400618.2792816939</v>
      </c>
      <c r="Q248" s="92">
        <f t="shared" si="35"/>
        <v>0.003031013409334126</v>
      </c>
      <c r="R248" s="37">
        <v>1110</v>
      </c>
      <c r="S248" s="40">
        <v>955270000</v>
      </c>
      <c r="T248" s="41">
        <v>92</v>
      </c>
      <c r="U248" s="40">
        <v>958628700</v>
      </c>
      <c r="V248" s="41">
        <v>365</v>
      </c>
      <c r="W248" s="40">
        <v>435124200</v>
      </c>
      <c r="X248" s="42">
        <f t="shared" si="36"/>
        <v>0.057276272954425896</v>
      </c>
      <c r="Y248" s="51">
        <f t="shared" si="37"/>
        <v>1567</v>
      </c>
      <c r="Z248" s="52">
        <f t="shared" si="38"/>
        <v>2349022900</v>
      </c>
      <c r="AA248" s="47">
        <f t="shared" si="39"/>
        <v>13147</v>
      </c>
      <c r="AB248" s="48">
        <f t="shared" si="40"/>
        <v>7596936350</v>
      </c>
      <c r="AC248" s="12"/>
    </row>
    <row r="249" spans="1:29" ht="16.5">
      <c r="A249" s="49" t="s">
        <v>515</v>
      </c>
      <c r="B249" s="35" t="s">
        <v>516</v>
      </c>
      <c r="C249" s="36" t="s">
        <v>514</v>
      </c>
      <c r="D249" s="37">
        <v>9</v>
      </c>
      <c r="E249" s="38">
        <v>3281700</v>
      </c>
      <c r="F249" s="37">
        <v>345</v>
      </c>
      <c r="G249" s="40">
        <v>93338000</v>
      </c>
      <c r="H249" s="41">
        <v>0</v>
      </c>
      <c r="I249" s="40">
        <v>0</v>
      </c>
      <c r="J249" s="41">
        <v>0</v>
      </c>
      <c r="K249" s="40">
        <v>0</v>
      </c>
      <c r="L249" s="42">
        <f t="shared" si="41"/>
        <v>0.5823731935374782</v>
      </c>
      <c r="M249" s="40">
        <f t="shared" si="42"/>
        <v>345</v>
      </c>
      <c r="N249" s="41">
        <f t="shared" si="43"/>
        <v>111183900</v>
      </c>
      <c r="O249" s="41">
        <f t="shared" si="34"/>
        <v>270544.9275362319</v>
      </c>
      <c r="P249" s="39">
        <v>267720.28985507245</v>
      </c>
      <c r="Q249" s="92">
        <f t="shared" si="35"/>
        <v>0.010550704553205554</v>
      </c>
      <c r="R249" s="37">
        <v>27</v>
      </c>
      <c r="S249" s="40">
        <v>12168100</v>
      </c>
      <c r="T249" s="41">
        <v>5</v>
      </c>
      <c r="U249" s="40">
        <v>33638100</v>
      </c>
      <c r="V249" s="41">
        <v>14</v>
      </c>
      <c r="W249" s="40">
        <v>17845900</v>
      </c>
      <c r="X249" s="42">
        <f t="shared" si="36"/>
        <v>0.11134772305545954</v>
      </c>
      <c r="Y249" s="51">
        <f t="shared" si="37"/>
        <v>46</v>
      </c>
      <c r="Z249" s="52">
        <f t="shared" si="38"/>
        <v>63652100</v>
      </c>
      <c r="AA249" s="47">
        <f t="shared" si="39"/>
        <v>400</v>
      </c>
      <c r="AB249" s="48">
        <f t="shared" si="40"/>
        <v>160271800</v>
      </c>
      <c r="AC249" s="12"/>
    </row>
    <row r="250" spans="1:29" ht="16.5">
      <c r="A250" s="49" t="s">
        <v>517</v>
      </c>
      <c r="B250" s="35" t="s">
        <v>518</v>
      </c>
      <c r="C250" s="36" t="s">
        <v>514</v>
      </c>
      <c r="D250" s="37">
        <v>64</v>
      </c>
      <c r="E250" s="38">
        <v>3768899</v>
      </c>
      <c r="F250" s="37">
        <v>2367</v>
      </c>
      <c r="G250" s="40">
        <v>592242676</v>
      </c>
      <c r="H250" s="41">
        <v>0</v>
      </c>
      <c r="I250" s="40">
        <v>0</v>
      </c>
      <c r="J250" s="41">
        <v>0</v>
      </c>
      <c r="K250" s="40">
        <v>0</v>
      </c>
      <c r="L250" s="42">
        <f t="shared" si="41"/>
        <v>0.7563957834803864</v>
      </c>
      <c r="M250" s="40">
        <f t="shared" si="42"/>
        <v>2367</v>
      </c>
      <c r="N250" s="41">
        <f t="shared" si="43"/>
        <v>685517776</v>
      </c>
      <c r="O250" s="41">
        <f t="shared" si="34"/>
        <v>250208.1436417406</v>
      </c>
      <c r="P250" s="39">
        <v>249899.3147679325</v>
      </c>
      <c r="Q250" s="92">
        <f t="shared" si="35"/>
        <v>0.0012358132077909434</v>
      </c>
      <c r="R250" s="37">
        <v>164</v>
      </c>
      <c r="S250" s="40">
        <v>76372400</v>
      </c>
      <c r="T250" s="41">
        <v>40</v>
      </c>
      <c r="U250" s="40">
        <v>17320800</v>
      </c>
      <c r="V250" s="41">
        <v>87</v>
      </c>
      <c r="W250" s="40">
        <v>93275100</v>
      </c>
      <c r="X250" s="42">
        <f t="shared" si="36"/>
        <v>0.11912834924397003</v>
      </c>
      <c r="Y250" s="51">
        <f t="shared" si="37"/>
        <v>291</v>
      </c>
      <c r="Z250" s="52">
        <f t="shared" si="38"/>
        <v>186968300</v>
      </c>
      <c r="AA250" s="47">
        <f t="shared" si="39"/>
        <v>2722</v>
      </c>
      <c r="AB250" s="48">
        <f t="shared" si="40"/>
        <v>782979875</v>
      </c>
      <c r="AC250" s="12"/>
    </row>
    <row r="251" spans="1:29" ht="16.5">
      <c r="A251" s="49" t="s">
        <v>519</v>
      </c>
      <c r="B251" s="35" t="s">
        <v>520</v>
      </c>
      <c r="C251" s="36" t="s">
        <v>514</v>
      </c>
      <c r="D251" s="37">
        <v>51</v>
      </c>
      <c r="E251" s="38">
        <v>91022915</v>
      </c>
      <c r="F251" s="37">
        <v>2002</v>
      </c>
      <c r="G251" s="40">
        <v>910633470</v>
      </c>
      <c r="H251" s="41">
        <v>0</v>
      </c>
      <c r="I251" s="40">
        <v>0</v>
      </c>
      <c r="J251" s="41">
        <v>0</v>
      </c>
      <c r="K251" s="40">
        <v>0</v>
      </c>
      <c r="L251" s="42">
        <f t="shared" si="41"/>
        <v>0.5899430949212224</v>
      </c>
      <c r="M251" s="40">
        <f t="shared" si="42"/>
        <v>2002</v>
      </c>
      <c r="N251" s="41">
        <f t="shared" si="43"/>
        <v>999978649</v>
      </c>
      <c r="O251" s="41">
        <f t="shared" si="34"/>
        <v>454861.8731268731</v>
      </c>
      <c r="P251" s="39">
        <v>453260.9569138276</v>
      </c>
      <c r="Q251" s="92">
        <f t="shared" si="35"/>
        <v>0.0035319967198274246</v>
      </c>
      <c r="R251" s="37">
        <v>248</v>
      </c>
      <c r="S251" s="40">
        <v>210192700</v>
      </c>
      <c r="T251" s="41">
        <v>48</v>
      </c>
      <c r="U251" s="40">
        <v>242401174</v>
      </c>
      <c r="V251" s="41">
        <v>90</v>
      </c>
      <c r="W251" s="40">
        <v>89345179</v>
      </c>
      <c r="X251" s="42">
        <f t="shared" si="36"/>
        <v>0.0578812147279746</v>
      </c>
      <c r="Y251" s="51">
        <f t="shared" si="37"/>
        <v>386</v>
      </c>
      <c r="Z251" s="52">
        <f t="shared" si="38"/>
        <v>541939053</v>
      </c>
      <c r="AA251" s="47">
        <f t="shared" si="39"/>
        <v>2439</v>
      </c>
      <c r="AB251" s="48">
        <f t="shared" si="40"/>
        <v>1543595438</v>
      </c>
      <c r="AC251" s="12"/>
    </row>
    <row r="252" spans="1:29" ht="16.5">
      <c r="A252" s="49" t="s">
        <v>521</v>
      </c>
      <c r="B252" s="35" t="s">
        <v>522</v>
      </c>
      <c r="C252" s="36" t="s">
        <v>514</v>
      </c>
      <c r="D252" s="37">
        <v>93</v>
      </c>
      <c r="E252" s="38">
        <v>31718800</v>
      </c>
      <c r="F252" s="37">
        <v>16198</v>
      </c>
      <c r="G252" s="40">
        <v>8533853550</v>
      </c>
      <c r="H252" s="41">
        <v>0</v>
      </c>
      <c r="I252" s="40">
        <v>0</v>
      </c>
      <c r="J252" s="41">
        <v>0</v>
      </c>
      <c r="K252" s="40">
        <v>0</v>
      </c>
      <c r="L252" s="42">
        <f t="shared" si="41"/>
        <v>0.7094062578794107</v>
      </c>
      <c r="M252" s="40">
        <f t="shared" si="42"/>
        <v>16198</v>
      </c>
      <c r="N252" s="41">
        <f t="shared" si="43"/>
        <v>9983255150</v>
      </c>
      <c r="O252" s="41">
        <f t="shared" si="34"/>
        <v>526846.1260649463</v>
      </c>
      <c r="P252" s="39">
        <v>525000.5324813632</v>
      </c>
      <c r="Q252" s="92">
        <f t="shared" si="35"/>
        <v>0.0035154127841739847</v>
      </c>
      <c r="R252" s="37">
        <v>949</v>
      </c>
      <c r="S252" s="40">
        <v>1936203800</v>
      </c>
      <c r="T252" s="41">
        <v>23</v>
      </c>
      <c r="U252" s="40">
        <v>78394100</v>
      </c>
      <c r="V252" s="41">
        <v>328</v>
      </c>
      <c r="W252" s="40">
        <v>1449401600</v>
      </c>
      <c r="X252" s="42">
        <f t="shared" si="36"/>
        <v>0.12048654915345137</v>
      </c>
      <c r="Y252" s="51">
        <f t="shared" si="37"/>
        <v>1300</v>
      </c>
      <c r="Z252" s="52">
        <f t="shared" si="38"/>
        <v>3463999500</v>
      </c>
      <c r="AA252" s="47">
        <f t="shared" si="39"/>
        <v>17591</v>
      </c>
      <c r="AB252" s="48">
        <f t="shared" si="40"/>
        <v>12029571850</v>
      </c>
      <c r="AC252" s="12"/>
    </row>
    <row r="253" spans="1:29" ht="16.5">
      <c r="A253" s="49" t="s">
        <v>523</v>
      </c>
      <c r="B253" s="35" t="s">
        <v>524</v>
      </c>
      <c r="C253" s="36" t="s">
        <v>514</v>
      </c>
      <c r="D253" s="37">
        <v>7241</v>
      </c>
      <c r="E253" s="38">
        <v>2811689035</v>
      </c>
      <c r="F253" s="37">
        <v>40889</v>
      </c>
      <c r="G253" s="40">
        <v>19216937685</v>
      </c>
      <c r="H253" s="41">
        <v>0</v>
      </c>
      <c r="I253" s="40">
        <v>0</v>
      </c>
      <c r="J253" s="41">
        <v>0</v>
      </c>
      <c r="K253" s="40">
        <v>0</v>
      </c>
      <c r="L253" s="42">
        <f t="shared" si="41"/>
        <v>0.4377931709917877</v>
      </c>
      <c r="M253" s="40">
        <f t="shared" si="42"/>
        <v>40889</v>
      </c>
      <c r="N253" s="41">
        <f t="shared" si="43"/>
        <v>25860421385</v>
      </c>
      <c r="O253" s="41">
        <f t="shared" si="34"/>
        <v>469978.1771381056</v>
      </c>
      <c r="P253" s="39">
        <v>465400.40637400793</v>
      </c>
      <c r="Q253" s="92">
        <f t="shared" si="35"/>
        <v>0.009836198467817563</v>
      </c>
      <c r="R253" s="37">
        <v>4467</v>
      </c>
      <c r="S253" s="40">
        <v>13070377800</v>
      </c>
      <c r="T253" s="41">
        <v>469</v>
      </c>
      <c r="U253" s="40">
        <v>2152526500</v>
      </c>
      <c r="V253" s="41">
        <v>1742</v>
      </c>
      <c r="W253" s="40">
        <v>6643483700</v>
      </c>
      <c r="X253" s="42">
        <f t="shared" si="36"/>
        <v>0.15134938995641828</v>
      </c>
      <c r="Y253" s="51">
        <f t="shared" si="37"/>
        <v>6678</v>
      </c>
      <c r="Z253" s="52">
        <f t="shared" si="38"/>
        <v>21866388000</v>
      </c>
      <c r="AA253" s="47">
        <f t="shared" si="39"/>
        <v>54808</v>
      </c>
      <c r="AB253" s="48">
        <f t="shared" si="40"/>
        <v>43895014720</v>
      </c>
      <c r="AC253" s="12"/>
    </row>
    <row r="254" spans="1:29" ht="16.5">
      <c r="A254" s="49" t="s">
        <v>525</v>
      </c>
      <c r="B254" s="35" t="s">
        <v>526</v>
      </c>
      <c r="C254" s="36" t="s">
        <v>514</v>
      </c>
      <c r="D254" s="37">
        <v>199</v>
      </c>
      <c r="E254" s="38">
        <v>32722000</v>
      </c>
      <c r="F254" s="37">
        <v>7123</v>
      </c>
      <c r="G254" s="40">
        <v>700184500</v>
      </c>
      <c r="H254" s="41">
        <v>0</v>
      </c>
      <c r="I254" s="40">
        <v>0</v>
      </c>
      <c r="J254" s="41">
        <v>0</v>
      </c>
      <c r="K254" s="40">
        <v>0</v>
      </c>
      <c r="L254" s="42">
        <f t="shared" si="41"/>
        <v>0.6129525018264455</v>
      </c>
      <c r="M254" s="40">
        <f t="shared" si="42"/>
        <v>7123</v>
      </c>
      <c r="N254" s="41">
        <f t="shared" si="43"/>
        <v>737647400</v>
      </c>
      <c r="O254" s="41">
        <f t="shared" si="34"/>
        <v>98299.10150217605</v>
      </c>
      <c r="P254" s="39">
        <v>97406.89897428692</v>
      </c>
      <c r="Q254" s="92">
        <f t="shared" si="35"/>
        <v>0.009159541441973817</v>
      </c>
      <c r="R254" s="37">
        <v>486</v>
      </c>
      <c r="S254" s="40">
        <v>123131200</v>
      </c>
      <c r="T254" s="41">
        <v>214</v>
      </c>
      <c r="U254" s="40">
        <v>248813850</v>
      </c>
      <c r="V254" s="41">
        <v>141</v>
      </c>
      <c r="W254" s="40">
        <v>37462900</v>
      </c>
      <c r="X254" s="42">
        <f t="shared" si="36"/>
        <v>0.0327956107007138</v>
      </c>
      <c r="Y254" s="51">
        <f t="shared" si="37"/>
        <v>841</v>
      </c>
      <c r="Z254" s="52">
        <f t="shared" si="38"/>
        <v>409407950</v>
      </c>
      <c r="AA254" s="47">
        <f t="shared" si="39"/>
        <v>8163</v>
      </c>
      <c r="AB254" s="48">
        <f t="shared" si="40"/>
        <v>1142314450</v>
      </c>
      <c r="AC254" s="12"/>
    </row>
    <row r="255" spans="1:29" ht="16.5">
      <c r="A255" s="49" t="s">
        <v>527</v>
      </c>
      <c r="B255" s="35" t="s">
        <v>528</v>
      </c>
      <c r="C255" s="36" t="s">
        <v>514</v>
      </c>
      <c r="D255" s="37">
        <v>238</v>
      </c>
      <c r="E255" s="38">
        <v>161432700</v>
      </c>
      <c r="F255" s="37">
        <v>10877</v>
      </c>
      <c r="G255" s="40">
        <v>5261063300</v>
      </c>
      <c r="H255" s="41">
        <v>0</v>
      </c>
      <c r="I255" s="40">
        <v>0</v>
      </c>
      <c r="J255" s="41">
        <v>0</v>
      </c>
      <c r="K255" s="40">
        <v>0</v>
      </c>
      <c r="L255" s="42">
        <f t="shared" si="41"/>
        <v>0.5403710894100449</v>
      </c>
      <c r="M255" s="40">
        <f t="shared" si="42"/>
        <v>10877</v>
      </c>
      <c r="N255" s="41">
        <f t="shared" si="43"/>
        <v>5952417800</v>
      </c>
      <c r="O255" s="41">
        <f t="shared" si="34"/>
        <v>483686.9817045141</v>
      </c>
      <c r="P255" s="39">
        <v>483083.67196837364</v>
      </c>
      <c r="Q255" s="92">
        <f t="shared" si="35"/>
        <v>0.0012488721336455708</v>
      </c>
      <c r="R255" s="37">
        <v>797</v>
      </c>
      <c r="S255" s="40">
        <v>1847883802</v>
      </c>
      <c r="T255" s="41">
        <v>191</v>
      </c>
      <c r="U255" s="40">
        <v>1774284895</v>
      </c>
      <c r="V255" s="41">
        <v>169</v>
      </c>
      <c r="W255" s="40">
        <v>691354500</v>
      </c>
      <c r="X255" s="42">
        <f t="shared" si="36"/>
        <v>0.07100997707697926</v>
      </c>
      <c r="Y255" s="51">
        <f t="shared" si="37"/>
        <v>1157</v>
      </c>
      <c r="Z255" s="52">
        <f t="shared" si="38"/>
        <v>4313523197</v>
      </c>
      <c r="AA255" s="47">
        <f t="shared" si="39"/>
        <v>12272</v>
      </c>
      <c r="AB255" s="48">
        <f t="shared" si="40"/>
        <v>9736019197</v>
      </c>
      <c r="AC255" s="12"/>
    </row>
    <row r="256" spans="1:29" ht="16.5">
      <c r="A256" s="49" t="s">
        <v>529</v>
      </c>
      <c r="B256" s="35" t="s">
        <v>530</v>
      </c>
      <c r="C256" s="36" t="s">
        <v>514</v>
      </c>
      <c r="D256" s="37">
        <v>133</v>
      </c>
      <c r="E256" s="38">
        <v>52912600</v>
      </c>
      <c r="F256" s="37">
        <v>4807</v>
      </c>
      <c r="G256" s="40">
        <v>856130150</v>
      </c>
      <c r="H256" s="41">
        <v>0</v>
      </c>
      <c r="I256" s="40">
        <v>0</v>
      </c>
      <c r="J256" s="41">
        <v>0</v>
      </c>
      <c r="K256" s="40">
        <v>0</v>
      </c>
      <c r="L256" s="42">
        <f t="shared" si="41"/>
        <v>0.29985569624458325</v>
      </c>
      <c r="M256" s="40">
        <f t="shared" si="42"/>
        <v>4807</v>
      </c>
      <c r="N256" s="41">
        <f t="shared" si="43"/>
        <v>919793550</v>
      </c>
      <c r="O256" s="41">
        <f t="shared" si="34"/>
        <v>178100.71770334928</v>
      </c>
      <c r="P256" s="39">
        <v>176809.23732335828</v>
      </c>
      <c r="Q256" s="92">
        <f t="shared" si="35"/>
        <v>0.007304371646765669</v>
      </c>
      <c r="R256" s="37">
        <v>264</v>
      </c>
      <c r="S256" s="40">
        <v>899656575</v>
      </c>
      <c r="T256" s="41">
        <v>154</v>
      </c>
      <c r="U256" s="40">
        <v>982777800</v>
      </c>
      <c r="V256" s="41">
        <v>15</v>
      </c>
      <c r="W256" s="40">
        <v>63663400</v>
      </c>
      <c r="X256" s="42">
        <f t="shared" si="36"/>
        <v>0.022297816672263444</v>
      </c>
      <c r="Y256" s="51">
        <f t="shared" si="37"/>
        <v>433</v>
      </c>
      <c r="Z256" s="52">
        <f t="shared" si="38"/>
        <v>1946097775</v>
      </c>
      <c r="AA256" s="47">
        <f t="shared" si="39"/>
        <v>5373</v>
      </c>
      <c r="AB256" s="48">
        <f t="shared" si="40"/>
        <v>2855140525</v>
      </c>
      <c r="AC256" s="12"/>
    </row>
    <row r="257" spans="1:29" ht="16.5">
      <c r="A257" s="49" t="s">
        <v>531</v>
      </c>
      <c r="B257" s="35" t="s">
        <v>532</v>
      </c>
      <c r="C257" s="36" t="s">
        <v>514</v>
      </c>
      <c r="D257" s="37">
        <v>223</v>
      </c>
      <c r="E257" s="38">
        <v>17897600</v>
      </c>
      <c r="F257" s="37">
        <v>6716</v>
      </c>
      <c r="G257" s="40">
        <v>815902199</v>
      </c>
      <c r="H257" s="41">
        <v>0</v>
      </c>
      <c r="I257" s="40">
        <v>0</v>
      </c>
      <c r="J257" s="41">
        <v>0</v>
      </c>
      <c r="K257" s="40">
        <v>0</v>
      </c>
      <c r="L257" s="42">
        <f t="shared" si="41"/>
        <v>0.5235133262559878</v>
      </c>
      <c r="M257" s="40">
        <f t="shared" si="42"/>
        <v>6716</v>
      </c>
      <c r="N257" s="41">
        <f t="shared" si="43"/>
        <v>1124281899</v>
      </c>
      <c r="O257" s="41">
        <f t="shared" si="34"/>
        <v>121486.33100059559</v>
      </c>
      <c r="P257" s="39">
        <v>120275.98737748737</v>
      </c>
      <c r="Q257" s="92">
        <f t="shared" si="35"/>
        <v>0.010063052896082579</v>
      </c>
      <c r="R257" s="37">
        <v>1359</v>
      </c>
      <c r="S257" s="40">
        <v>393299761</v>
      </c>
      <c r="T257" s="41">
        <v>70</v>
      </c>
      <c r="U257" s="40">
        <v>23033500</v>
      </c>
      <c r="V257" s="41">
        <v>699</v>
      </c>
      <c r="W257" s="40">
        <v>308379700</v>
      </c>
      <c r="X257" s="42">
        <f t="shared" si="36"/>
        <v>0.19786793404245212</v>
      </c>
      <c r="Y257" s="51">
        <f t="shared" si="37"/>
        <v>2128</v>
      </c>
      <c r="Z257" s="52">
        <f t="shared" si="38"/>
        <v>724712961</v>
      </c>
      <c r="AA257" s="47">
        <f t="shared" si="39"/>
        <v>9067</v>
      </c>
      <c r="AB257" s="48">
        <f t="shared" si="40"/>
        <v>1558512760</v>
      </c>
      <c r="AC257" s="12"/>
    </row>
    <row r="258" spans="1:29" ht="16.5">
      <c r="A258" s="49" t="s">
        <v>533</v>
      </c>
      <c r="B258" s="35" t="s">
        <v>534</v>
      </c>
      <c r="C258" s="36" t="s">
        <v>514</v>
      </c>
      <c r="D258" s="37">
        <v>113</v>
      </c>
      <c r="E258" s="38">
        <v>330392900</v>
      </c>
      <c r="F258" s="37">
        <v>3280</v>
      </c>
      <c r="G258" s="40">
        <v>2514592300</v>
      </c>
      <c r="H258" s="41">
        <v>0</v>
      </c>
      <c r="I258" s="40">
        <v>0</v>
      </c>
      <c r="J258" s="41">
        <v>0</v>
      </c>
      <c r="K258" s="40">
        <v>0</v>
      </c>
      <c r="L258" s="42">
        <f t="shared" si="41"/>
        <v>0.6164103442097184</v>
      </c>
      <c r="M258" s="40">
        <f t="shared" si="42"/>
        <v>3280</v>
      </c>
      <c r="N258" s="41">
        <f t="shared" si="43"/>
        <v>2893977900</v>
      </c>
      <c r="O258" s="41">
        <f t="shared" si="34"/>
        <v>766643.993902439</v>
      </c>
      <c r="P258" s="39">
        <v>769218.7232742822</v>
      </c>
      <c r="Q258" s="92">
        <f t="shared" si="35"/>
        <v>-0.00334720059969872</v>
      </c>
      <c r="R258" s="37">
        <v>123</v>
      </c>
      <c r="S258" s="40">
        <v>721331284</v>
      </c>
      <c r="T258" s="41">
        <v>16</v>
      </c>
      <c r="U258" s="40">
        <v>133710800</v>
      </c>
      <c r="V258" s="41">
        <v>103</v>
      </c>
      <c r="W258" s="40">
        <v>379385600</v>
      </c>
      <c r="X258" s="42">
        <f t="shared" si="36"/>
        <v>0.0930000494649612</v>
      </c>
      <c r="Y258" s="51">
        <f t="shared" si="37"/>
        <v>242</v>
      </c>
      <c r="Z258" s="52">
        <f t="shared" si="38"/>
        <v>1234427684</v>
      </c>
      <c r="AA258" s="47">
        <f t="shared" si="39"/>
        <v>3635</v>
      </c>
      <c r="AB258" s="48">
        <f t="shared" si="40"/>
        <v>4079412884</v>
      </c>
      <c r="AC258" s="12"/>
    </row>
    <row r="259" spans="1:29" ht="16.5">
      <c r="A259" s="49" t="s">
        <v>535</v>
      </c>
      <c r="B259" s="35" t="s">
        <v>536</v>
      </c>
      <c r="C259" s="36" t="s">
        <v>514</v>
      </c>
      <c r="D259" s="37">
        <v>1479</v>
      </c>
      <c r="E259" s="38">
        <v>34686600</v>
      </c>
      <c r="F259" s="37">
        <v>4630</v>
      </c>
      <c r="G259" s="40">
        <v>451916230</v>
      </c>
      <c r="H259" s="41">
        <v>0</v>
      </c>
      <c r="I259" s="40">
        <v>0</v>
      </c>
      <c r="J259" s="41">
        <v>0</v>
      </c>
      <c r="K259" s="40">
        <v>0</v>
      </c>
      <c r="L259" s="42">
        <f t="shared" si="41"/>
        <v>0.4838215907988982</v>
      </c>
      <c r="M259" s="40">
        <f t="shared" si="42"/>
        <v>4630</v>
      </c>
      <c r="N259" s="41">
        <f t="shared" si="43"/>
        <v>692601725</v>
      </c>
      <c r="O259" s="41">
        <f aca="true" t="shared" si="44" ref="O259:O322">(I259+G259)/(H259+F259)</f>
        <v>97606.09719222462</v>
      </c>
      <c r="P259" s="39">
        <v>97102.01598962834</v>
      </c>
      <c r="Q259" s="92">
        <f aca="true" t="shared" si="45" ref="Q259:Q322">(O259-P259)/P259</f>
        <v>0.005191253728966064</v>
      </c>
      <c r="R259" s="37">
        <v>724</v>
      </c>
      <c r="S259" s="40">
        <v>187598100</v>
      </c>
      <c r="T259" s="41">
        <v>84</v>
      </c>
      <c r="U259" s="40">
        <v>19169100</v>
      </c>
      <c r="V259" s="41">
        <v>447</v>
      </c>
      <c r="W259" s="40">
        <v>240685495</v>
      </c>
      <c r="X259" s="42">
        <f aca="true" t="shared" si="46" ref="X259:X322">W259/AB259</f>
        <v>0.2576779308703302</v>
      </c>
      <c r="Y259" s="51">
        <f aca="true" t="shared" si="47" ref="Y259:Y322">R259+T259+V259</f>
        <v>1255</v>
      </c>
      <c r="Z259" s="52">
        <f aca="true" t="shared" si="48" ref="Z259:Z322">S259+U259+W259</f>
        <v>447452695</v>
      </c>
      <c r="AA259" s="47">
        <f aca="true" t="shared" si="49" ref="AA259:AA322">V259+T259+R259+J259+H259+F259+D259</f>
        <v>7364</v>
      </c>
      <c r="AB259" s="48">
        <f aca="true" t="shared" si="50" ref="AB259:AB322">W259+U259+S259+K259+I259+G259+E259</f>
        <v>934055525</v>
      </c>
      <c r="AC259" s="12"/>
    </row>
    <row r="260" spans="1:29" ht="16.5">
      <c r="A260" s="49" t="s">
        <v>537</v>
      </c>
      <c r="B260" s="35" t="s">
        <v>538</v>
      </c>
      <c r="C260" s="36" t="s">
        <v>539</v>
      </c>
      <c r="D260" s="37">
        <v>115</v>
      </c>
      <c r="E260" s="38">
        <v>5931900</v>
      </c>
      <c r="F260" s="37">
        <v>1516</v>
      </c>
      <c r="G260" s="40">
        <v>583713700</v>
      </c>
      <c r="H260" s="41">
        <v>273</v>
      </c>
      <c r="I260" s="40">
        <v>110067000</v>
      </c>
      <c r="J260" s="41">
        <v>401</v>
      </c>
      <c r="K260" s="40">
        <v>4709100</v>
      </c>
      <c r="L260" s="42">
        <f t="shared" si="41"/>
        <v>0.9579036707039282</v>
      </c>
      <c r="M260" s="40">
        <f t="shared" si="42"/>
        <v>1789</v>
      </c>
      <c r="N260" s="41">
        <f t="shared" si="43"/>
        <v>694008800</v>
      </c>
      <c r="O260" s="41">
        <f t="shared" si="44"/>
        <v>387803.633314701</v>
      </c>
      <c r="P260" s="39">
        <v>386318.8584219362</v>
      </c>
      <c r="Q260" s="92">
        <f t="shared" si="45"/>
        <v>0.0038433922144776107</v>
      </c>
      <c r="R260" s="37">
        <v>33</v>
      </c>
      <c r="S260" s="40">
        <v>18783800</v>
      </c>
      <c r="T260" s="41">
        <v>3</v>
      </c>
      <c r="U260" s="40">
        <v>836200</v>
      </c>
      <c r="V260" s="41">
        <v>1</v>
      </c>
      <c r="W260" s="40">
        <v>228100</v>
      </c>
      <c r="X260" s="42">
        <f t="shared" si="46"/>
        <v>0.0003149378864064193</v>
      </c>
      <c r="Y260" s="51">
        <f t="shared" si="47"/>
        <v>37</v>
      </c>
      <c r="Z260" s="52">
        <f t="shared" si="48"/>
        <v>19848100</v>
      </c>
      <c r="AA260" s="47">
        <f t="shared" si="49"/>
        <v>2342</v>
      </c>
      <c r="AB260" s="48">
        <f t="shared" si="50"/>
        <v>724269800</v>
      </c>
      <c r="AC260" s="12"/>
    </row>
    <row r="261" spans="1:29" ht="16.5">
      <c r="A261" s="49" t="s">
        <v>540</v>
      </c>
      <c r="B261" s="35" t="s">
        <v>541</v>
      </c>
      <c r="C261" s="36" t="s">
        <v>539</v>
      </c>
      <c r="D261" s="37">
        <v>131</v>
      </c>
      <c r="E261" s="38">
        <v>5259100</v>
      </c>
      <c r="F261" s="37">
        <v>1253</v>
      </c>
      <c r="G261" s="40">
        <v>446973699</v>
      </c>
      <c r="H261" s="41">
        <v>134</v>
      </c>
      <c r="I261" s="40">
        <v>45287300</v>
      </c>
      <c r="J261" s="41">
        <v>218</v>
      </c>
      <c r="K261" s="40">
        <v>2059000</v>
      </c>
      <c r="L261" s="42">
        <f t="shared" si="41"/>
        <v>0.9322118633636366</v>
      </c>
      <c r="M261" s="40">
        <f t="shared" si="42"/>
        <v>1387</v>
      </c>
      <c r="N261" s="41">
        <f t="shared" si="43"/>
        <v>492260999</v>
      </c>
      <c r="O261" s="41">
        <f t="shared" si="44"/>
        <v>354910.59769286227</v>
      </c>
      <c r="P261" s="39">
        <v>354160.17243867245</v>
      </c>
      <c r="Q261" s="92">
        <f t="shared" si="45"/>
        <v>0.002118886629805227</v>
      </c>
      <c r="R261" s="37">
        <v>26</v>
      </c>
      <c r="S261" s="40">
        <v>21384100</v>
      </c>
      <c r="T261" s="41">
        <v>7</v>
      </c>
      <c r="U261" s="40">
        <v>7093800</v>
      </c>
      <c r="V261" s="41">
        <v>0</v>
      </c>
      <c r="W261" s="40">
        <v>0</v>
      </c>
      <c r="X261" s="42">
        <f t="shared" si="46"/>
        <v>0</v>
      </c>
      <c r="Y261" s="51">
        <f t="shared" si="47"/>
        <v>33</v>
      </c>
      <c r="Z261" s="52">
        <f t="shared" si="48"/>
        <v>28477900</v>
      </c>
      <c r="AA261" s="47">
        <f t="shared" si="49"/>
        <v>1769</v>
      </c>
      <c r="AB261" s="48">
        <f t="shared" si="50"/>
        <v>528056999</v>
      </c>
      <c r="AC261" s="12"/>
    </row>
    <row r="262" spans="1:29" ht="16.5">
      <c r="A262" s="49" t="s">
        <v>542</v>
      </c>
      <c r="B262" s="35" t="s">
        <v>543</v>
      </c>
      <c r="C262" s="36" t="s">
        <v>539</v>
      </c>
      <c r="D262" s="37">
        <v>33</v>
      </c>
      <c r="E262" s="38">
        <v>441400</v>
      </c>
      <c r="F262" s="37">
        <v>320</v>
      </c>
      <c r="G262" s="40">
        <v>68522000</v>
      </c>
      <c r="H262" s="41">
        <v>1</v>
      </c>
      <c r="I262" s="40">
        <v>331300</v>
      </c>
      <c r="J262" s="41">
        <v>6</v>
      </c>
      <c r="K262" s="40">
        <v>113400</v>
      </c>
      <c r="L262" s="42">
        <f t="shared" si="41"/>
        <v>0.7774411724854343</v>
      </c>
      <c r="M262" s="40">
        <f t="shared" si="42"/>
        <v>321</v>
      </c>
      <c r="N262" s="41">
        <f t="shared" si="43"/>
        <v>70096400</v>
      </c>
      <c r="O262" s="41">
        <f t="shared" si="44"/>
        <v>214496.261682243</v>
      </c>
      <c r="P262" s="39">
        <v>214452.33644859813</v>
      </c>
      <c r="Q262" s="92">
        <f t="shared" si="45"/>
        <v>0.00020482515775899823</v>
      </c>
      <c r="R262" s="37">
        <v>16</v>
      </c>
      <c r="S262" s="40">
        <v>15422500</v>
      </c>
      <c r="T262" s="41">
        <v>4</v>
      </c>
      <c r="U262" s="40">
        <v>2490300</v>
      </c>
      <c r="V262" s="41">
        <v>3</v>
      </c>
      <c r="W262" s="40">
        <v>1243100</v>
      </c>
      <c r="X262" s="42">
        <f t="shared" si="46"/>
        <v>0.014036177227767491</v>
      </c>
      <c r="Y262" s="51">
        <f t="shared" si="47"/>
        <v>23</v>
      </c>
      <c r="Z262" s="52">
        <f t="shared" si="48"/>
        <v>19155900</v>
      </c>
      <c r="AA262" s="47">
        <f t="shared" si="49"/>
        <v>383</v>
      </c>
      <c r="AB262" s="48">
        <f t="shared" si="50"/>
        <v>88564000</v>
      </c>
      <c r="AC262" s="12"/>
    </row>
    <row r="263" spans="1:29" ht="16.5">
      <c r="A263" s="49" t="s">
        <v>544</v>
      </c>
      <c r="B263" s="35" t="s">
        <v>545</v>
      </c>
      <c r="C263" s="36" t="s">
        <v>539</v>
      </c>
      <c r="D263" s="37">
        <v>47</v>
      </c>
      <c r="E263" s="38">
        <v>1524800</v>
      </c>
      <c r="F263" s="37">
        <v>390</v>
      </c>
      <c r="G263" s="40">
        <v>128904800</v>
      </c>
      <c r="H263" s="41">
        <v>6</v>
      </c>
      <c r="I263" s="40">
        <v>2896600</v>
      </c>
      <c r="J263" s="41">
        <v>17</v>
      </c>
      <c r="K263" s="40">
        <v>16808</v>
      </c>
      <c r="L263" s="42">
        <f t="shared" si="41"/>
        <v>0.8846764180688795</v>
      </c>
      <c r="M263" s="40">
        <f t="shared" si="42"/>
        <v>396</v>
      </c>
      <c r="N263" s="41">
        <f t="shared" si="43"/>
        <v>132183500</v>
      </c>
      <c r="O263" s="41">
        <f t="shared" si="44"/>
        <v>332831.8181818182</v>
      </c>
      <c r="P263" s="39">
        <v>330969.89795918367</v>
      </c>
      <c r="Q263" s="92">
        <f t="shared" si="45"/>
        <v>0.005625648236034221</v>
      </c>
      <c r="R263" s="37">
        <v>29</v>
      </c>
      <c r="S263" s="40">
        <v>14852600</v>
      </c>
      <c r="T263" s="41">
        <v>1</v>
      </c>
      <c r="U263" s="40">
        <v>404900</v>
      </c>
      <c r="V263" s="41">
        <v>2</v>
      </c>
      <c r="W263" s="40">
        <v>382100</v>
      </c>
      <c r="X263" s="42">
        <f t="shared" si="46"/>
        <v>0.002564728897751609</v>
      </c>
      <c r="Y263" s="51">
        <f t="shared" si="47"/>
        <v>32</v>
      </c>
      <c r="Z263" s="52">
        <f t="shared" si="48"/>
        <v>15639600</v>
      </c>
      <c r="AA263" s="47">
        <f t="shared" si="49"/>
        <v>492</v>
      </c>
      <c r="AB263" s="48">
        <f t="shared" si="50"/>
        <v>148982608</v>
      </c>
      <c r="AC263" s="12"/>
    </row>
    <row r="264" spans="1:29" ht="16.5">
      <c r="A264" s="49" t="s">
        <v>546</v>
      </c>
      <c r="B264" s="35" t="s">
        <v>547</v>
      </c>
      <c r="C264" s="36" t="s">
        <v>539</v>
      </c>
      <c r="D264" s="37">
        <v>33</v>
      </c>
      <c r="E264" s="38">
        <v>5291700</v>
      </c>
      <c r="F264" s="37">
        <v>864</v>
      </c>
      <c r="G264" s="40">
        <v>334665700</v>
      </c>
      <c r="H264" s="41">
        <v>0</v>
      </c>
      <c r="I264" s="40">
        <v>0</v>
      </c>
      <c r="J264" s="41">
        <v>4</v>
      </c>
      <c r="K264" s="40">
        <v>52500</v>
      </c>
      <c r="L264" s="42">
        <f t="shared" si="41"/>
        <v>0.7542797422789967</v>
      </c>
      <c r="M264" s="40">
        <f t="shared" si="42"/>
        <v>864</v>
      </c>
      <c r="N264" s="41">
        <f t="shared" si="43"/>
        <v>356605500</v>
      </c>
      <c r="O264" s="41">
        <f t="shared" si="44"/>
        <v>387344.56018518517</v>
      </c>
      <c r="P264" s="39">
        <v>365098.03921568627</v>
      </c>
      <c r="Q264" s="92">
        <f t="shared" si="45"/>
        <v>0.060933005877789694</v>
      </c>
      <c r="R264" s="37">
        <v>147</v>
      </c>
      <c r="S264" s="40">
        <v>81739400</v>
      </c>
      <c r="T264" s="41">
        <v>0</v>
      </c>
      <c r="U264" s="40">
        <v>0</v>
      </c>
      <c r="V264" s="41">
        <v>10</v>
      </c>
      <c r="W264" s="40">
        <v>21939800</v>
      </c>
      <c r="X264" s="42">
        <f t="shared" si="46"/>
        <v>0.049448589113412975</v>
      </c>
      <c r="Y264" s="51">
        <f t="shared" si="47"/>
        <v>157</v>
      </c>
      <c r="Z264" s="52">
        <f t="shared" si="48"/>
        <v>103679200</v>
      </c>
      <c r="AA264" s="47">
        <f t="shared" si="49"/>
        <v>1058</v>
      </c>
      <c r="AB264" s="48">
        <f t="shared" si="50"/>
        <v>443689100</v>
      </c>
      <c r="AC264" s="12"/>
    </row>
    <row r="265" spans="1:29" ht="16.5">
      <c r="A265" s="49" t="s">
        <v>548</v>
      </c>
      <c r="B265" s="35" t="s">
        <v>549</v>
      </c>
      <c r="C265" s="36" t="s">
        <v>539</v>
      </c>
      <c r="D265" s="37">
        <v>185</v>
      </c>
      <c r="E265" s="38">
        <v>12317500</v>
      </c>
      <c r="F265" s="37">
        <v>4360</v>
      </c>
      <c r="G265" s="40">
        <v>1741488000</v>
      </c>
      <c r="H265" s="41">
        <v>105</v>
      </c>
      <c r="I265" s="40">
        <v>49420600</v>
      </c>
      <c r="J265" s="41">
        <v>195</v>
      </c>
      <c r="K265" s="40">
        <v>2313900</v>
      </c>
      <c r="L265" s="42">
        <f aca="true" t="shared" si="51" ref="L265:L328">(G265+I265)/AB265</f>
        <v>0.8308621230617389</v>
      </c>
      <c r="M265" s="40">
        <f aca="true" t="shared" si="52" ref="M265:M328">F265+H265</f>
        <v>4465</v>
      </c>
      <c r="N265" s="41">
        <f aca="true" t="shared" si="53" ref="N265:N328">W265+I265+G265</f>
        <v>1810256500</v>
      </c>
      <c r="O265" s="41">
        <f t="shared" si="44"/>
        <v>401099.35050391936</v>
      </c>
      <c r="P265" s="39">
        <v>399420.3222918532</v>
      </c>
      <c r="Q265" s="92">
        <f t="shared" si="45"/>
        <v>0.004203662453707865</v>
      </c>
      <c r="R265" s="37">
        <v>269</v>
      </c>
      <c r="S265" s="40">
        <v>167878000</v>
      </c>
      <c r="T265" s="41">
        <v>9</v>
      </c>
      <c r="U265" s="40">
        <v>162716400</v>
      </c>
      <c r="V265" s="41">
        <v>4</v>
      </c>
      <c r="W265" s="40">
        <v>19347900</v>
      </c>
      <c r="X265" s="42">
        <f t="shared" si="46"/>
        <v>0.008976134946689194</v>
      </c>
      <c r="Y265" s="51">
        <f t="shared" si="47"/>
        <v>282</v>
      </c>
      <c r="Z265" s="52">
        <f t="shared" si="48"/>
        <v>349942300</v>
      </c>
      <c r="AA265" s="47">
        <f t="shared" si="49"/>
        <v>5127</v>
      </c>
      <c r="AB265" s="48">
        <f t="shared" si="50"/>
        <v>2155482300</v>
      </c>
      <c r="AC265" s="12"/>
    </row>
    <row r="266" spans="1:29" ht="16.5">
      <c r="A266" s="49" t="s">
        <v>550</v>
      </c>
      <c r="B266" s="35" t="s">
        <v>551</v>
      </c>
      <c r="C266" s="36" t="s">
        <v>539</v>
      </c>
      <c r="D266" s="37">
        <v>110</v>
      </c>
      <c r="E266" s="38">
        <v>5088920</v>
      </c>
      <c r="F266" s="37">
        <v>1386</v>
      </c>
      <c r="G266" s="40">
        <v>554120800</v>
      </c>
      <c r="H266" s="41">
        <v>435</v>
      </c>
      <c r="I266" s="40">
        <v>217486900</v>
      </c>
      <c r="J266" s="41">
        <v>631</v>
      </c>
      <c r="K266" s="40">
        <v>6283810</v>
      </c>
      <c r="L266" s="42">
        <f t="shared" si="51"/>
        <v>0.9505438427627939</v>
      </c>
      <c r="M266" s="40">
        <f t="shared" si="52"/>
        <v>1821</v>
      </c>
      <c r="N266" s="41">
        <f t="shared" si="53"/>
        <v>774197300</v>
      </c>
      <c r="O266" s="41">
        <f t="shared" si="44"/>
        <v>423727.4574409665</v>
      </c>
      <c r="P266" s="39">
        <v>422633.58988455194</v>
      </c>
      <c r="Q266" s="92">
        <f t="shared" si="45"/>
        <v>0.0025882172704573044</v>
      </c>
      <c r="R266" s="37">
        <v>37</v>
      </c>
      <c r="S266" s="40">
        <v>18913300</v>
      </c>
      <c r="T266" s="41">
        <v>10</v>
      </c>
      <c r="U266" s="40">
        <v>7270600</v>
      </c>
      <c r="V266" s="41">
        <v>3</v>
      </c>
      <c r="W266" s="40">
        <v>2589600</v>
      </c>
      <c r="X266" s="42">
        <f t="shared" si="46"/>
        <v>0.0031901293043324103</v>
      </c>
      <c r="Y266" s="51">
        <f t="shared" si="47"/>
        <v>50</v>
      </c>
      <c r="Z266" s="52">
        <f t="shared" si="48"/>
        <v>28773500</v>
      </c>
      <c r="AA266" s="47">
        <f t="shared" si="49"/>
        <v>2612</v>
      </c>
      <c r="AB266" s="48">
        <f t="shared" si="50"/>
        <v>811753930</v>
      </c>
      <c r="AC266" s="12"/>
    </row>
    <row r="267" spans="1:29" ht="16.5">
      <c r="A267" s="49" t="s">
        <v>552</v>
      </c>
      <c r="B267" s="35" t="s">
        <v>553</v>
      </c>
      <c r="C267" s="36" t="s">
        <v>539</v>
      </c>
      <c r="D267" s="37">
        <v>141</v>
      </c>
      <c r="E267" s="38">
        <v>7604600</v>
      </c>
      <c r="F267" s="37">
        <v>1259</v>
      </c>
      <c r="G267" s="40">
        <v>460970800</v>
      </c>
      <c r="H267" s="41">
        <v>232</v>
      </c>
      <c r="I267" s="40">
        <v>117470700</v>
      </c>
      <c r="J267" s="41">
        <v>379</v>
      </c>
      <c r="K267" s="40">
        <v>4892800</v>
      </c>
      <c r="L267" s="42">
        <f t="shared" si="51"/>
        <v>0.8578640273322209</v>
      </c>
      <c r="M267" s="40">
        <f t="shared" si="52"/>
        <v>1491</v>
      </c>
      <c r="N267" s="41">
        <f t="shared" si="53"/>
        <v>581890100</v>
      </c>
      <c r="O267" s="41">
        <f t="shared" si="44"/>
        <v>387955.39906103286</v>
      </c>
      <c r="P267" s="39">
        <v>387376.9179004038</v>
      </c>
      <c r="Q267" s="92">
        <f t="shared" si="45"/>
        <v>0.001493328935973942</v>
      </c>
      <c r="R267" s="37">
        <v>62</v>
      </c>
      <c r="S267" s="40">
        <v>79893600</v>
      </c>
      <c r="T267" s="41">
        <v>0</v>
      </c>
      <c r="U267" s="40">
        <v>0</v>
      </c>
      <c r="V267" s="41">
        <v>7</v>
      </c>
      <c r="W267" s="40">
        <v>3448600</v>
      </c>
      <c r="X267" s="42">
        <f t="shared" si="46"/>
        <v>0.005114484152084346</v>
      </c>
      <c r="Y267" s="51">
        <f t="shared" si="47"/>
        <v>69</v>
      </c>
      <c r="Z267" s="52">
        <f t="shared" si="48"/>
        <v>83342200</v>
      </c>
      <c r="AA267" s="47">
        <f t="shared" si="49"/>
        <v>2080</v>
      </c>
      <c r="AB267" s="48">
        <f t="shared" si="50"/>
        <v>674281100</v>
      </c>
      <c r="AC267" s="12"/>
    </row>
    <row r="268" spans="1:29" ht="16.5">
      <c r="A268" s="49" t="s">
        <v>554</v>
      </c>
      <c r="B268" s="35" t="s">
        <v>555</v>
      </c>
      <c r="C268" s="36" t="s">
        <v>539</v>
      </c>
      <c r="D268" s="37">
        <v>32</v>
      </c>
      <c r="E268" s="38">
        <v>3278600</v>
      </c>
      <c r="F268" s="37">
        <v>852</v>
      </c>
      <c r="G268" s="40">
        <v>268084500</v>
      </c>
      <c r="H268" s="41">
        <v>0</v>
      </c>
      <c r="I268" s="40">
        <v>0</v>
      </c>
      <c r="J268" s="41">
        <v>0</v>
      </c>
      <c r="K268" s="40">
        <v>0</v>
      </c>
      <c r="L268" s="42">
        <f t="shared" si="51"/>
        <v>0.5048392800850574</v>
      </c>
      <c r="M268" s="40">
        <f t="shared" si="52"/>
        <v>852</v>
      </c>
      <c r="N268" s="41">
        <f t="shared" si="53"/>
        <v>336170400</v>
      </c>
      <c r="O268" s="41">
        <f t="shared" si="44"/>
        <v>314653.1690140845</v>
      </c>
      <c r="P268" s="39">
        <v>296266.39247943595</v>
      </c>
      <c r="Q268" s="92">
        <f t="shared" si="45"/>
        <v>0.062061634398592115</v>
      </c>
      <c r="R268" s="37">
        <v>225</v>
      </c>
      <c r="S268" s="40">
        <v>189624300</v>
      </c>
      <c r="T268" s="41">
        <v>2</v>
      </c>
      <c r="U268" s="40">
        <v>1956100</v>
      </c>
      <c r="V268" s="41">
        <v>10</v>
      </c>
      <c r="W268" s="40">
        <v>68085900</v>
      </c>
      <c r="X268" s="42">
        <f t="shared" si="46"/>
        <v>0.12821493499229986</v>
      </c>
      <c r="Y268" s="51">
        <f t="shared" si="47"/>
        <v>237</v>
      </c>
      <c r="Z268" s="52">
        <f t="shared" si="48"/>
        <v>259666300</v>
      </c>
      <c r="AA268" s="47">
        <f t="shared" si="49"/>
        <v>1121</v>
      </c>
      <c r="AB268" s="48">
        <f t="shared" si="50"/>
        <v>531029400</v>
      </c>
      <c r="AC268" s="12"/>
    </row>
    <row r="269" spans="1:29" ht="16.5">
      <c r="A269" s="49" t="s">
        <v>556</v>
      </c>
      <c r="B269" s="35" t="s">
        <v>475</v>
      </c>
      <c r="C269" s="36" t="s">
        <v>539</v>
      </c>
      <c r="D269" s="37">
        <v>66</v>
      </c>
      <c r="E269" s="38">
        <v>4310300</v>
      </c>
      <c r="F269" s="37">
        <v>920</v>
      </c>
      <c r="G269" s="40">
        <v>391466900</v>
      </c>
      <c r="H269" s="41">
        <v>244</v>
      </c>
      <c r="I269" s="40">
        <v>107237600</v>
      </c>
      <c r="J269" s="41">
        <v>349</v>
      </c>
      <c r="K269" s="40">
        <v>4432400</v>
      </c>
      <c r="L269" s="42">
        <f t="shared" si="51"/>
        <v>0.9114807892581122</v>
      </c>
      <c r="M269" s="40">
        <f t="shared" si="52"/>
        <v>1164</v>
      </c>
      <c r="N269" s="41">
        <f t="shared" si="53"/>
        <v>499741900</v>
      </c>
      <c r="O269" s="41">
        <f t="shared" si="44"/>
        <v>428440.29209621996</v>
      </c>
      <c r="P269" s="39">
        <v>427663.23024054983</v>
      </c>
      <c r="Q269" s="92">
        <f t="shared" si="45"/>
        <v>0.0018169947770189294</v>
      </c>
      <c r="R269" s="37">
        <v>23</v>
      </c>
      <c r="S269" s="40">
        <v>36623100</v>
      </c>
      <c r="T269" s="41">
        <v>4</v>
      </c>
      <c r="U269" s="40">
        <v>2028900</v>
      </c>
      <c r="V269" s="41">
        <v>3</v>
      </c>
      <c r="W269" s="40">
        <v>1037400</v>
      </c>
      <c r="X269" s="42">
        <f t="shared" si="46"/>
        <v>0.0018960530149143742</v>
      </c>
      <c r="Y269" s="51">
        <f t="shared" si="47"/>
        <v>30</v>
      </c>
      <c r="Z269" s="52">
        <f t="shared" si="48"/>
        <v>39689400</v>
      </c>
      <c r="AA269" s="47">
        <f t="shared" si="49"/>
        <v>1609</v>
      </c>
      <c r="AB269" s="48">
        <f t="shared" si="50"/>
        <v>547136600</v>
      </c>
      <c r="AC269" s="12"/>
    </row>
    <row r="270" spans="1:29" ht="16.5">
      <c r="A270" s="49" t="s">
        <v>557</v>
      </c>
      <c r="B270" s="35" t="s">
        <v>558</v>
      </c>
      <c r="C270" s="36" t="s">
        <v>539</v>
      </c>
      <c r="D270" s="37">
        <v>51</v>
      </c>
      <c r="E270" s="38">
        <v>1553400</v>
      </c>
      <c r="F270" s="37">
        <v>432</v>
      </c>
      <c r="G270" s="40">
        <v>115515740</v>
      </c>
      <c r="H270" s="41">
        <v>2</v>
      </c>
      <c r="I270" s="40">
        <v>788600</v>
      </c>
      <c r="J270" s="41">
        <v>6</v>
      </c>
      <c r="K270" s="40">
        <v>26300</v>
      </c>
      <c r="L270" s="42">
        <f t="shared" si="51"/>
        <v>0.7839283246366145</v>
      </c>
      <c r="M270" s="40">
        <f t="shared" si="52"/>
        <v>434</v>
      </c>
      <c r="N270" s="41">
        <f t="shared" si="53"/>
        <v>122004240</v>
      </c>
      <c r="O270" s="41">
        <f t="shared" si="44"/>
        <v>267982.35023041477</v>
      </c>
      <c r="P270" s="39">
        <v>268280.3202764977</v>
      </c>
      <c r="Q270" s="92">
        <f t="shared" si="45"/>
        <v>-0.0011106668046907883</v>
      </c>
      <c r="R270" s="37">
        <v>58</v>
      </c>
      <c r="S270" s="40">
        <v>23682946</v>
      </c>
      <c r="T270" s="41">
        <v>4</v>
      </c>
      <c r="U270" s="40">
        <v>1094050</v>
      </c>
      <c r="V270" s="41">
        <v>8</v>
      </c>
      <c r="W270" s="40">
        <v>5699900</v>
      </c>
      <c r="X270" s="42">
        <f t="shared" si="46"/>
        <v>0.03841914289351747</v>
      </c>
      <c r="Y270" s="51">
        <f t="shared" si="47"/>
        <v>70</v>
      </c>
      <c r="Z270" s="52">
        <f t="shared" si="48"/>
        <v>30476896</v>
      </c>
      <c r="AA270" s="47">
        <f t="shared" si="49"/>
        <v>561</v>
      </c>
      <c r="AB270" s="48">
        <f t="shared" si="50"/>
        <v>148360936</v>
      </c>
      <c r="AC270" s="12"/>
    </row>
    <row r="271" spans="1:29" ht="16.5">
      <c r="A271" s="49" t="s">
        <v>559</v>
      </c>
      <c r="B271" s="35" t="s">
        <v>560</v>
      </c>
      <c r="C271" s="36" t="s">
        <v>539</v>
      </c>
      <c r="D271" s="37">
        <v>40</v>
      </c>
      <c r="E271" s="38">
        <v>1008200</v>
      </c>
      <c r="F271" s="37">
        <v>705</v>
      </c>
      <c r="G271" s="40">
        <v>129331000</v>
      </c>
      <c r="H271" s="41">
        <v>8</v>
      </c>
      <c r="I271" s="40">
        <v>2335600</v>
      </c>
      <c r="J271" s="41">
        <v>13</v>
      </c>
      <c r="K271" s="40">
        <v>43263</v>
      </c>
      <c r="L271" s="42">
        <f t="shared" si="51"/>
        <v>0.9437873089018788</v>
      </c>
      <c r="M271" s="40">
        <f t="shared" si="52"/>
        <v>713</v>
      </c>
      <c r="N271" s="41">
        <f t="shared" si="53"/>
        <v>133148600</v>
      </c>
      <c r="O271" s="41">
        <f t="shared" si="44"/>
        <v>184665.6381486676</v>
      </c>
      <c r="P271" s="39">
        <v>184511.90476190476</v>
      </c>
      <c r="Q271" s="92">
        <f t="shared" si="45"/>
        <v>0.0008331895275875349</v>
      </c>
      <c r="R271" s="37">
        <v>14</v>
      </c>
      <c r="S271" s="40">
        <v>4740100</v>
      </c>
      <c r="T271" s="41">
        <v>1</v>
      </c>
      <c r="U271" s="40">
        <v>568600</v>
      </c>
      <c r="V271" s="41">
        <v>5</v>
      </c>
      <c r="W271" s="40">
        <v>1482000</v>
      </c>
      <c r="X271" s="42">
        <f t="shared" si="46"/>
        <v>0.010622988607532847</v>
      </c>
      <c r="Y271" s="51">
        <f t="shared" si="47"/>
        <v>20</v>
      </c>
      <c r="Z271" s="52">
        <f t="shared" si="48"/>
        <v>6790700</v>
      </c>
      <c r="AA271" s="47">
        <f t="shared" si="49"/>
        <v>786</v>
      </c>
      <c r="AB271" s="48">
        <f t="shared" si="50"/>
        <v>139508763</v>
      </c>
      <c r="AC271" s="12"/>
    </row>
    <row r="272" spans="1:29" ht="16.5">
      <c r="A272" s="49" t="s">
        <v>561</v>
      </c>
      <c r="B272" s="35" t="s">
        <v>562</v>
      </c>
      <c r="C272" s="36" t="s">
        <v>539</v>
      </c>
      <c r="D272" s="37">
        <v>47</v>
      </c>
      <c r="E272" s="38">
        <v>1892801</v>
      </c>
      <c r="F272" s="37">
        <v>454</v>
      </c>
      <c r="G272" s="40">
        <v>109068785</v>
      </c>
      <c r="H272" s="41">
        <v>7</v>
      </c>
      <c r="I272" s="40">
        <v>3021300</v>
      </c>
      <c r="J272" s="41">
        <v>20</v>
      </c>
      <c r="K272" s="40">
        <v>203200</v>
      </c>
      <c r="L272" s="42">
        <f t="shared" si="51"/>
        <v>0.916263210888596</v>
      </c>
      <c r="M272" s="40">
        <f t="shared" si="52"/>
        <v>461</v>
      </c>
      <c r="N272" s="41">
        <f t="shared" si="53"/>
        <v>114320085</v>
      </c>
      <c r="O272" s="41">
        <f t="shared" si="44"/>
        <v>243145.52060737528</v>
      </c>
      <c r="P272" s="39">
        <v>241963.82034632034</v>
      </c>
      <c r="Q272" s="92">
        <f t="shared" si="45"/>
        <v>0.004883789069636871</v>
      </c>
      <c r="R272" s="37">
        <v>21</v>
      </c>
      <c r="S272" s="40">
        <v>5088450</v>
      </c>
      <c r="T272" s="41">
        <v>2</v>
      </c>
      <c r="U272" s="40">
        <v>829400</v>
      </c>
      <c r="V272" s="41">
        <v>2</v>
      </c>
      <c r="W272" s="40">
        <v>2230000</v>
      </c>
      <c r="X272" s="42">
        <f t="shared" si="46"/>
        <v>0.018228793030905178</v>
      </c>
      <c r="Y272" s="51">
        <f t="shared" si="47"/>
        <v>25</v>
      </c>
      <c r="Z272" s="52">
        <f t="shared" si="48"/>
        <v>8147850</v>
      </c>
      <c r="AA272" s="47">
        <f t="shared" si="49"/>
        <v>553</v>
      </c>
      <c r="AB272" s="48">
        <f t="shared" si="50"/>
        <v>122333936</v>
      </c>
      <c r="AC272" s="12"/>
    </row>
    <row r="273" spans="1:29" ht="16.5">
      <c r="A273" s="49" t="s">
        <v>563</v>
      </c>
      <c r="B273" s="35" t="s">
        <v>564</v>
      </c>
      <c r="C273" s="36" t="s">
        <v>539</v>
      </c>
      <c r="D273" s="37">
        <v>80</v>
      </c>
      <c r="E273" s="38">
        <v>1495600</v>
      </c>
      <c r="F273" s="37">
        <v>1330</v>
      </c>
      <c r="G273" s="40">
        <v>346354200</v>
      </c>
      <c r="H273" s="41">
        <v>6</v>
      </c>
      <c r="I273" s="40">
        <v>2302300</v>
      </c>
      <c r="J273" s="41">
        <v>8</v>
      </c>
      <c r="K273" s="40">
        <v>10200</v>
      </c>
      <c r="L273" s="42">
        <f t="shared" si="51"/>
        <v>0.9104275104051581</v>
      </c>
      <c r="M273" s="40">
        <f t="shared" si="52"/>
        <v>1336</v>
      </c>
      <c r="N273" s="41">
        <f t="shared" si="53"/>
        <v>350972200</v>
      </c>
      <c r="O273" s="41">
        <f t="shared" si="44"/>
        <v>260970.43413173652</v>
      </c>
      <c r="P273" s="39">
        <v>233162.54681647941</v>
      </c>
      <c r="Q273" s="92">
        <f t="shared" si="45"/>
        <v>0.11926395424538098</v>
      </c>
      <c r="R273" s="37">
        <v>35</v>
      </c>
      <c r="S273" s="40">
        <v>18955100</v>
      </c>
      <c r="T273" s="41">
        <v>7</v>
      </c>
      <c r="U273" s="40">
        <v>11526000</v>
      </c>
      <c r="V273" s="41">
        <v>4</v>
      </c>
      <c r="W273" s="40">
        <v>2315700</v>
      </c>
      <c r="X273" s="42">
        <f t="shared" si="46"/>
        <v>0.00604685983437918</v>
      </c>
      <c r="Y273" s="51">
        <f t="shared" si="47"/>
        <v>46</v>
      </c>
      <c r="Z273" s="52">
        <f t="shared" si="48"/>
        <v>32796800</v>
      </c>
      <c r="AA273" s="47">
        <f t="shared" si="49"/>
        <v>1470</v>
      </c>
      <c r="AB273" s="48">
        <f t="shared" si="50"/>
        <v>382959100</v>
      </c>
      <c r="AC273" s="12"/>
    </row>
    <row r="274" spans="1:29" ht="16.5">
      <c r="A274" s="49" t="s">
        <v>565</v>
      </c>
      <c r="B274" s="35" t="s">
        <v>566</v>
      </c>
      <c r="C274" s="36" t="s">
        <v>539</v>
      </c>
      <c r="D274" s="37">
        <v>118</v>
      </c>
      <c r="E274" s="38">
        <v>9986700</v>
      </c>
      <c r="F274" s="37">
        <v>1864</v>
      </c>
      <c r="G274" s="40">
        <v>529114500</v>
      </c>
      <c r="H274" s="41">
        <v>174</v>
      </c>
      <c r="I274" s="40">
        <v>65687800</v>
      </c>
      <c r="J274" s="41">
        <v>270</v>
      </c>
      <c r="K274" s="40">
        <v>2619730</v>
      </c>
      <c r="L274" s="42">
        <f t="shared" si="51"/>
        <v>0.9415952909564186</v>
      </c>
      <c r="M274" s="40">
        <f t="shared" si="52"/>
        <v>2038</v>
      </c>
      <c r="N274" s="41">
        <f t="shared" si="53"/>
        <v>595231600</v>
      </c>
      <c r="O274" s="41">
        <f t="shared" si="44"/>
        <v>291855.88812561333</v>
      </c>
      <c r="P274" s="39">
        <v>290996.32172633643</v>
      </c>
      <c r="Q274" s="92">
        <f t="shared" si="45"/>
        <v>0.002953873760937997</v>
      </c>
      <c r="R274" s="37">
        <v>26</v>
      </c>
      <c r="S274" s="40">
        <v>13660211</v>
      </c>
      <c r="T274" s="41">
        <v>6</v>
      </c>
      <c r="U274" s="40">
        <v>10198100</v>
      </c>
      <c r="V274" s="41">
        <v>1</v>
      </c>
      <c r="W274" s="40">
        <v>429300</v>
      </c>
      <c r="X274" s="42">
        <f t="shared" si="46"/>
        <v>0.0006795986807845069</v>
      </c>
      <c r="Y274" s="51">
        <f t="shared" si="47"/>
        <v>33</v>
      </c>
      <c r="Z274" s="52">
        <f t="shared" si="48"/>
        <v>24287611</v>
      </c>
      <c r="AA274" s="47">
        <f t="shared" si="49"/>
        <v>2459</v>
      </c>
      <c r="AB274" s="48">
        <f t="shared" si="50"/>
        <v>631696341</v>
      </c>
      <c r="AC274" s="12"/>
    </row>
    <row r="275" spans="1:29" ht="16.5">
      <c r="A275" s="49" t="s">
        <v>567</v>
      </c>
      <c r="B275" s="35" t="s">
        <v>568</v>
      </c>
      <c r="C275" s="36" t="s">
        <v>539</v>
      </c>
      <c r="D275" s="37">
        <v>137</v>
      </c>
      <c r="E275" s="38">
        <v>17825680</v>
      </c>
      <c r="F275" s="37">
        <v>1205</v>
      </c>
      <c r="G275" s="40">
        <v>438761621</v>
      </c>
      <c r="H275" s="41">
        <v>302</v>
      </c>
      <c r="I275" s="40">
        <v>119496500</v>
      </c>
      <c r="J275" s="41">
        <v>525</v>
      </c>
      <c r="K275" s="40">
        <v>4998740</v>
      </c>
      <c r="L275" s="42">
        <f t="shared" si="51"/>
        <v>0.8911826072752222</v>
      </c>
      <c r="M275" s="40">
        <f t="shared" si="52"/>
        <v>1507</v>
      </c>
      <c r="N275" s="41">
        <f t="shared" si="53"/>
        <v>560267621</v>
      </c>
      <c r="O275" s="41">
        <f t="shared" si="44"/>
        <v>370443.3450564034</v>
      </c>
      <c r="P275" s="39">
        <v>369543.7351962741</v>
      </c>
      <c r="Q275" s="92">
        <f t="shared" si="45"/>
        <v>0.0024343799514054795</v>
      </c>
      <c r="R275" s="37">
        <v>54</v>
      </c>
      <c r="S275" s="40">
        <v>34359000</v>
      </c>
      <c r="T275" s="41">
        <v>4</v>
      </c>
      <c r="U275" s="40">
        <v>8972900</v>
      </c>
      <c r="V275" s="41">
        <v>4</v>
      </c>
      <c r="W275" s="40">
        <v>2009500</v>
      </c>
      <c r="X275" s="42">
        <f t="shared" si="46"/>
        <v>0.003207891442961309</v>
      </c>
      <c r="Y275" s="51">
        <f t="shared" si="47"/>
        <v>62</v>
      </c>
      <c r="Z275" s="52">
        <f t="shared" si="48"/>
        <v>45341400</v>
      </c>
      <c r="AA275" s="47">
        <f t="shared" si="49"/>
        <v>2231</v>
      </c>
      <c r="AB275" s="48">
        <f t="shared" si="50"/>
        <v>626423941</v>
      </c>
      <c r="AC275" s="12"/>
    </row>
    <row r="276" spans="1:29" ht="16.5">
      <c r="A276" s="49" t="s">
        <v>569</v>
      </c>
      <c r="B276" s="35" t="s">
        <v>570</v>
      </c>
      <c r="C276" s="36" t="s">
        <v>539</v>
      </c>
      <c r="D276" s="37">
        <v>186</v>
      </c>
      <c r="E276" s="38">
        <v>5251983</v>
      </c>
      <c r="F276" s="37">
        <v>1633</v>
      </c>
      <c r="G276" s="40">
        <v>691773600</v>
      </c>
      <c r="H276" s="41">
        <v>1</v>
      </c>
      <c r="I276" s="40">
        <v>467000</v>
      </c>
      <c r="J276" s="41">
        <v>11</v>
      </c>
      <c r="K276" s="40">
        <v>2616</v>
      </c>
      <c r="L276" s="42">
        <f t="shared" si="51"/>
        <v>0.7946204599631705</v>
      </c>
      <c r="M276" s="40">
        <f t="shared" si="52"/>
        <v>1634</v>
      </c>
      <c r="N276" s="41">
        <f t="shared" si="53"/>
        <v>722345493</v>
      </c>
      <c r="O276" s="41">
        <f t="shared" si="44"/>
        <v>423647.8580171359</v>
      </c>
      <c r="P276" s="39">
        <v>409522.1200980392</v>
      </c>
      <c r="Q276" s="92">
        <f t="shared" si="45"/>
        <v>0.034493223261578575</v>
      </c>
      <c r="R276" s="37">
        <v>174</v>
      </c>
      <c r="S276" s="40">
        <v>131124700</v>
      </c>
      <c r="T276" s="41">
        <v>8</v>
      </c>
      <c r="U276" s="40">
        <v>12434000</v>
      </c>
      <c r="V276" s="41">
        <v>39</v>
      </c>
      <c r="W276" s="40">
        <v>30104893</v>
      </c>
      <c r="X276" s="42">
        <f t="shared" si="46"/>
        <v>0.03455729687452893</v>
      </c>
      <c r="Y276" s="51">
        <f t="shared" si="47"/>
        <v>221</v>
      </c>
      <c r="Z276" s="52">
        <f t="shared" si="48"/>
        <v>173663593</v>
      </c>
      <c r="AA276" s="47">
        <f t="shared" si="49"/>
        <v>2052</v>
      </c>
      <c r="AB276" s="48">
        <f t="shared" si="50"/>
        <v>871158792</v>
      </c>
      <c r="AC276" s="12"/>
    </row>
    <row r="277" spans="1:29" ht="16.5">
      <c r="A277" s="49" t="s">
        <v>571</v>
      </c>
      <c r="B277" s="35" t="s">
        <v>572</v>
      </c>
      <c r="C277" s="36" t="s">
        <v>539</v>
      </c>
      <c r="D277" s="37">
        <v>19</v>
      </c>
      <c r="E277" s="38">
        <v>1418900</v>
      </c>
      <c r="F277" s="37">
        <v>587</v>
      </c>
      <c r="G277" s="40">
        <v>164842200</v>
      </c>
      <c r="H277" s="41">
        <v>1</v>
      </c>
      <c r="I277" s="40">
        <v>681000</v>
      </c>
      <c r="J277" s="41">
        <v>8</v>
      </c>
      <c r="K277" s="40">
        <v>29923</v>
      </c>
      <c r="L277" s="42">
        <f t="shared" si="51"/>
        <v>0.6015975836074632</v>
      </c>
      <c r="M277" s="40">
        <f t="shared" si="52"/>
        <v>588</v>
      </c>
      <c r="N277" s="41">
        <f t="shared" si="53"/>
        <v>195160200</v>
      </c>
      <c r="O277" s="41">
        <f t="shared" si="44"/>
        <v>281502.0408163265</v>
      </c>
      <c r="P277" s="39">
        <v>279899.3185689949</v>
      </c>
      <c r="Q277" s="92">
        <f t="shared" si="45"/>
        <v>0.005726066985534896</v>
      </c>
      <c r="R277" s="37">
        <v>57</v>
      </c>
      <c r="S277" s="40">
        <v>69816400</v>
      </c>
      <c r="T277" s="41">
        <v>7</v>
      </c>
      <c r="U277" s="40">
        <v>8713980</v>
      </c>
      <c r="V277" s="41">
        <v>3</v>
      </c>
      <c r="W277" s="40">
        <v>29637000</v>
      </c>
      <c r="X277" s="42">
        <f t="shared" si="46"/>
        <v>0.1077163055413041</v>
      </c>
      <c r="Y277" s="51">
        <f t="shared" si="47"/>
        <v>67</v>
      </c>
      <c r="Z277" s="52">
        <f t="shared" si="48"/>
        <v>108167380</v>
      </c>
      <c r="AA277" s="47">
        <f t="shared" si="49"/>
        <v>682</v>
      </c>
      <c r="AB277" s="48">
        <f t="shared" si="50"/>
        <v>275139403</v>
      </c>
      <c r="AC277" s="12"/>
    </row>
    <row r="278" spans="1:29" ht="16.5">
      <c r="A278" s="49" t="s">
        <v>573</v>
      </c>
      <c r="B278" s="35" t="s">
        <v>574</v>
      </c>
      <c r="C278" s="36" t="s">
        <v>539</v>
      </c>
      <c r="D278" s="37">
        <v>163</v>
      </c>
      <c r="E278" s="38">
        <v>8587300</v>
      </c>
      <c r="F278" s="37">
        <v>2068</v>
      </c>
      <c r="G278" s="40">
        <v>777287833</v>
      </c>
      <c r="H278" s="41">
        <v>200</v>
      </c>
      <c r="I278" s="40">
        <v>89375300</v>
      </c>
      <c r="J278" s="41">
        <v>310</v>
      </c>
      <c r="K278" s="40">
        <v>2070150</v>
      </c>
      <c r="L278" s="42">
        <f t="shared" si="51"/>
        <v>0.933651264933882</v>
      </c>
      <c r="M278" s="40">
        <f t="shared" si="52"/>
        <v>2268</v>
      </c>
      <c r="N278" s="41">
        <f t="shared" si="53"/>
        <v>870084193</v>
      </c>
      <c r="O278" s="41">
        <f t="shared" si="44"/>
        <v>382126.60185185185</v>
      </c>
      <c r="P278" s="39">
        <v>381092.8666373239</v>
      </c>
      <c r="Q278" s="92">
        <f t="shared" si="45"/>
        <v>0.0027125546160162266</v>
      </c>
      <c r="R278" s="37">
        <v>71</v>
      </c>
      <c r="S278" s="40">
        <v>44154299</v>
      </c>
      <c r="T278" s="41">
        <v>5</v>
      </c>
      <c r="U278" s="40">
        <v>3355500</v>
      </c>
      <c r="V278" s="41">
        <v>6</v>
      </c>
      <c r="W278" s="40">
        <v>3421060</v>
      </c>
      <c r="X278" s="42">
        <f t="shared" si="46"/>
        <v>0.0036854884842721313</v>
      </c>
      <c r="Y278" s="51">
        <f t="shared" si="47"/>
        <v>82</v>
      </c>
      <c r="Z278" s="52">
        <f t="shared" si="48"/>
        <v>50930859</v>
      </c>
      <c r="AA278" s="47">
        <f t="shared" si="49"/>
        <v>2823</v>
      </c>
      <c r="AB278" s="48">
        <f t="shared" si="50"/>
        <v>928251442</v>
      </c>
      <c r="AC278" s="12"/>
    </row>
    <row r="279" spans="1:29" ht="16.5">
      <c r="A279" s="49" t="s">
        <v>575</v>
      </c>
      <c r="B279" s="35" t="s">
        <v>576</v>
      </c>
      <c r="C279" s="36" t="s">
        <v>539</v>
      </c>
      <c r="D279" s="37">
        <v>64</v>
      </c>
      <c r="E279" s="38">
        <v>3143400</v>
      </c>
      <c r="F279" s="37">
        <v>417</v>
      </c>
      <c r="G279" s="40">
        <v>94294171</v>
      </c>
      <c r="H279" s="41">
        <v>4</v>
      </c>
      <c r="I279" s="40">
        <v>1166400</v>
      </c>
      <c r="J279" s="41">
        <v>10</v>
      </c>
      <c r="K279" s="40">
        <v>20500</v>
      </c>
      <c r="L279" s="42">
        <f t="shared" si="51"/>
        <v>0.8379574935480687</v>
      </c>
      <c r="M279" s="40">
        <f t="shared" si="52"/>
        <v>421</v>
      </c>
      <c r="N279" s="41">
        <f t="shared" si="53"/>
        <v>98360571</v>
      </c>
      <c r="O279" s="41">
        <f t="shared" si="44"/>
        <v>226747.19952494063</v>
      </c>
      <c r="P279" s="39">
        <v>227069.90780141845</v>
      </c>
      <c r="Q279" s="92">
        <f t="shared" si="45"/>
        <v>-0.0014211846897830163</v>
      </c>
      <c r="R279" s="37">
        <v>41</v>
      </c>
      <c r="S279" s="40">
        <v>11746870</v>
      </c>
      <c r="T279" s="41">
        <v>2</v>
      </c>
      <c r="U279" s="40">
        <v>649200</v>
      </c>
      <c r="V279" s="41">
        <v>1</v>
      </c>
      <c r="W279" s="40">
        <v>2900000</v>
      </c>
      <c r="X279" s="42">
        <f t="shared" si="46"/>
        <v>0.025456339783358296</v>
      </c>
      <c r="Y279" s="51">
        <f t="shared" si="47"/>
        <v>44</v>
      </c>
      <c r="Z279" s="52">
        <f t="shared" si="48"/>
        <v>15296070</v>
      </c>
      <c r="AA279" s="47">
        <f t="shared" si="49"/>
        <v>539</v>
      </c>
      <c r="AB279" s="48">
        <f t="shared" si="50"/>
        <v>113920541</v>
      </c>
      <c r="AC279" s="12"/>
    </row>
    <row r="280" spans="1:29" ht="16.5">
      <c r="A280" s="49" t="s">
        <v>577</v>
      </c>
      <c r="B280" s="35" t="s">
        <v>578</v>
      </c>
      <c r="C280" s="36" t="s">
        <v>539</v>
      </c>
      <c r="D280" s="37">
        <v>427</v>
      </c>
      <c r="E280" s="38">
        <v>42030100</v>
      </c>
      <c r="F280" s="37">
        <v>8338</v>
      </c>
      <c r="G280" s="40">
        <v>3378006700</v>
      </c>
      <c r="H280" s="41">
        <v>148</v>
      </c>
      <c r="I280" s="40">
        <v>67561400</v>
      </c>
      <c r="J280" s="41">
        <v>263</v>
      </c>
      <c r="K280" s="40">
        <v>2702000</v>
      </c>
      <c r="L280" s="42">
        <f t="shared" si="51"/>
        <v>0.803309701115246</v>
      </c>
      <c r="M280" s="40">
        <f t="shared" si="52"/>
        <v>8486</v>
      </c>
      <c r="N280" s="41">
        <f t="shared" si="53"/>
        <v>3478099500</v>
      </c>
      <c r="O280" s="41">
        <f t="shared" si="44"/>
        <v>406029.7077539477</v>
      </c>
      <c r="P280" s="39">
        <v>406175.2671574448</v>
      </c>
      <c r="Q280" s="92">
        <f t="shared" si="45"/>
        <v>-0.0003583659943545075</v>
      </c>
      <c r="R280" s="37">
        <v>388</v>
      </c>
      <c r="S280" s="40">
        <v>658686100</v>
      </c>
      <c r="T280" s="41">
        <v>30</v>
      </c>
      <c r="U280" s="40">
        <v>107697400</v>
      </c>
      <c r="V280" s="41">
        <v>7</v>
      </c>
      <c r="W280" s="40">
        <v>32531400</v>
      </c>
      <c r="X280" s="42">
        <f t="shared" si="46"/>
        <v>0.007584464579545101</v>
      </c>
      <c r="Y280" s="51">
        <f t="shared" si="47"/>
        <v>425</v>
      </c>
      <c r="Z280" s="52">
        <f t="shared" si="48"/>
        <v>798914900</v>
      </c>
      <c r="AA280" s="47">
        <f t="shared" si="49"/>
        <v>9601</v>
      </c>
      <c r="AB280" s="48">
        <f t="shared" si="50"/>
        <v>4289215100</v>
      </c>
      <c r="AC280" s="12"/>
    </row>
    <row r="281" spans="1:29" ht="16.5">
      <c r="A281" s="49" t="s">
        <v>579</v>
      </c>
      <c r="B281" s="35" t="s">
        <v>580</v>
      </c>
      <c r="C281" s="36" t="s">
        <v>539</v>
      </c>
      <c r="D281" s="37">
        <v>223</v>
      </c>
      <c r="E281" s="38">
        <v>19261400</v>
      </c>
      <c r="F281" s="37">
        <v>5902</v>
      </c>
      <c r="G281" s="40">
        <v>2659724300</v>
      </c>
      <c r="H281" s="41">
        <v>262</v>
      </c>
      <c r="I281" s="40">
        <v>139005800</v>
      </c>
      <c r="J281" s="41">
        <v>404</v>
      </c>
      <c r="K281" s="40">
        <v>4709900</v>
      </c>
      <c r="L281" s="42">
        <f t="shared" si="51"/>
        <v>0.8509434966764244</v>
      </c>
      <c r="M281" s="40">
        <f t="shared" si="52"/>
        <v>6164</v>
      </c>
      <c r="N281" s="41">
        <f t="shared" si="53"/>
        <v>2812245100</v>
      </c>
      <c r="O281" s="41">
        <f t="shared" si="44"/>
        <v>454044.4678780013</v>
      </c>
      <c r="P281" s="39">
        <v>453295.02923976607</v>
      </c>
      <c r="Q281" s="92">
        <f t="shared" si="45"/>
        <v>0.0016533131622733968</v>
      </c>
      <c r="R281" s="37">
        <v>236</v>
      </c>
      <c r="S281" s="40">
        <v>369283500</v>
      </c>
      <c r="T281" s="41">
        <v>44</v>
      </c>
      <c r="U281" s="40">
        <v>83473000</v>
      </c>
      <c r="V281" s="41">
        <v>4</v>
      </c>
      <c r="W281" s="40">
        <v>13515000</v>
      </c>
      <c r="X281" s="42">
        <f t="shared" si="46"/>
        <v>0.004109185575837369</v>
      </c>
      <c r="Y281" s="51">
        <f t="shared" si="47"/>
        <v>284</v>
      </c>
      <c r="Z281" s="52">
        <f t="shared" si="48"/>
        <v>466271500</v>
      </c>
      <c r="AA281" s="47">
        <f t="shared" si="49"/>
        <v>7075</v>
      </c>
      <c r="AB281" s="48">
        <f t="shared" si="50"/>
        <v>3288972900</v>
      </c>
      <c r="AC281" s="12"/>
    </row>
    <row r="282" spans="1:29" ht="16.5">
      <c r="A282" s="49" t="s">
        <v>581</v>
      </c>
      <c r="B282" s="35" t="s">
        <v>582</v>
      </c>
      <c r="C282" s="36" t="s">
        <v>539</v>
      </c>
      <c r="D282" s="37">
        <v>15</v>
      </c>
      <c r="E282" s="38">
        <v>810700</v>
      </c>
      <c r="F282" s="37">
        <v>206</v>
      </c>
      <c r="G282" s="40">
        <v>99003000</v>
      </c>
      <c r="H282" s="41">
        <v>2</v>
      </c>
      <c r="I282" s="40">
        <v>675800</v>
      </c>
      <c r="J282" s="41">
        <v>2</v>
      </c>
      <c r="K282" s="40">
        <v>27500</v>
      </c>
      <c r="L282" s="42">
        <f t="shared" si="51"/>
        <v>0.8537272219614722</v>
      </c>
      <c r="M282" s="40">
        <f t="shared" si="52"/>
        <v>208</v>
      </c>
      <c r="N282" s="41">
        <f t="shared" si="53"/>
        <v>100958800</v>
      </c>
      <c r="O282" s="41">
        <f t="shared" si="44"/>
        <v>479225</v>
      </c>
      <c r="P282" s="39">
        <v>364795.2380952381</v>
      </c>
      <c r="Q282" s="92">
        <f t="shared" si="45"/>
        <v>0.3136821700366807</v>
      </c>
      <c r="R282" s="37">
        <v>22</v>
      </c>
      <c r="S282" s="40">
        <v>14960200</v>
      </c>
      <c r="T282" s="41">
        <v>0</v>
      </c>
      <c r="U282" s="40">
        <v>0</v>
      </c>
      <c r="V282" s="41">
        <v>2</v>
      </c>
      <c r="W282" s="40">
        <v>1280000</v>
      </c>
      <c r="X282" s="42">
        <f t="shared" si="46"/>
        <v>0.010962921344465266</v>
      </c>
      <c r="Y282" s="51">
        <f t="shared" si="47"/>
        <v>24</v>
      </c>
      <c r="Z282" s="52">
        <f t="shared" si="48"/>
        <v>16240200</v>
      </c>
      <c r="AA282" s="47">
        <f t="shared" si="49"/>
        <v>249</v>
      </c>
      <c r="AB282" s="48">
        <f t="shared" si="50"/>
        <v>116757200</v>
      </c>
      <c r="AC282" s="12"/>
    </row>
    <row r="283" spans="1:29" ht="16.5">
      <c r="A283" s="49" t="s">
        <v>583</v>
      </c>
      <c r="B283" s="35" t="s">
        <v>584</v>
      </c>
      <c r="C283" s="36" t="s">
        <v>539</v>
      </c>
      <c r="D283" s="37">
        <v>148</v>
      </c>
      <c r="E283" s="38">
        <v>8678100</v>
      </c>
      <c r="F283" s="37">
        <v>1946</v>
      </c>
      <c r="G283" s="40">
        <v>1231312700</v>
      </c>
      <c r="H283" s="41">
        <v>352</v>
      </c>
      <c r="I283" s="40">
        <v>280220700</v>
      </c>
      <c r="J283" s="41">
        <v>541</v>
      </c>
      <c r="K283" s="40">
        <v>3593900</v>
      </c>
      <c r="L283" s="42">
        <f t="shared" si="51"/>
        <v>0.9578473466503807</v>
      </c>
      <c r="M283" s="40">
        <f t="shared" si="52"/>
        <v>2298</v>
      </c>
      <c r="N283" s="41">
        <f t="shared" si="53"/>
        <v>1511533400</v>
      </c>
      <c r="O283" s="41">
        <f t="shared" si="44"/>
        <v>657760.4003481288</v>
      </c>
      <c r="P283" s="39">
        <v>656963.7353069221</v>
      </c>
      <c r="Q283" s="92">
        <f t="shared" si="45"/>
        <v>0.0012126469063538938</v>
      </c>
      <c r="R283" s="37">
        <v>44</v>
      </c>
      <c r="S283" s="40">
        <v>51434200</v>
      </c>
      <c r="T283" s="41">
        <v>2</v>
      </c>
      <c r="U283" s="40">
        <v>2812900</v>
      </c>
      <c r="V283" s="41">
        <v>0</v>
      </c>
      <c r="W283" s="40">
        <v>0</v>
      </c>
      <c r="X283" s="42">
        <f t="shared" si="46"/>
        <v>0</v>
      </c>
      <c r="Y283" s="51">
        <f t="shared" si="47"/>
        <v>46</v>
      </c>
      <c r="Z283" s="52">
        <f t="shared" si="48"/>
        <v>54247100</v>
      </c>
      <c r="AA283" s="47">
        <f t="shared" si="49"/>
        <v>3033</v>
      </c>
      <c r="AB283" s="48">
        <f t="shared" si="50"/>
        <v>1578052500</v>
      </c>
      <c r="AC283" s="12"/>
    </row>
    <row r="284" spans="1:29" ht="16.5">
      <c r="A284" s="49" t="s">
        <v>585</v>
      </c>
      <c r="B284" s="35" t="s">
        <v>586</v>
      </c>
      <c r="C284" s="36" t="s">
        <v>539</v>
      </c>
      <c r="D284" s="37">
        <v>164</v>
      </c>
      <c r="E284" s="38">
        <v>26381600</v>
      </c>
      <c r="F284" s="37">
        <v>1750</v>
      </c>
      <c r="G284" s="40">
        <v>847578200</v>
      </c>
      <c r="H284" s="41">
        <v>96</v>
      </c>
      <c r="I284" s="40">
        <v>53315100</v>
      </c>
      <c r="J284" s="41">
        <v>151</v>
      </c>
      <c r="K284" s="40">
        <v>1252400</v>
      </c>
      <c r="L284" s="42">
        <f t="shared" si="51"/>
        <v>0.8315431808013906</v>
      </c>
      <c r="M284" s="40">
        <f t="shared" si="52"/>
        <v>1846</v>
      </c>
      <c r="N284" s="41">
        <f t="shared" si="53"/>
        <v>901843300</v>
      </c>
      <c r="O284" s="41">
        <f t="shared" si="44"/>
        <v>488024.53954496206</v>
      </c>
      <c r="P284" s="39">
        <v>308466.30493760173</v>
      </c>
      <c r="Q284" s="92">
        <f t="shared" si="45"/>
        <v>0.582099995147549</v>
      </c>
      <c r="R284" s="37">
        <v>70</v>
      </c>
      <c r="S284" s="40">
        <v>145382700</v>
      </c>
      <c r="T284" s="41">
        <v>4</v>
      </c>
      <c r="U284" s="40">
        <v>8539300</v>
      </c>
      <c r="V284" s="41">
        <v>1</v>
      </c>
      <c r="W284" s="40">
        <v>950000</v>
      </c>
      <c r="X284" s="42">
        <f t="shared" si="46"/>
        <v>0.000876869682304576</v>
      </c>
      <c r="Y284" s="51">
        <f t="shared" si="47"/>
        <v>75</v>
      </c>
      <c r="Z284" s="52">
        <f t="shared" si="48"/>
        <v>154872000</v>
      </c>
      <c r="AA284" s="47">
        <f t="shared" si="49"/>
        <v>2236</v>
      </c>
      <c r="AB284" s="48">
        <f t="shared" si="50"/>
        <v>1083399300</v>
      </c>
      <c r="AC284" s="12"/>
    </row>
    <row r="285" spans="1:29" ht="16.5">
      <c r="A285" s="49" t="s">
        <v>587</v>
      </c>
      <c r="B285" s="35" t="s">
        <v>588</v>
      </c>
      <c r="C285" s="36" t="s">
        <v>539</v>
      </c>
      <c r="D285" s="37">
        <v>141</v>
      </c>
      <c r="E285" s="38">
        <v>9210474</v>
      </c>
      <c r="F285" s="37">
        <v>932</v>
      </c>
      <c r="G285" s="40">
        <v>449817900</v>
      </c>
      <c r="H285" s="41">
        <v>146</v>
      </c>
      <c r="I285" s="40">
        <v>97438900</v>
      </c>
      <c r="J285" s="41">
        <v>280</v>
      </c>
      <c r="K285" s="40">
        <v>2319400</v>
      </c>
      <c r="L285" s="42">
        <f t="shared" si="51"/>
        <v>0.8868300836717716</v>
      </c>
      <c r="M285" s="40">
        <f t="shared" si="52"/>
        <v>1078</v>
      </c>
      <c r="N285" s="41">
        <f t="shared" si="53"/>
        <v>548820500</v>
      </c>
      <c r="O285" s="41">
        <f t="shared" si="44"/>
        <v>507659.36920222634</v>
      </c>
      <c r="P285" s="39">
        <v>506668.7384044527</v>
      </c>
      <c r="Q285" s="92">
        <f t="shared" si="45"/>
        <v>0.0019551843693637917</v>
      </c>
      <c r="R285" s="37">
        <v>66</v>
      </c>
      <c r="S285" s="40">
        <v>40530810</v>
      </c>
      <c r="T285" s="41">
        <v>6</v>
      </c>
      <c r="U285" s="40">
        <v>16212000</v>
      </c>
      <c r="V285" s="41">
        <v>3</v>
      </c>
      <c r="W285" s="40">
        <v>1563700</v>
      </c>
      <c r="X285" s="42">
        <f t="shared" si="46"/>
        <v>0.0025339771051498114</v>
      </c>
      <c r="Y285" s="51">
        <f t="shared" si="47"/>
        <v>75</v>
      </c>
      <c r="Z285" s="52">
        <f t="shared" si="48"/>
        <v>58306510</v>
      </c>
      <c r="AA285" s="47">
        <f t="shared" si="49"/>
        <v>1574</v>
      </c>
      <c r="AB285" s="48">
        <f t="shared" si="50"/>
        <v>617093184</v>
      </c>
      <c r="AC285" s="12"/>
    </row>
    <row r="286" spans="1:29" ht="16.5">
      <c r="A286" s="49" t="s">
        <v>589</v>
      </c>
      <c r="B286" s="35" t="s">
        <v>590</v>
      </c>
      <c r="C286" s="36" t="s">
        <v>591</v>
      </c>
      <c r="D286" s="37">
        <v>302</v>
      </c>
      <c r="E286" s="38">
        <v>36809100</v>
      </c>
      <c r="F286" s="37">
        <v>7785</v>
      </c>
      <c r="G286" s="40">
        <v>2022456800</v>
      </c>
      <c r="H286" s="41">
        <v>31</v>
      </c>
      <c r="I286" s="40">
        <v>10157000</v>
      </c>
      <c r="J286" s="41">
        <v>93</v>
      </c>
      <c r="K286" s="40">
        <v>1263500</v>
      </c>
      <c r="L286" s="42">
        <f t="shared" si="51"/>
        <v>0.7109402027659324</v>
      </c>
      <c r="M286" s="40">
        <f t="shared" si="52"/>
        <v>7816</v>
      </c>
      <c r="N286" s="41">
        <f t="shared" si="53"/>
        <v>2205005300</v>
      </c>
      <c r="O286" s="41">
        <f t="shared" si="44"/>
        <v>260058.06038894574</v>
      </c>
      <c r="P286" s="39">
        <v>259687.2952917093</v>
      </c>
      <c r="Q286" s="92">
        <f t="shared" si="45"/>
        <v>0.0014277367586271455</v>
      </c>
      <c r="R286" s="37">
        <v>151</v>
      </c>
      <c r="S286" s="40">
        <v>401873300</v>
      </c>
      <c r="T286" s="41">
        <v>18</v>
      </c>
      <c r="U286" s="40">
        <v>214099100</v>
      </c>
      <c r="V286" s="41">
        <v>22</v>
      </c>
      <c r="W286" s="40">
        <v>172391500</v>
      </c>
      <c r="X286" s="42">
        <f t="shared" si="46"/>
        <v>0.06029677057448062</v>
      </c>
      <c r="Y286" s="51">
        <f t="shared" si="47"/>
        <v>191</v>
      </c>
      <c r="Z286" s="52">
        <f t="shared" si="48"/>
        <v>788363900</v>
      </c>
      <c r="AA286" s="47">
        <f t="shared" si="49"/>
        <v>8402</v>
      </c>
      <c r="AB286" s="48">
        <f t="shared" si="50"/>
        <v>2859050300</v>
      </c>
      <c r="AC286" s="12"/>
    </row>
    <row r="287" spans="1:29" ht="16.5">
      <c r="A287" s="49" t="s">
        <v>592</v>
      </c>
      <c r="B287" s="35" t="s">
        <v>593</v>
      </c>
      <c r="C287" s="36" t="s">
        <v>591</v>
      </c>
      <c r="D287" s="37">
        <v>392</v>
      </c>
      <c r="E287" s="38">
        <v>22017300</v>
      </c>
      <c r="F287" s="37">
        <v>10690</v>
      </c>
      <c r="G287" s="40">
        <v>2194555005</v>
      </c>
      <c r="H287" s="41">
        <v>0</v>
      </c>
      <c r="I287" s="40">
        <v>0</v>
      </c>
      <c r="J287" s="41">
        <v>0</v>
      </c>
      <c r="K287" s="40">
        <v>0</v>
      </c>
      <c r="L287" s="42">
        <f t="shared" si="51"/>
        <v>0.6623881354236212</v>
      </c>
      <c r="M287" s="40">
        <f t="shared" si="52"/>
        <v>10690</v>
      </c>
      <c r="N287" s="41">
        <f t="shared" si="53"/>
        <v>2425154405</v>
      </c>
      <c r="O287" s="41">
        <f t="shared" si="44"/>
        <v>205290.4588400374</v>
      </c>
      <c r="P287" s="39">
        <v>202440.5200636049</v>
      </c>
      <c r="Q287" s="92">
        <f t="shared" si="45"/>
        <v>0.01407790681202105</v>
      </c>
      <c r="R287" s="37">
        <v>595</v>
      </c>
      <c r="S287" s="40">
        <v>832387675</v>
      </c>
      <c r="T287" s="41">
        <v>37</v>
      </c>
      <c r="U287" s="40">
        <v>33535900</v>
      </c>
      <c r="V287" s="41">
        <v>118</v>
      </c>
      <c r="W287" s="40">
        <v>230599400</v>
      </c>
      <c r="X287" s="42">
        <f t="shared" si="46"/>
        <v>0.06960240515630448</v>
      </c>
      <c r="Y287" s="51">
        <f t="shared" si="47"/>
        <v>750</v>
      </c>
      <c r="Z287" s="52">
        <f t="shared" si="48"/>
        <v>1096522975</v>
      </c>
      <c r="AA287" s="47">
        <f t="shared" si="49"/>
        <v>11832</v>
      </c>
      <c r="AB287" s="48">
        <f t="shared" si="50"/>
        <v>3313095280</v>
      </c>
      <c r="AC287" s="12"/>
    </row>
    <row r="288" spans="1:29" ht="16.5">
      <c r="A288" s="49" t="s">
        <v>594</v>
      </c>
      <c r="B288" s="35" t="s">
        <v>42</v>
      </c>
      <c r="C288" s="36" t="s">
        <v>591</v>
      </c>
      <c r="D288" s="37">
        <v>1149</v>
      </c>
      <c r="E288" s="38">
        <v>100794300</v>
      </c>
      <c r="F288" s="37">
        <v>29344</v>
      </c>
      <c r="G288" s="40">
        <v>6348151400</v>
      </c>
      <c r="H288" s="41">
        <v>47</v>
      </c>
      <c r="I288" s="40">
        <v>16270800</v>
      </c>
      <c r="J288" s="41">
        <v>80</v>
      </c>
      <c r="K288" s="40">
        <v>1471500</v>
      </c>
      <c r="L288" s="42">
        <f t="shared" si="51"/>
        <v>0.7196731787831037</v>
      </c>
      <c r="M288" s="40">
        <f t="shared" si="52"/>
        <v>29391</v>
      </c>
      <c r="N288" s="41">
        <f t="shared" si="53"/>
        <v>6731509000</v>
      </c>
      <c r="O288" s="41">
        <f t="shared" si="44"/>
        <v>216543.23432343235</v>
      </c>
      <c r="P288" s="39">
        <v>216041.9848894055</v>
      </c>
      <c r="Q288" s="92">
        <f t="shared" si="45"/>
        <v>0.0023201482539769113</v>
      </c>
      <c r="R288" s="37">
        <v>1614</v>
      </c>
      <c r="S288" s="40">
        <v>1705304250</v>
      </c>
      <c r="T288" s="41">
        <v>68</v>
      </c>
      <c r="U288" s="40">
        <v>304410450</v>
      </c>
      <c r="V288" s="41">
        <v>68</v>
      </c>
      <c r="W288" s="40">
        <v>367086800</v>
      </c>
      <c r="X288" s="42">
        <f t="shared" si="46"/>
        <v>0.041509270746575774</v>
      </c>
      <c r="Y288" s="51">
        <f t="shared" si="47"/>
        <v>1750</v>
      </c>
      <c r="Z288" s="52">
        <f t="shared" si="48"/>
        <v>2376801500</v>
      </c>
      <c r="AA288" s="47">
        <f t="shared" si="49"/>
        <v>32370</v>
      </c>
      <c r="AB288" s="48">
        <f t="shared" si="50"/>
        <v>8843489500</v>
      </c>
      <c r="AC288" s="12"/>
    </row>
    <row r="289" spans="1:29" ht="16.5">
      <c r="A289" s="49" t="s">
        <v>595</v>
      </c>
      <c r="B289" s="35" t="s">
        <v>596</v>
      </c>
      <c r="C289" s="36" t="s">
        <v>591</v>
      </c>
      <c r="D289" s="37">
        <v>69</v>
      </c>
      <c r="E289" s="38">
        <v>2706000</v>
      </c>
      <c r="F289" s="37">
        <v>1475</v>
      </c>
      <c r="G289" s="40">
        <v>318253900</v>
      </c>
      <c r="H289" s="41">
        <v>0</v>
      </c>
      <c r="I289" s="40">
        <v>0</v>
      </c>
      <c r="J289" s="41">
        <v>0</v>
      </c>
      <c r="K289" s="40">
        <v>0</v>
      </c>
      <c r="L289" s="42">
        <f t="shared" si="51"/>
        <v>0.8109129583194573</v>
      </c>
      <c r="M289" s="40">
        <f t="shared" si="52"/>
        <v>1475</v>
      </c>
      <c r="N289" s="41">
        <f t="shared" si="53"/>
        <v>331627100</v>
      </c>
      <c r="O289" s="41">
        <f t="shared" si="44"/>
        <v>215765.35593220338</v>
      </c>
      <c r="P289" s="39">
        <v>215279.4297352342</v>
      </c>
      <c r="Q289" s="92">
        <f t="shared" si="45"/>
        <v>0.0022571882393352615</v>
      </c>
      <c r="R289" s="37">
        <v>95</v>
      </c>
      <c r="S289" s="40">
        <v>54577700</v>
      </c>
      <c r="T289" s="41">
        <v>5</v>
      </c>
      <c r="U289" s="40">
        <v>3552900</v>
      </c>
      <c r="V289" s="41">
        <v>7</v>
      </c>
      <c r="W289" s="40">
        <v>13373200</v>
      </c>
      <c r="X289" s="42">
        <f t="shared" si="46"/>
        <v>0.03407499852852633</v>
      </c>
      <c r="Y289" s="51">
        <f t="shared" si="47"/>
        <v>107</v>
      </c>
      <c r="Z289" s="52">
        <f t="shared" si="48"/>
        <v>71503800</v>
      </c>
      <c r="AA289" s="47">
        <f t="shared" si="49"/>
        <v>1651</v>
      </c>
      <c r="AB289" s="48">
        <f t="shared" si="50"/>
        <v>392463700</v>
      </c>
      <c r="AC289" s="12"/>
    </row>
    <row r="290" spans="1:29" ht="16.5">
      <c r="A290" s="49" t="s">
        <v>597</v>
      </c>
      <c r="B290" s="35" t="s">
        <v>598</v>
      </c>
      <c r="C290" s="36" t="s">
        <v>591</v>
      </c>
      <c r="D290" s="37">
        <v>35</v>
      </c>
      <c r="E290" s="38">
        <v>5005800</v>
      </c>
      <c r="F290" s="37">
        <v>668</v>
      </c>
      <c r="G290" s="40">
        <v>272544200</v>
      </c>
      <c r="H290" s="41">
        <v>3</v>
      </c>
      <c r="I290" s="40">
        <v>1748100</v>
      </c>
      <c r="J290" s="41">
        <v>2</v>
      </c>
      <c r="K290" s="40">
        <v>22600</v>
      </c>
      <c r="L290" s="42">
        <f t="shared" si="51"/>
        <v>0.8611383985264481</v>
      </c>
      <c r="M290" s="40">
        <f t="shared" si="52"/>
        <v>671</v>
      </c>
      <c r="N290" s="41">
        <f t="shared" si="53"/>
        <v>275795500</v>
      </c>
      <c r="O290" s="41">
        <f t="shared" si="44"/>
        <v>408781.3710879285</v>
      </c>
      <c r="P290" s="39">
        <v>408531.1475409836</v>
      </c>
      <c r="Q290" s="92">
        <f t="shared" si="45"/>
        <v>0.0006124956406653115</v>
      </c>
      <c r="R290" s="37">
        <v>66</v>
      </c>
      <c r="S290" s="40">
        <v>36428900</v>
      </c>
      <c r="T290" s="41">
        <v>3</v>
      </c>
      <c r="U290" s="40">
        <v>1270100</v>
      </c>
      <c r="V290" s="41">
        <v>2</v>
      </c>
      <c r="W290" s="40">
        <v>1503200</v>
      </c>
      <c r="X290" s="42">
        <f t="shared" si="46"/>
        <v>0.0047192839196177104</v>
      </c>
      <c r="Y290" s="51">
        <f t="shared" si="47"/>
        <v>71</v>
      </c>
      <c r="Z290" s="52">
        <f t="shared" si="48"/>
        <v>39202200</v>
      </c>
      <c r="AA290" s="47">
        <f t="shared" si="49"/>
        <v>779</v>
      </c>
      <c r="AB290" s="48">
        <f t="shared" si="50"/>
        <v>318522900</v>
      </c>
      <c r="AC290" s="12"/>
    </row>
    <row r="291" spans="1:29" ht="16.5">
      <c r="A291" s="49" t="s">
        <v>599</v>
      </c>
      <c r="B291" s="35" t="s">
        <v>406</v>
      </c>
      <c r="C291" s="36" t="s">
        <v>591</v>
      </c>
      <c r="D291" s="37">
        <v>324</v>
      </c>
      <c r="E291" s="38">
        <v>77068300</v>
      </c>
      <c r="F291" s="37">
        <v>5917</v>
      </c>
      <c r="G291" s="40">
        <v>2802849900</v>
      </c>
      <c r="H291" s="41">
        <v>338</v>
      </c>
      <c r="I291" s="40">
        <v>247389940</v>
      </c>
      <c r="J291" s="41">
        <v>506</v>
      </c>
      <c r="K291" s="40">
        <v>5038520</v>
      </c>
      <c r="L291" s="42">
        <f t="shared" si="51"/>
        <v>0.765813164957265</v>
      </c>
      <c r="M291" s="40">
        <f t="shared" si="52"/>
        <v>6255</v>
      </c>
      <c r="N291" s="41">
        <f t="shared" si="53"/>
        <v>3054858820</v>
      </c>
      <c r="O291" s="41">
        <f t="shared" si="44"/>
        <v>487648.2557953637</v>
      </c>
      <c r="P291" s="39">
        <v>484755.77870163094</v>
      </c>
      <c r="Q291" s="92">
        <f t="shared" si="45"/>
        <v>0.0059668749106610896</v>
      </c>
      <c r="R291" s="37">
        <v>172</v>
      </c>
      <c r="S291" s="40">
        <v>508013700</v>
      </c>
      <c r="T291" s="41">
        <v>27</v>
      </c>
      <c r="U291" s="40">
        <v>338028500</v>
      </c>
      <c r="V291" s="41">
        <v>7</v>
      </c>
      <c r="W291" s="40">
        <v>4618980</v>
      </c>
      <c r="X291" s="42">
        <f t="shared" si="46"/>
        <v>0.0011596713301975324</v>
      </c>
      <c r="Y291" s="51">
        <f t="shared" si="47"/>
        <v>206</v>
      </c>
      <c r="Z291" s="52">
        <f t="shared" si="48"/>
        <v>850661180</v>
      </c>
      <c r="AA291" s="47">
        <f t="shared" si="49"/>
        <v>7291</v>
      </c>
      <c r="AB291" s="48">
        <f t="shared" si="50"/>
        <v>3983007840</v>
      </c>
      <c r="AC291" s="12"/>
    </row>
    <row r="292" spans="1:29" ht="16.5">
      <c r="A292" s="49" t="s">
        <v>600</v>
      </c>
      <c r="B292" s="35" t="s">
        <v>408</v>
      </c>
      <c r="C292" s="36" t="s">
        <v>591</v>
      </c>
      <c r="D292" s="37">
        <v>588</v>
      </c>
      <c r="E292" s="38">
        <v>43089600</v>
      </c>
      <c r="F292" s="37">
        <v>9981</v>
      </c>
      <c r="G292" s="40">
        <v>2842511500</v>
      </c>
      <c r="H292" s="41">
        <v>43</v>
      </c>
      <c r="I292" s="40">
        <v>29313900</v>
      </c>
      <c r="J292" s="41">
        <v>77</v>
      </c>
      <c r="K292" s="40">
        <v>666400</v>
      </c>
      <c r="L292" s="42">
        <f t="shared" si="51"/>
        <v>0.6110567006366334</v>
      </c>
      <c r="M292" s="40">
        <f t="shared" si="52"/>
        <v>10024</v>
      </c>
      <c r="N292" s="41">
        <f t="shared" si="53"/>
        <v>3128723100</v>
      </c>
      <c r="O292" s="41">
        <f t="shared" si="44"/>
        <v>286494.9521149242</v>
      </c>
      <c r="P292" s="39">
        <v>285363.8911128903</v>
      </c>
      <c r="Q292" s="92">
        <f t="shared" si="45"/>
        <v>0.003963574359821264</v>
      </c>
      <c r="R292" s="37">
        <v>436</v>
      </c>
      <c r="S292" s="40">
        <v>1424213100</v>
      </c>
      <c r="T292" s="41">
        <v>26</v>
      </c>
      <c r="U292" s="40">
        <v>103076900</v>
      </c>
      <c r="V292" s="41">
        <v>20</v>
      </c>
      <c r="W292" s="40">
        <v>256897700</v>
      </c>
      <c r="X292" s="42">
        <f t="shared" si="46"/>
        <v>0.05466177051123639</v>
      </c>
      <c r="Y292" s="51">
        <f t="shared" si="47"/>
        <v>482</v>
      </c>
      <c r="Z292" s="52">
        <f t="shared" si="48"/>
        <v>1784187700</v>
      </c>
      <c r="AA292" s="47">
        <f t="shared" si="49"/>
        <v>11171</v>
      </c>
      <c r="AB292" s="48">
        <f t="shared" si="50"/>
        <v>4699769100</v>
      </c>
      <c r="AC292" s="12"/>
    </row>
    <row r="293" spans="1:29" ht="16.5">
      <c r="A293" s="49" t="s">
        <v>601</v>
      </c>
      <c r="B293" s="35" t="s">
        <v>602</v>
      </c>
      <c r="C293" s="36" t="s">
        <v>591</v>
      </c>
      <c r="D293" s="37">
        <v>54</v>
      </c>
      <c r="E293" s="38">
        <v>1678800</v>
      </c>
      <c r="F293" s="37">
        <v>955</v>
      </c>
      <c r="G293" s="40">
        <v>465526700</v>
      </c>
      <c r="H293" s="41">
        <v>0</v>
      </c>
      <c r="I293" s="40">
        <v>0</v>
      </c>
      <c r="J293" s="41">
        <v>0</v>
      </c>
      <c r="K293" s="40">
        <v>0</v>
      </c>
      <c r="L293" s="42">
        <f t="shared" si="51"/>
        <v>0.8856545696298594</v>
      </c>
      <c r="M293" s="40">
        <f t="shared" si="52"/>
        <v>955</v>
      </c>
      <c r="N293" s="41">
        <f t="shared" si="53"/>
        <v>466345100</v>
      </c>
      <c r="O293" s="41">
        <f t="shared" si="44"/>
        <v>487462.51308900525</v>
      </c>
      <c r="P293" s="39">
        <v>487229.3933054393</v>
      </c>
      <c r="Q293" s="92">
        <f t="shared" si="45"/>
        <v>0.0004784600165117407</v>
      </c>
      <c r="R293" s="37">
        <v>55</v>
      </c>
      <c r="S293" s="40">
        <v>51322400</v>
      </c>
      <c r="T293" s="41">
        <v>2</v>
      </c>
      <c r="U293" s="40">
        <v>6283800</v>
      </c>
      <c r="V293" s="41">
        <v>2</v>
      </c>
      <c r="W293" s="40">
        <v>818400</v>
      </c>
      <c r="X293" s="42">
        <f t="shared" si="46"/>
        <v>0.0015569884601357494</v>
      </c>
      <c r="Y293" s="51">
        <f t="shared" si="47"/>
        <v>59</v>
      </c>
      <c r="Z293" s="52">
        <f t="shared" si="48"/>
        <v>58424600</v>
      </c>
      <c r="AA293" s="47">
        <f t="shared" si="49"/>
        <v>1068</v>
      </c>
      <c r="AB293" s="48">
        <f t="shared" si="50"/>
        <v>525630100</v>
      </c>
      <c r="AC293" s="12"/>
    </row>
    <row r="294" spans="1:29" ht="16.5">
      <c r="A294" s="49" t="s">
        <v>603</v>
      </c>
      <c r="B294" s="35" t="s">
        <v>604</v>
      </c>
      <c r="C294" s="36" t="s">
        <v>591</v>
      </c>
      <c r="D294" s="37">
        <v>1043</v>
      </c>
      <c r="E294" s="38">
        <v>18384700</v>
      </c>
      <c r="F294" s="37">
        <v>20935</v>
      </c>
      <c r="G294" s="40">
        <v>1325101100</v>
      </c>
      <c r="H294" s="41">
        <v>0</v>
      </c>
      <c r="I294" s="40">
        <v>0</v>
      </c>
      <c r="J294" s="41">
        <v>0</v>
      </c>
      <c r="K294" s="40">
        <v>0</v>
      </c>
      <c r="L294" s="42">
        <f t="shared" si="51"/>
        <v>0.5989603627923998</v>
      </c>
      <c r="M294" s="40">
        <f t="shared" si="52"/>
        <v>20935</v>
      </c>
      <c r="N294" s="41">
        <f t="shared" si="53"/>
        <v>1429501800</v>
      </c>
      <c r="O294" s="41">
        <f t="shared" si="44"/>
        <v>63295.96847384762</v>
      </c>
      <c r="P294" s="39">
        <v>62862.78369726217</v>
      </c>
      <c r="Q294" s="92">
        <f t="shared" si="45"/>
        <v>0.006890957592199556</v>
      </c>
      <c r="R294" s="37">
        <v>1928</v>
      </c>
      <c r="S294" s="40">
        <v>708332610</v>
      </c>
      <c r="T294" s="41">
        <v>78</v>
      </c>
      <c r="U294" s="40">
        <v>56116100</v>
      </c>
      <c r="V294" s="41">
        <v>154</v>
      </c>
      <c r="W294" s="40">
        <v>104400700</v>
      </c>
      <c r="X294" s="42">
        <f t="shared" si="46"/>
        <v>0.04719027185758166</v>
      </c>
      <c r="Y294" s="51">
        <f t="shared" si="47"/>
        <v>2160</v>
      </c>
      <c r="Z294" s="52">
        <f t="shared" si="48"/>
        <v>868849410</v>
      </c>
      <c r="AA294" s="47">
        <f t="shared" si="49"/>
        <v>24138</v>
      </c>
      <c r="AB294" s="48">
        <f t="shared" si="50"/>
        <v>2212335210</v>
      </c>
      <c r="AC294" s="12"/>
    </row>
    <row r="295" spans="1:29" ht="16.5">
      <c r="A295" s="49" t="s">
        <v>605</v>
      </c>
      <c r="B295" s="35" t="s">
        <v>606</v>
      </c>
      <c r="C295" s="36" t="s">
        <v>591</v>
      </c>
      <c r="D295" s="37">
        <v>322</v>
      </c>
      <c r="E295" s="38">
        <v>55453400</v>
      </c>
      <c r="F295" s="37">
        <v>5238</v>
      </c>
      <c r="G295" s="40">
        <v>1985451800</v>
      </c>
      <c r="H295" s="41">
        <v>64</v>
      </c>
      <c r="I295" s="40">
        <v>26202800</v>
      </c>
      <c r="J295" s="41">
        <v>168</v>
      </c>
      <c r="K295" s="40">
        <v>1679400</v>
      </c>
      <c r="L295" s="42">
        <f t="shared" si="51"/>
        <v>0.7538651962867898</v>
      </c>
      <c r="M295" s="40">
        <f t="shared" si="52"/>
        <v>5302</v>
      </c>
      <c r="N295" s="41">
        <f t="shared" si="53"/>
        <v>2027504600</v>
      </c>
      <c r="O295" s="41">
        <f t="shared" si="44"/>
        <v>379414.29649188987</v>
      </c>
      <c r="P295" s="39">
        <v>378600.2464454976</v>
      </c>
      <c r="Q295" s="92">
        <f t="shared" si="45"/>
        <v>0.002150157201520574</v>
      </c>
      <c r="R295" s="37">
        <v>164</v>
      </c>
      <c r="S295" s="40">
        <v>231420300</v>
      </c>
      <c r="T295" s="41">
        <v>24</v>
      </c>
      <c r="U295" s="40">
        <v>352396302</v>
      </c>
      <c r="V295" s="41">
        <v>2</v>
      </c>
      <c r="W295" s="40">
        <v>15850000</v>
      </c>
      <c r="X295" s="42">
        <f t="shared" si="46"/>
        <v>0.005939768865463097</v>
      </c>
      <c r="Y295" s="51">
        <f t="shared" si="47"/>
        <v>190</v>
      </c>
      <c r="Z295" s="52">
        <f t="shared" si="48"/>
        <v>599666602</v>
      </c>
      <c r="AA295" s="47">
        <f t="shared" si="49"/>
        <v>5982</v>
      </c>
      <c r="AB295" s="48">
        <f t="shared" si="50"/>
        <v>2668454002</v>
      </c>
      <c r="AC295" s="12"/>
    </row>
    <row r="296" spans="1:29" ht="16.5">
      <c r="A296" s="49" t="s">
        <v>607</v>
      </c>
      <c r="B296" s="35" t="s">
        <v>608</v>
      </c>
      <c r="C296" s="36" t="s">
        <v>591</v>
      </c>
      <c r="D296" s="37">
        <v>673</v>
      </c>
      <c r="E296" s="38">
        <v>163979300</v>
      </c>
      <c r="F296" s="37">
        <v>8099</v>
      </c>
      <c r="G296" s="40">
        <v>4245460700</v>
      </c>
      <c r="H296" s="41">
        <v>25</v>
      </c>
      <c r="I296" s="40">
        <v>11191000</v>
      </c>
      <c r="J296" s="41">
        <v>63</v>
      </c>
      <c r="K296" s="40">
        <v>863300</v>
      </c>
      <c r="L296" s="42">
        <f t="shared" si="51"/>
        <v>0.6966331079807316</v>
      </c>
      <c r="M296" s="40">
        <f t="shared" si="52"/>
        <v>8124</v>
      </c>
      <c r="N296" s="41">
        <f t="shared" si="53"/>
        <v>4552471500</v>
      </c>
      <c r="O296" s="41">
        <f t="shared" si="44"/>
        <v>523960.0812407681</v>
      </c>
      <c r="P296" s="39">
        <v>523283.8729533424</v>
      </c>
      <c r="Q296" s="92">
        <f t="shared" si="45"/>
        <v>0.001292239876626164</v>
      </c>
      <c r="R296" s="37">
        <v>273</v>
      </c>
      <c r="S296" s="40">
        <v>1356221600</v>
      </c>
      <c r="T296" s="41">
        <v>5</v>
      </c>
      <c r="U296" s="40">
        <v>36785000</v>
      </c>
      <c r="V296" s="41">
        <v>10</v>
      </c>
      <c r="W296" s="40">
        <v>295819800</v>
      </c>
      <c r="X296" s="42">
        <f t="shared" si="46"/>
        <v>0.048413138118920666</v>
      </c>
      <c r="Y296" s="51">
        <f t="shared" si="47"/>
        <v>288</v>
      </c>
      <c r="Z296" s="52">
        <f t="shared" si="48"/>
        <v>1688826400</v>
      </c>
      <c r="AA296" s="47">
        <f t="shared" si="49"/>
        <v>9148</v>
      </c>
      <c r="AB296" s="48">
        <f t="shared" si="50"/>
        <v>6110320700</v>
      </c>
      <c r="AC296" s="12"/>
    </row>
    <row r="297" spans="1:29" ht="16.5">
      <c r="A297" s="34" t="s">
        <v>1148</v>
      </c>
      <c r="B297" s="35" t="s">
        <v>1149</v>
      </c>
      <c r="C297" s="36" t="s">
        <v>591</v>
      </c>
      <c r="D297" s="37">
        <v>414</v>
      </c>
      <c r="E297" s="38">
        <v>88063500</v>
      </c>
      <c r="F297" s="37">
        <v>7099</v>
      </c>
      <c r="G297" s="40">
        <v>6020211400</v>
      </c>
      <c r="H297" s="41">
        <v>17</v>
      </c>
      <c r="I297" s="40">
        <v>30664700</v>
      </c>
      <c r="J297" s="41">
        <v>28</v>
      </c>
      <c r="K297" s="40">
        <v>264000</v>
      </c>
      <c r="L297" s="42">
        <f t="shared" si="51"/>
        <v>0.8508158488230514</v>
      </c>
      <c r="M297" s="40">
        <f t="shared" si="52"/>
        <v>7116</v>
      </c>
      <c r="N297" s="41">
        <f t="shared" si="53"/>
        <v>6290109852</v>
      </c>
      <c r="O297" s="41">
        <f t="shared" si="44"/>
        <v>850319.8566610456</v>
      </c>
      <c r="P297" s="39">
        <v>844793.028475242</v>
      </c>
      <c r="Q297" s="92">
        <f t="shared" si="45"/>
        <v>0.006542227503674977</v>
      </c>
      <c r="R297" s="37">
        <v>332</v>
      </c>
      <c r="S297" s="40">
        <v>721654600</v>
      </c>
      <c r="T297" s="41">
        <v>2</v>
      </c>
      <c r="U297" s="40">
        <v>11759700</v>
      </c>
      <c r="V297" s="41">
        <v>94</v>
      </c>
      <c r="W297" s="40">
        <v>239233752</v>
      </c>
      <c r="X297" s="42">
        <f t="shared" si="46"/>
        <v>0.033638743284630034</v>
      </c>
      <c r="Y297" s="51">
        <f t="shared" si="47"/>
        <v>428</v>
      </c>
      <c r="Z297" s="52">
        <f t="shared" si="48"/>
        <v>972648052</v>
      </c>
      <c r="AA297" s="47">
        <f t="shared" si="49"/>
        <v>7986</v>
      </c>
      <c r="AB297" s="48">
        <f t="shared" si="50"/>
        <v>7111851652</v>
      </c>
      <c r="AC297" s="12"/>
    </row>
    <row r="298" spans="1:29" ht="16.5">
      <c r="A298" s="49" t="s">
        <v>609</v>
      </c>
      <c r="B298" s="35" t="s">
        <v>610</v>
      </c>
      <c r="C298" s="36" t="s">
        <v>611</v>
      </c>
      <c r="D298" s="37">
        <v>129</v>
      </c>
      <c r="E298" s="38">
        <v>101289700</v>
      </c>
      <c r="F298" s="37">
        <v>5166</v>
      </c>
      <c r="G298" s="40">
        <v>1262428200</v>
      </c>
      <c r="H298" s="41">
        <v>0</v>
      </c>
      <c r="I298" s="40">
        <v>0</v>
      </c>
      <c r="J298" s="41">
        <v>0</v>
      </c>
      <c r="K298" s="40">
        <v>0</v>
      </c>
      <c r="L298" s="42">
        <f t="shared" si="51"/>
        <v>0.4871512327601154</v>
      </c>
      <c r="M298" s="40">
        <f t="shared" si="52"/>
        <v>5166</v>
      </c>
      <c r="N298" s="41">
        <f t="shared" si="53"/>
        <v>1383129100</v>
      </c>
      <c r="O298" s="41">
        <f t="shared" si="44"/>
        <v>244372.4738675958</v>
      </c>
      <c r="P298" s="39">
        <v>242823.1886865556</v>
      </c>
      <c r="Q298" s="92">
        <f t="shared" si="45"/>
        <v>0.006380301607191544</v>
      </c>
      <c r="R298" s="37">
        <v>120</v>
      </c>
      <c r="S298" s="40">
        <v>289242700</v>
      </c>
      <c r="T298" s="41">
        <v>80</v>
      </c>
      <c r="U298" s="40">
        <v>817788783</v>
      </c>
      <c r="V298" s="41">
        <v>24</v>
      </c>
      <c r="W298" s="40">
        <v>120700900</v>
      </c>
      <c r="X298" s="42">
        <f t="shared" si="46"/>
        <v>0.04657658331004917</v>
      </c>
      <c r="Y298" s="51">
        <f t="shared" si="47"/>
        <v>224</v>
      </c>
      <c r="Z298" s="52">
        <f t="shared" si="48"/>
        <v>1227732383</v>
      </c>
      <c r="AA298" s="47">
        <f t="shared" si="49"/>
        <v>5519</v>
      </c>
      <c r="AB298" s="48">
        <f t="shared" si="50"/>
        <v>2591450283</v>
      </c>
      <c r="AC298" s="12"/>
    </row>
    <row r="299" spans="1:29" ht="16.5">
      <c r="A299" s="49" t="s">
        <v>612</v>
      </c>
      <c r="B299" s="35" t="s">
        <v>613</v>
      </c>
      <c r="C299" s="36" t="s">
        <v>611</v>
      </c>
      <c r="D299" s="37">
        <v>253</v>
      </c>
      <c r="E299" s="38">
        <v>22566700</v>
      </c>
      <c r="F299" s="37">
        <v>1215</v>
      </c>
      <c r="G299" s="40">
        <v>736974300</v>
      </c>
      <c r="H299" s="41">
        <v>43</v>
      </c>
      <c r="I299" s="40">
        <v>29163500</v>
      </c>
      <c r="J299" s="41">
        <v>82</v>
      </c>
      <c r="K299" s="40">
        <v>2715400</v>
      </c>
      <c r="L299" s="42">
        <f t="shared" si="51"/>
        <v>0.39154088548676413</v>
      </c>
      <c r="M299" s="40">
        <f t="shared" si="52"/>
        <v>1258</v>
      </c>
      <c r="N299" s="41">
        <f t="shared" si="53"/>
        <v>766760100</v>
      </c>
      <c r="O299" s="41">
        <f t="shared" si="44"/>
        <v>609012.559618442</v>
      </c>
      <c r="P299" s="39">
        <v>608805.2464228935</v>
      </c>
      <c r="Q299" s="92">
        <f t="shared" si="45"/>
        <v>0.0003405246534365118</v>
      </c>
      <c r="R299" s="37">
        <v>107</v>
      </c>
      <c r="S299" s="40">
        <v>258893400</v>
      </c>
      <c r="T299" s="41">
        <v>55</v>
      </c>
      <c r="U299" s="40">
        <v>905789300</v>
      </c>
      <c r="V299" s="41">
        <v>1</v>
      </c>
      <c r="W299" s="40">
        <v>622300</v>
      </c>
      <c r="X299" s="42">
        <f t="shared" si="46"/>
        <v>0.00031803142076844833</v>
      </c>
      <c r="Y299" s="51">
        <f t="shared" si="47"/>
        <v>163</v>
      </c>
      <c r="Z299" s="52">
        <f t="shared" si="48"/>
        <v>1165305000</v>
      </c>
      <c r="AA299" s="47">
        <f t="shared" si="49"/>
        <v>1756</v>
      </c>
      <c r="AB299" s="48">
        <f t="shared" si="50"/>
        <v>1956724900</v>
      </c>
      <c r="AC299" s="12"/>
    </row>
    <row r="300" spans="1:29" ht="16.5">
      <c r="A300" s="49" t="s">
        <v>614</v>
      </c>
      <c r="B300" s="35" t="s">
        <v>615</v>
      </c>
      <c r="C300" s="36" t="s">
        <v>611</v>
      </c>
      <c r="D300" s="37">
        <v>31</v>
      </c>
      <c r="E300" s="38">
        <v>7722900</v>
      </c>
      <c r="F300" s="37">
        <v>1941</v>
      </c>
      <c r="G300" s="40">
        <v>752756700</v>
      </c>
      <c r="H300" s="41">
        <v>0</v>
      </c>
      <c r="I300" s="40">
        <v>0</v>
      </c>
      <c r="J300" s="41">
        <v>0</v>
      </c>
      <c r="K300" s="40">
        <v>0</v>
      </c>
      <c r="L300" s="42">
        <f t="shared" si="51"/>
        <v>0.8901380207172385</v>
      </c>
      <c r="M300" s="40">
        <f t="shared" si="52"/>
        <v>1941</v>
      </c>
      <c r="N300" s="41">
        <f t="shared" si="53"/>
        <v>763361200</v>
      </c>
      <c r="O300" s="41">
        <f t="shared" si="44"/>
        <v>387819.0108191654</v>
      </c>
      <c r="P300" s="39">
        <v>365283.0412371134</v>
      </c>
      <c r="Q300" s="92">
        <f t="shared" si="45"/>
        <v>0.0616945410488503</v>
      </c>
      <c r="R300" s="37">
        <v>117</v>
      </c>
      <c r="S300" s="40">
        <v>67514600</v>
      </c>
      <c r="T300" s="41">
        <v>6</v>
      </c>
      <c r="U300" s="40">
        <v>7064200</v>
      </c>
      <c r="V300" s="41">
        <v>12</v>
      </c>
      <c r="W300" s="40">
        <v>10604500</v>
      </c>
      <c r="X300" s="42">
        <f t="shared" si="46"/>
        <v>0.012539866653722186</v>
      </c>
      <c r="Y300" s="51">
        <f t="shared" si="47"/>
        <v>135</v>
      </c>
      <c r="Z300" s="52">
        <f t="shared" si="48"/>
        <v>85183300</v>
      </c>
      <c r="AA300" s="47">
        <f t="shared" si="49"/>
        <v>2107</v>
      </c>
      <c r="AB300" s="48">
        <f t="shared" si="50"/>
        <v>845662900</v>
      </c>
      <c r="AC300" s="12"/>
    </row>
    <row r="301" spans="1:29" ht="16.5">
      <c r="A301" s="49" t="s">
        <v>616</v>
      </c>
      <c r="B301" s="35" t="s">
        <v>617</v>
      </c>
      <c r="C301" s="36" t="s">
        <v>611</v>
      </c>
      <c r="D301" s="37">
        <v>457</v>
      </c>
      <c r="E301" s="38">
        <v>14591800</v>
      </c>
      <c r="F301" s="37">
        <v>15991</v>
      </c>
      <c r="G301" s="40">
        <v>1520976100</v>
      </c>
      <c r="H301" s="41">
        <v>20</v>
      </c>
      <c r="I301" s="40">
        <v>2483100</v>
      </c>
      <c r="J301" s="41">
        <v>55</v>
      </c>
      <c r="K301" s="40">
        <v>189400</v>
      </c>
      <c r="L301" s="42">
        <f t="shared" si="51"/>
        <v>0.7944331765639431</v>
      </c>
      <c r="M301" s="40">
        <f t="shared" si="52"/>
        <v>16011</v>
      </c>
      <c r="N301" s="41">
        <f t="shared" si="53"/>
        <v>1550569100</v>
      </c>
      <c r="O301" s="41">
        <f t="shared" si="44"/>
        <v>95150.78383611268</v>
      </c>
      <c r="P301" s="39">
        <v>94871.28669581511</v>
      </c>
      <c r="Q301" s="92">
        <f t="shared" si="45"/>
        <v>0.0029460667187292747</v>
      </c>
      <c r="R301" s="37">
        <v>627</v>
      </c>
      <c r="S301" s="40">
        <v>273493150</v>
      </c>
      <c r="T301" s="41">
        <v>104</v>
      </c>
      <c r="U301" s="40">
        <v>78824700</v>
      </c>
      <c r="V301" s="41">
        <v>11</v>
      </c>
      <c r="W301" s="40">
        <v>27109900</v>
      </c>
      <c r="X301" s="42">
        <f t="shared" si="46"/>
        <v>0.014136908932862029</v>
      </c>
      <c r="Y301" s="51">
        <f t="shared" si="47"/>
        <v>742</v>
      </c>
      <c r="Z301" s="52">
        <f t="shared" si="48"/>
        <v>379427750</v>
      </c>
      <c r="AA301" s="47">
        <f t="shared" si="49"/>
        <v>17265</v>
      </c>
      <c r="AB301" s="48">
        <f t="shared" si="50"/>
        <v>1917668150</v>
      </c>
      <c r="AC301" s="12"/>
    </row>
    <row r="302" spans="1:29" ht="16.5">
      <c r="A302" s="49" t="s">
        <v>618</v>
      </c>
      <c r="B302" s="35" t="s">
        <v>619</v>
      </c>
      <c r="C302" s="36" t="s">
        <v>611</v>
      </c>
      <c r="D302" s="37">
        <v>623</v>
      </c>
      <c r="E302" s="38">
        <v>108113800</v>
      </c>
      <c r="F302" s="37">
        <v>25459</v>
      </c>
      <c r="G302" s="40">
        <v>4644174900</v>
      </c>
      <c r="H302" s="41">
        <v>1</v>
      </c>
      <c r="I302" s="40">
        <v>282000</v>
      </c>
      <c r="J302" s="41">
        <v>5</v>
      </c>
      <c r="K302" s="40">
        <v>14200</v>
      </c>
      <c r="L302" s="42">
        <f t="shared" si="51"/>
        <v>0.6298093789541857</v>
      </c>
      <c r="M302" s="40">
        <f t="shared" si="52"/>
        <v>25460</v>
      </c>
      <c r="N302" s="41">
        <f t="shared" si="53"/>
        <v>5119874600</v>
      </c>
      <c r="O302" s="41">
        <f t="shared" si="44"/>
        <v>182421.71641791044</v>
      </c>
      <c r="P302" s="39">
        <v>181424.47121610487</v>
      </c>
      <c r="Q302" s="92">
        <f t="shared" si="45"/>
        <v>0.005496751320926837</v>
      </c>
      <c r="R302" s="37">
        <v>871</v>
      </c>
      <c r="S302" s="40">
        <v>1083170400</v>
      </c>
      <c r="T302" s="41">
        <v>323</v>
      </c>
      <c r="U302" s="40">
        <v>1063212100</v>
      </c>
      <c r="V302" s="41">
        <v>71</v>
      </c>
      <c r="W302" s="40">
        <v>475417700</v>
      </c>
      <c r="X302" s="42">
        <f t="shared" si="46"/>
        <v>0.06446879211664712</v>
      </c>
      <c r="Y302" s="51">
        <f t="shared" si="47"/>
        <v>1265</v>
      </c>
      <c r="Z302" s="52">
        <f t="shared" si="48"/>
        <v>2621800200</v>
      </c>
      <c r="AA302" s="47">
        <f t="shared" si="49"/>
        <v>27353</v>
      </c>
      <c r="AB302" s="48">
        <f t="shared" si="50"/>
        <v>7374385100</v>
      </c>
      <c r="AC302" s="12"/>
    </row>
    <row r="303" spans="1:29" ht="16.5">
      <c r="A303" s="49" t="s">
        <v>620</v>
      </c>
      <c r="B303" s="35" t="s">
        <v>621</v>
      </c>
      <c r="C303" s="36" t="s">
        <v>611</v>
      </c>
      <c r="D303" s="37">
        <v>37</v>
      </c>
      <c r="E303" s="38">
        <v>1320900</v>
      </c>
      <c r="F303" s="37">
        <v>869</v>
      </c>
      <c r="G303" s="40">
        <v>180799600</v>
      </c>
      <c r="H303" s="41">
        <v>0</v>
      </c>
      <c r="I303" s="40">
        <v>0</v>
      </c>
      <c r="J303" s="41">
        <v>0</v>
      </c>
      <c r="K303" s="40">
        <v>0</v>
      </c>
      <c r="L303" s="42">
        <f t="shared" si="51"/>
        <v>0.9671800007275264</v>
      </c>
      <c r="M303" s="40">
        <f t="shared" si="52"/>
        <v>869</v>
      </c>
      <c r="N303" s="41">
        <f t="shared" si="53"/>
        <v>181616700</v>
      </c>
      <c r="O303" s="41">
        <f t="shared" si="44"/>
        <v>208054.7756041427</v>
      </c>
      <c r="P303" s="39">
        <v>207431.9907940161</v>
      </c>
      <c r="Q303" s="92">
        <f t="shared" si="45"/>
        <v>0.0030023566169454625</v>
      </c>
      <c r="R303" s="37">
        <v>12</v>
      </c>
      <c r="S303" s="40">
        <v>3997200</v>
      </c>
      <c r="T303" s="41">
        <v>0</v>
      </c>
      <c r="U303" s="40">
        <v>0</v>
      </c>
      <c r="V303" s="41">
        <v>1</v>
      </c>
      <c r="W303" s="40">
        <v>817100</v>
      </c>
      <c r="X303" s="42">
        <f t="shared" si="46"/>
        <v>0.0043710427378957795</v>
      </c>
      <c r="Y303" s="51">
        <f t="shared" si="47"/>
        <v>13</v>
      </c>
      <c r="Z303" s="52">
        <f t="shared" si="48"/>
        <v>4814300</v>
      </c>
      <c r="AA303" s="47">
        <f t="shared" si="49"/>
        <v>919</v>
      </c>
      <c r="AB303" s="48">
        <f t="shared" si="50"/>
        <v>186934800</v>
      </c>
      <c r="AC303" s="12"/>
    </row>
    <row r="304" spans="1:29" ht="16.5">
      <c r="A304" s="49" t="s">
        <v>622</v>
      </c>
      <c r="B304" s="35" t="s">
        <v>623</v>
      </c>
      <c r="C304" s="36" t="s">
        <v>611</v>
      </c>
      <c r="D304" s="37">
        <v>77</v>
      </c>
      <c r="E304" s="38">
        <v>13066300</v>
      </c>
      <c r="F304" s="37">
        <v>3179</v>
      </c>
      <c r="G304" s="40">
        <v>1525891000</v>
      </c>
      <c r="H304" s="41">
        <v>0</v>
      </c>
      <c r="I304" s="40">
        <v>0</v>
      </c>
      <c r="J304" s="41">
        <v>0</v>
      </c>
      <c r="K304" s="40">
        <v>0</v>
      </c>
      <c r="L304" s="42">
        <f t="shared" si="51"/>
        <v>0.7108855060869377</v>
      </c>
      <c r="M304" s="40">
        <f t="shared" si="52"/>
        <v>3179</v>
      </c>
      <c r="N304" s="41">
        <f t="shared" si="53"/>
        <v>1978466700</v>
      </c>
      <c r="O304" s="41">
        <f t="shared" si="44"/>
        <v>479990.87763447623</v>
      </c>
      <c r="P304" s="39">
        <v>145966.47619047618</v>
      </c>
      <c r="Q304" s="92">
        <f t="shared" si="45"/>
        <v>2.2883638090168135</v>
      </c>
      <c r="R304" s="37">
        <v>176</v>
      </c>
      <c r="S304" s="40">
        <v>148847400</v>
      </c>
      <c r="T304" s="41">
        <v>6</v>
      </c>
      <c r="U304" s="40">
        <v>6084800</v>
      </c>
      <c r="V304" s="41">
        <v>54</v>
      </c>
      <c r="W304" s="40">
        <v>452575700</v>
      </c>
      <c r="X304" s="42">
        <f t="shared" si="46"/>
        <v>0.2108469776262853</v>
      </c>
      <c r="Y304" s="51">
        <f t="shared" si="47"/>
        <v>236</v>
      </c>
      <c r="Z304" s="52">
        <f t="shared" si="48"/>
        <v>607507900</v>
      </c>
      <c r="AA304" s="47">
        <f t="shared" si="49"/>
        <v>3492</v>
      </c>
      <c r="AB304" s="48">
        <f t="shared" si="50"/>
        <v>2146465200</v>
      </c>
      <c r="AC304" s="12"/>
    </row>
    <row r="305" spans="1:29" ht="16.5">
      <c r="A305" s="49" t="s">
        <v>624</v>
      </c>
      <c r="B305" s="35" t="s">
        <v>625</v>
      </c>
      <c r="C305" s="36" t="s">
        <v>611</v>
      </c>
      <c r="D305" s="37">
        <v>107</v>
      </c>
      <c r="E305" s="38">
        <v>2282300</v>
      </c>
      <c r="F305" s="37">
        <v>1607</v>
      </c>
      <c r="G305" s="40">
        <v>200382700</v>
      </c>
      <c r="H305" s="41">
        <v>0</v>
      </c>
      <c r="I305" s="40">
        <v>0</v>
      </c>
      <c r="J305" s="41">
        <v>0</v>
      </c>
      <c r="K305" s="40">
        <v>0</v>
      </c>
      <c r="L305" s="42">
        <f t="shared" si="51"/>
        <v>0.8327336634634405</v>
      </c>
      <c r="M305" s="40">
        <f t="shared" si="52"/>
        <v>1607</v>
      </c>
      <c r="N305" s="41">
        <f t="shared" si="53"/>
        <v>207819300</v>
      </c>
      <c r="O305" s="41">
        <f t="shared" si="44"/>
        <v>124693.65276913503</v>
      </c>
      <c r="P305" s="39">
        <v>124171.30380536494</v>
      </c>
      <c r="Q305" s="92">
        <f t="shared" si="45"/>
        <v>0.004206680189078679</v>
      </c>
      <c r="R305" s="37">
        <v>103</v>
      </c>
      <c r="S305" s="40">
        <v>29830800</v>
      </c>
      <c r="T305" s="41">
        <v>1</v>
      </c>
      <c r="U305" s="40">
        <v>700000</v>
      </c>
      <c r="V305" s="41">
        <v>14</v>
      </c>
      <c r="W305" s="40">
        <v>7436600</v>
      </c>
      <c r="X305" s="42">
        <f t="shared" si="46"/>
        <v>0.030904400238704346</v>
      </c>
      <c r="Y305" s="51">
        <f t="shared" si="47"/>
        <v>118</v>
      </c>
      <c r="Z305" s="52">
        <f t="shared" si="48"/>
        <v>37967400</v>
      </c>
      <c r="AA305" s="47">
        <f t="shared" si="49"/>
        <v>1832</v>
      </c>
      <c r="AB305" s="48">
        <f t="shared" si="50"/>
        <v>240632400</v>
      </c>
      <c r="AC305" s="12"/>
    </row>
    <row r="306" spans="1:29" ht="16.5">
      <c r="A306" s="49" t="s">
        <v>627</v>
      </c>
      <c r="B306" s="35" t="s">
        <v>628</v>
      </c>
      <c r="C306" s="36" t="s">
        <v>611</v>
      </c>
      <c r="D306" s="37">
        <v>1191</v>
      </c>
      <c r="E306" s="38">
        <v>69047300</v>
      </c>
      <c r="F306" s="37">
        <v>18621</v>
      </c>
      <c r="G306" s="40">
        <v>2897531800</v>
      </c>
      <c r="H306" s="41">
        <v>28</v>
      </c>
      <c r="I306" s="40">
        <v>4525800</v>
      </c>
      <c r="J306" s="41">
        <v>117</v>
      </c>
      <c r="K306" s="40">
        <v>3397200</v>
      </c>
      <c r="L306" s="42">
        <f t="shared" si="51"/>
        <v>0.801464701524534</v>
      </c>
      <c r="M306" s="40">
        <f t="shared" si="52"/>
        <v>18649</v>
      </c>
      <c r="N306" s="41">
        <f t="shared" si="53"/>
        <v>3148938800</v>
      </c>
      <c r="O306" s="41">
        <f t="shared" si="44"/>
        <v>155614.6495790659</v>
      </c>
      <c r="P306" s="39">
        <v>154918.97703999138</v>
      </c>
      <c r="Q306" s="92">
        <f t="shared" si="45"/>
        <v>0.004490557273012094</v>
      </c>
      <c r="R306" s="37">
        <v>503</v>
      </c>
      <c r="S306" s="40">
        <v>356170200</v>
      </c>
      <c r="T306" s="41">
        <v>56</v>
      </c>
      <c r="U306" s="40">
        <v>43389000</v>
      </c>
      <c r="V306" s="41">
        <v>33</v>
      </c>
      <c r="W306" s="40">
        <v>246881200</v>
      </c>
      <c r="X306" s="42">
        <f t="shared" si="46"/>
        <v>0.06818147485081577</v>
      </c>
      <c r="Y306" s="51">
        <f t="shared" si="47"/>
        <v>592</v>
      </c>
      <c r="Z306" s="52">
        <f t="shared" si="48"/>
        <v>646440400</v>
      </c>
      <c r="AA306" s="47">
        <f t="shared" si="49"/>
        <v>20549</v>
      </c>
      <c r="AB306" s="48">
        <f t="shared" si="50"/>
        <v>3620942500</v>
      </c>
      <c r="AC306" s="12"/>
    </row>
    <row r="307" spans="1:29" ht="16.5">
      <c r="A307" s="49" t="s">
        <v>629</v>
      </c>
      <c r="B307" s="35" t="s">
        <v>630</v>
      </c>
      <c r="C307" s="36" t="s">
        <v>611</v>
      </c>
      <c r="D307" s="37">
        <v>94</v>
      </c>
      <c r="E307" s="38">
        <v>8147300</v>
      </c>
      <c r="F307" s="37">
        <v>4597</v>
      </c>
      <c r="G307" s="40">
        <v>870544700</v>
      </c>
      <c r="H307" s="41">
        <v>0</v>
      </c>
      <c r="I307" s="40">
        <v>0</v>
      </c>
      <c r="J307" s="41">
        <v>0</v>
      </c>
      <c r="K307" s="40">
        <v>0</v>
      </c>
      <c r="L307" s="42">
        <f t="shared" si="51"/>
        <v>0.7930844582012657</v>
      </c>
      <c r="M307" s="40">
        <f t="shared" si="52"/>
        <v>4597</v>
      </c>
      <c r="N307" s="41">
        <f t="shared" si="53"/>
        <v>930914200</v>
      </c>
      <c r="O307" s="41">
        <f t="shared" si="44"/>
        <v>189372.3515336089</v>
      </c>
      <c r="P307" s="39">
        <v>189196.3679860809</v>
      </c>
      <c r="Q307" s="92">
        <f t="shared" si="45"/>
        <v>0.0009301634561025524</v>
      </c>
      <c r="R307" s="37">
        <v>345</v>
      </c>
      <c r="S307" s="40">
        <v>120584900</v>
      </c>
      <c r="T307" s="41">
        <v>65</v>
      </c>
      <c r="U307" s="40">
        <v>38023200</v>
      </c>
      <c r="V307" s="41">
        <v>20</v>
      </c>
      <c r="W307" s="40">
        <v>60369500</v>
      </c>
      <c r="X307" s="42">
        <f t="shared" si="46"/>
        <v>0.05499787914323217</v>
      </c>
      <c r="Y307" s="51">
        <f t="shared" si="47"/>
        <v>430</v>
      </c>
      <c r="Z307" s="52">
        <f t="shared" si="48"/>
        <v>218977600</v>
      </c>
      <c r="AA307" s="47">
        <f t="shared" si="49"/>
        <v>5121</v>
      </c>
      <c r="AB307" s="48">
        <f t="shared" si="50"/>
        <v>1097669600</v>
      </c>
      <c r="AC307" s="12"/>
    </row>
    <row r="308" spans="1:29" ht="16.5">
      <c r="A308" s="49" t="s">
        <v>631</v>
      </c>
      <c r="B308" s="35" t="s">
        <v>632</v>
      </c>
      <c r="C308" s="36" t="s">
        <v>611</v>
      </c>
      <c r="D308" s="37">
        <v>115</v>
      </c>
      <c r="E308" s="38">
        <v>30796300</v>
      </c>
      <c r="F308" s="37">
        <v>4177</v>
      </c>
      <c r="G308" s="40">
        <v>1774109900</v>
      </c>
      <c r="H308" s="41">
        <v>0</v>
      </c>
      <c r="I308" s="40">
        <v>0</v>
      </c>
      <c r="J308" s="41">
        <v>0</v>
      </c>
      <c r="K308" s="40">
        <v>0</v>
      </c>
      <c r="L308" s="42">
        <f t="shared" si="51"/>
        <v>0.7680622859061595</v>
      </c>
      <c r="M308" s="40">
        <f t="shared" si="52"/>
        <v>4177</v>
      </c>
      <c r="N308" s="41">
        <f t="shared" si="53"/>
        <v>1832129900</v>
      </c>
      <c r="O308" s="41">
        <f t="shared" si="44"/>
        <v>424733.0380655973</v>
      </c>
      <c r="P308" s="39">
        <v>93373.76588628763</v>
      </c>
      <c r="Q308" s="92">
        <f t="shared" si="45"/>
        <v>3.548740580762753</v>
      </c>
      <c r="R308" s="37">
        <v>229</v>
      </c>
      <c r="S308" s="40">
        <v>131559800</v>
      </c>
      <c r="T308" s="41">
        <v>143</v>
      </c>
      <c r="U308" s="40">
        <v>315365600</v>
      </c>
      <c r="V308" s="41">
        <v>5</v>
      </c>
      <c r="W308" s="40">
        <v>58020000</v>
      </c>
      <c r="X308" s="42">
        <f t="shared" si="46"/>
        <v>0.02511849679001023</v>
      </c>
      <c r="Y308" s="51">
        <f t="shared" si="47"/>
        <v>377</v>
      </c>
      <c r="Z308" s="52">
        <f t="shared" si="48"/>
        <v>504945400</v>
      </c>
      <c r="AA308" s="47">
        <f t="shared" si="49"/>
        <v>4669</v>
      </c>
      <c r="AB308" s="48">
        <f t="shared" si="50"/>
        <v>2309851600</v>
      </c>
      <c r="AC308" s="12"/>
    </row>
    <row r="309" spans="1:29" ht="16.5">
      <c r="A309" s="49" t="s">
        <v>633</v>
      </c>
      <c r="B309" s="35" t="s">
        <v>634</v>
      </c>
      <c r="C309" s="36" t="s">
        <v>611</v>
      </c>
      <c r="D309" s="37">
        <v>65</v>
      </c>
      <c r="E309" s="38">
        <v>6207400</v>
      </c>
      <c r="F309" s="37">
        <v>2385</v>
      </c>
      <c r="G309" s="40">
        <v>389254600</v>
      </c>
      <c r="H309" s="41">
        <v>0</v>
      </c>
      <c r="I309" s="40">
        <v>0</v>
      </c>
      <c r="J309" s="41">
        <v>0</v>
      </c>
      <c r="K309" s="40">
        <v>0</v>
      </c>
      <c r="L309" s="42">
        <f t="shared" si="51"/>
        <v>0.8780819352990407</v>
      </c>
      <c r="M309" s="40">
        <f t="shared" si="52"/>
        <v>2385</v>
      </c>
      <c r="N309" s="41">
        <f t="shared" si="53"/>
        <v>390937300</v>
      </c>
      <c r="O309" s="41">
        <f t="shared" si="44"/>
        <v>163209.4758909853</v>
      </c>
      <c r="P309" s="39">
        <v>163207.41206030152</v>
      </c>
      <c r="Q309" s="92">
        <f t="shared" si="45"/>
        <v>1.2645447028049806E-05</v>
      </c>
      <c r="R309" s="37">
        <v>90</v>
      </c>
      <c r="S309" s="40">
        <v>41588900</v>
      </c>
      <c r="T309" s="41">
        <v>3</v>
      </c>
      <c r="U309" s="40">
        <v>4567400</v>
      </c>
      <c r="V309" s="41">
        <v>5</v>
      </c>
      <c r="W309" s="40">
        <v>1682700</v>
      </c>
      <c r="X309" s="42">
        <f t="shared" si="46"/>
        <v>0.00379584074928773</v>
      </c>
      <c r="Y309" s="51">
        <f t="shared" si="47"/>
        <v>98</v>
      </c>
      <c r="Z309" s="52">
        <f t="shared" si="48"/>
        <v>47839000</v>
      </c>
      <c r="AA309" s="47">
        <f t="shared" si="49"/>
        <v>2548</v>
      </c>
      <c r="AB309" s="48">
        <f t="shared" si="50"/>
        <v>443301000</v>
      </c>
      <c r="AC309" s="12"/>
    </row>
    <row r="310" spans="1:29" ht="16.5">
      <c r="A310" s="49" t="s">
        <v>635</v>
      </c>
      <c r="B310" s="35" t="s">
        <v>486</v>
      </c>
      <c r="C310" s="36" t="s">
        <v>611</v>
      </c>
      <c r="D310" s="37">
        <v>1625</v>
      </c>
      <c r="E310" s="38">
        <v>206375900</v>
      </c>
      <c r="F310" s="37">
        <v>20986</v>
      </c>
      <c r="G310" s="40">
        <v>6973248800</v>
      </c>
      <c r="H310" s="41">
        <v>135</v>
      </c>
      <c r="I310" s="40">
        <v>62124500</v>
      </c>
      <c r="J310" s="41">
        <v>277</v>
      </c>
      <c r="K310" s="40">
        <v>2348100</v>
      </c>
      <c r="L310" s="42">
        <f t="shared" si="51"/>
        <v>0.8411121981027715</v>
      </c>
      <c r="M310" s="40">
        <f t="shared" si="52"/>
        <v>21121</v>
      </c>
      <c r="N310" s="41">
        <f t="shared" si="53"/>
        <v>7094264700</v>
      </c>
      <c r="O310" s="41">
        <f t="shared" si="44"/>
        <v>333098.4943894702</v>
      </c>
      <c r="P310" s="39">
        <v>331952.2872060162</v>
      </c>
      <c r="Q310" s="92">
        <f t="shared" si="45"/>
        <v>0.0034529275068457418</v>
      </c>
      <c r="R310" s="37">
        <v>198</v>
      </c>
      <c r="S310" s="40">
        <v>616629000</v>
      </c>
      <c r="T310" s="41">
        <v>55</v>
      </c>
      <c r="U310" s="40">
        <v>444751900</v>
      </c>
      <c r="V310" s="41">
        <v>10</v>
      </c>
      <c r="W310" s="40">
        <v>58891400</v>
      </c>
      <c r="X310" s="42">
        <f t="shared" si="46"/>
        <v>0.00704074578435654</v>
      </c>
      <c r="Y310" s="51">
        <f t="shared" si="47"/>
        <v>263</v>
      </c>
      <c r="Z310" s="52">
        <f t="shared" si="48"/>
        <v>1120272300</v>
      </c>
      <c r="AA310" s="47">
        <f t="shared" si="49"/>
        <v>23286</v>
      </c>
      <c r="AB310" s="48">
        <f t="shared" si="50"/>
        <v>8364369600</v>
      </c>
      <c r="AC310" s="12"/>
    </row>
    <row r="311" spans="1:29" ht="16.5">
      <c r="A311" s="49" t="s">
        <v>636</v>
      </c>
      <c r="B311" s="50" t="s">
        <v>637</v>
      </c>
      <c r="C311" s="36" t="s">
        <v>611</v>
      </c>
      <c r="D311" s="37">
        <v>131</v>
      </c>
      <c r="E311" s="38">
        <v>38989900</v>
      </c>
      <c r="F311" s="37">
        <v>5824</v>
      </c>
      <c r="G311" s="40">
        <v>1524833900</v>
      </c>
      <c r="H311" s="41">
        <v>0</v>
      </c>
      <c r="I311" s="40">
        <v>0</v>
      </c>
      <c r="J311" s="41">
        <v>0</v>
      </c>
      <c r="K311" s="40">
        <v>0</v>
      </c>
      <c r="L311" s="42">
        <f t="shared" si="51"/>
        <v>0.4296038357743429</v>
      </c>
      <c r="M311" s="40">
        <f t="shared" si="52"/>
        <v>5824</v>
      </c>
      <c r="N311" s="41">
        <f t="shared" si="53"/>
        <v>2181883650</v>
      </c>
      <c r="O311" s="41">
        <f t="shared" si="44"/>
        <v>261819.00755494504</v>
      </c>
      <c r="P311" s="39">
        <v>261908.2099827883</v>
      </c>
      <c r="Q311" s="92">
        <f t="shared" si="45"/>
        <v>-0.0003405866041737582</v>
      </c>
      <c r="R311" s="37">
        <v>609</v>
      </c>
      <c r="S311" s="40">
        <v>940877000</v>
      </c>
      <c r="T311" s="41">
        <v>97</v>
      </c>
      <c r="U311" s="40">
        <v>387644900</v>
      </c>
      <c r="V311" s="41">
        <v>189</v>
      </c>
      <c r="W311" s="40">
        <v>657049750</v>
      </c>
      <c r="X311" s="42">
        <f t="shared" si="46"/>
        <v>0.1851159610857111</v>
      </c>
      <c r="Y311" s="51">
        <f t="shared" si="47"/>
        <v>895</v>
      </c>
      <c r="Z311" s="52">
        <f t="shared" si="48"/>
        <v>1985571650</v>
      </c>
      <c r="AA311" s="47">
        <f t="shared" si="49"/>
        <v>6850</v>
      </c>
      <c r="AB311" s="48">
        <f t="shared" si="50"/>
        <v>3549395450</v>
      </c>
      <c r="AC311" s="12"/>
    </row>
    <row r="312" spans="1:29" ht="16.5">
      <c r="A312" s="49" t="s">
        <v>626</v>
      </c>
      <c r="B312" s="35" t="s">
        <v>638</v>
      </c>
      <c r="C312" s="36" t="s">
        <v>611</v>
      </c>
      <c r="D312" s="37">
        <v>657</v>
      </c>
      <c r="E312" s="38">
        <v>35258300</v>
      </c>
      <c r="F312" s="37">
        <v>9972</v>
      </c>
      <c r="G312" s="40">
        <v>1602912900</v>
      </c>
      <c r="H312" s="41">
        <v>5</v>
      </c>
      <c r="I312" s="40">
        <v>1182300</v>
      </c>
      <c r="J312" s="41">
        <v>14</v>
      </c>
      <c r="K312" s="40">
        <v>28300</v>
      </c>
      <c r="L312" s="42">
        <f t="shared" si="51"/>
        <v>0.6262849548459338</v>
      </c>
      <c r="M312" s="40">
        <f t="shared" si="52"/>
        <v>9977</v>
      </c>
      <c r="N312" s="41">
        <f t="shared" si="53"/>
        <v>1832219000</v>
      </c>
      <c r="O312" s="41">
        <f t="shared" si="44"/>
        <v>160779.31241856268</v>
      </c>
      <c r="P312" s="39">
        <v>160732.1210299569</v>
      </c>
      <c r="Q312" s="92">
        <f t="shared" si="45"/>
        <v>0.00029360272423069843</v>
      </c>
      <c r="R312" s="37">
        <v>443</v>
      </c>
      <c r="S312" s="40">
        <v>393081000</v>
      </c>
      <c r="T312" s="41">
        <v>63</v>
      </c>
      <c r="U312" s="40">
        <v>300699900</v>
      </c>
      <c r="V312" s="41">
        <v>37</v>
      </c>
      <c r="W312" s="40">
        <v>228123800</v>
      </c>
      <c r="X312" s="42">
        <f t="shared" si="46"/>
        <v>0.08906610018051475</v>
      </c>
      <c r="Y312" s="51">
        <f t="shared" si="47"/>
        <v>543</v>
      </c>
      <c r="Z312" s="52">
        <f t="shared" si="48"/>
        <v>921904700</v>
      </c>
      <c r="AA312" s="47">
        <f t="shared" si="49"/>
        <v>11191</v>
      </c>
      <c r="AB312" s="48">
        <f t="shared" si="50"/>
        <v>2561286500</v>
      </c>
      <c r="AC312" s="12"/>
    </row>
    <row r="313" spans="1:29" ht="16.5">
      <c r="A313" s="49" t="s">
        <v>639</v>
      </c>
      <c r="B313" s="35" t="s">
        <v>640</v>
      </c>
      <c r="C313" s="36" t="s">
        <v>611</v>
      </c>
      <c r="D313" s="37">
        <v>203</v>
      </c>
      <c r="E313" s="38">
        <v>139889500</v>
      </c>
      <c r="F313" s="37">
        <v>7723</v>
      </c>
      <c r="G313" s="40">
        <v>1901683400</v>
      </c>
      <c r="H313" s="41">
        <v>0</v>
      </c>
      <c r="I313" s="40">
        <v>0</v>
      </c>
      <c r="J313" s="41">
        <v>0</v>
      </c>
      <c r="K313" s="40">
        <v>0</v>
      </c>
      <c r="L313" s="42">
        <f t="shared" si="51"/>
        <v>0.5497791063844722</v>
      </c>
      <c r="M313" s="40">
        <f t="shared" si="52"/>
        <v>7723</v>
      </c>
      <c r="N313" s="41">
        <f t="shared" si="53"/>
        <v>2265616500</v>
      </c>
      <c r="O313" s="41">
        <f t="shared" si="44"/>
        <v>246236.35892787777</v>
      </c>
      <c r="P313" s="39">
        <v>244685.08817427387</v>
      </c>
      <c r="Q313" s="92">
        <f t="shared" si="45"/>
        <v>0.006339866336680972</v>
      </c>
      <c r="R313" s="37">
        <v>771</v>
      </c>
      <c r="S313" s="40">
        <v>464581300</v>
      </c>
      <c r="T313" s="41">
        <v>73</v>
      </c>
      <c r="U313" s="40">
        <v>588908100</v>
      </c>
      <c r="V313" s="41">
        <v>187</v>
      </c>
      <c r="W313" s="40">
        <v>363933100</v>
      </c>
      <c r="X313" s="42">
        <f t="shared" si="46"/>
        <v>0.10521352529118715</v>
      </c>
      <c r="Y313" s="51">
        <f t="shared" si="47"/>
        <v>1031</v>
      </c>
      <c r="Z313" s="52">
        <f t="shared" si="48"/>
        <v>1417422500</v>
      </c>
      <c r="AA313" s="47">
        <f t="shared" si="49"/>
        <v>8957</v>
      </c>
      <c r="AB313" s="48">
        <f t="shared" si="50"/>
        <v>3458995400</v>
      </c>
      <c r="AC313" s="12"/>
    </row>
    <row r="314" spans="1:29" ht="16.5">
      <c r="A314" s="49" t="s">
        <v>641</v>
      </c>
      <c r="B314" s="35" t="s">
        <v>642</v>
      </c>
      <c r="C314" s="36" t="s">
        <v>611</v>
      </c>
      <c r="D314" s="37">
        <v>346</v>
      </c>
      <c r="E314" s="38">
        <v>79855200</v>
      </c>
      <c r="F314" s="37">
        <v>13615</v>
      </c>
      <c r="G314" s="40">
        <v>5623123200</v>
      </c>
      <c r="H314" s="41">
        <v>5</v>
      </c>
      <c r="I314" s="40">
        <v>1981000</v>
      </c>
      <c r="J314" s="41">
        <v>8</v>
      </c>
      <c r="K314" s="40">
        <v>86500</v>
      </c>
      <c r="L314" s="42">
        <f t="shared" si="51"/>
        <v>0.5928948585531905</v>
      </c>
      <c r="M314" s="40">
        <f t="shared" si="52"/>
        <v>13620</v>
      </c>
      <c r="N314" s="41">
        <f t="shared" si="53"/>
        <v>6331658900</v>
      </c>
      <c r="O314" s="41">
        <f t="shared" si="44"/>
        <v>413003.24522760644</v>
      </c>
      <c r="P314" s="39">
        <v>373711.55663860583</v>
      </c>
      <c r="Q314" s="92">
        <f t="shared" si="45"/>
        <v>0.10513907823031884</v>
      </c>
      <c r="R314" s="37">
        <v>270</v>
      </c>
      <c r="S314" s="40">
        <v>502088500</v>
      </c>
      <c r="T314" s="41">
        <v>201</v>
      </c>
      <c r="U314" s="40">
        <v>2573834900</v>
      </c>
      <c r="V314" s="41">
        <v>29</v>
      </c>
      <c r="W314" s="40">
        <v>706554700</v>
      </c>
      <c r="X314" s="42">
        <f t="shared" si="46"/>
        <v>0.07447198025533322</v>
      </c>
      <c r="Y314" s="51">
        <f t="shared" si="47"/>
        <v>500</v>
      </c>
      <c r="Z314" s="52">
        <f t="shared" si="48"/>
        <v>3782478100</v>
      </c>
      <c r="AA314" s="47">
        <f t="shared" si="49"/>
        <v>14474</v>
      </c>
      <c r="AB314" s="48">
        <f t="shared" si="50"/>
        <v>9487524000</v>
      </c>
      <c r="AC314" s="12"/>
    </row>
    <row r="315" spans="1:29" ht="16.5">
      <c r="A315" s="49" t="s">
        <v>643</v>
      </c>
      <c r="B315" s="35" t="s">
        <v>644</v>
      </c>
      <c r="C315" s="36" t="s">
        <v>611</v>
      </c>
      <c r="D315" s="37">
        <v>64</v>
      </c>
      <c r="E315" s="38">
        <v>43757400</v>
      </c>
      <c r="F315" s="37">
        <v>5498</v>
      </c>
      <c r="G315" s="40">
        <v>2514383300</v>
      </c>
      <c r="H315" s="41">
        <v>15</v>
      </c>
      <c r="I315" s="40">
        <v>10283100</v>
      </c>
      <c r="J315" s="41">
        <v>63</v>
      </c>
      <c r="K315" s="40">
        <v>923500</v>
      </c>
      <c r="L315" s="42">
        <f t="shared" si="51"/>
        <v>0.5613558029246922</v>
      </c>
      <c r="M315" s="40">
        <f t="shared" si="52"/>
        <v>5513</v>
      </c>
      <c r="N315" s="41">
        <f t="shared" si="53"/>
        <v>3150098100</v>
      </c>
      <c r="O315" s="41">
        <f t="shared" si="44"/>
        <v>457947.8323961545</v>
      </c>
      <c r="P315" s="39">
        <v>457891.0045248869</v>
      </c>
      <c r="Q315" s="92">
        <f t="shared" si="45"/>
        <v>0.00012410785690492187</v>
      </c>
      <c r="R315" s="37">
        <v>120</v>
      </c>
      <c r="S315" s="40">
        <v>1297394000</v>
      </c>
      <c r="T315" s="41">
        <v>3</v>
      </c>
      <c r="U315" s="40">
        <v>5271200</v>
      </c>
      <c r="V315" s="41">
        <v>11</v>
      </c>
      <c r="W315" s="40">
        <v>625431700</v>
      </c>
      <c r="X315" s="42">
        <f t="shared" si="46"/>
        <v>0.1390638042824411</v>
      </c>
      <c r="Y315" s="51">
        <f t="shared" si="47"/>
        <v>134</v>
      </c>
      <c r="Z315" s="52">
        <f t="shared" si="48"/>
        <v>1928096900</v>
      </c>
      <c r="AA315" s="47">
        <f t="shared" si="49"/>
        <v>5774</v>
      </c>
      <c r="AB315" s="48">
        <f t="shared" si="50"/>
        <v>4497444200</v>
      </c>
      <c r="AC315" s="12"/>
    </row>
    <row r="316" spans="1:29" ht="16.5">
      <c r="A316" s="49" t="s">
        <v>645</v>
      </c>
      <c r="B316" s="35" t="s">
        <v>646</v>
      </c>
      <c r="C316" s="36" t="s">
        <v>611</v>
      </c>
      <c r="D316" s="37">
        <v>340</v>
      </c>
      <c r="E316" s="38">
        <v>56633000</v>
      </c>
      <c r="F316" s="37">
        <v>12084</v>
      </c>
      <c r="G316" s="40">
        <v>1760562000</v>
      </c>
      <c r="H316" s="41">
        <v>1</v>
      </c>
      <c r="I316" s="40">
        <v>143900</v>
      </c>
      <c r="J316" s="41">
        <v>3</v>
      </c>
      <c r="K316" s="40">
        <v>12000</v>
      </c>
      <c r="L316" s="42">
        <f t="shared" si="51"/>
        <v>0.7503763269357434</v>
      </c>
      <c r="M316" s="40">
        <f t="shared" si="52"/>
        <v>12085</v>
      </c>
      <c r="N316" s="41">
        <f t="shared" si="53"/>
        <v>1941972200</v>
      </c>
      <c r="O316" s="41">
        <f t="shared" si="44"/>
        <v>145693.49606950764</v>
      </c>
      <c r="P316" s="39">
        <v>145655.45416839485</v>
      </c>
      <c r="Q316" s="92">
        <f t="shared" si="45"/>
        <v>0.00026117731965474584</v>
      </c>
      <c r="R316" s="37">
        <v>390</v>
      </c>
      <c r="S316" s="40">
        <v>163336300</v>
      </c>
      <c r="T316" s="41">
        <v>74</v>
      </c>
      <c r="U316" s="40">
        <v>184477000</v>
      </c>
      <c r="V316" s="41">
        <v>25</v>
      </c>
      <c r="W316" s="40">
        <v>181266300</v>
      </c>
      <c r="X316" s="42">
        <f t="shared" si="46"/>
        <v>0.07725193650525766</v>
      </c>
      <c r="Y316" s="51">
        <f t="shared" si="47"/>
        <v>489</v>
      </c>
      <c r="Z316" s="52">
        <f t="shared" si="48"/>
        <v>529079600</v>
      </c>
      <c r="AA316" s="47">
        <f t="shared" si="49"/>
        <v>12917</v>
      </c>
      <c r="AB316" s="48">
        <f t="shared" si="50"/>
        <v>2346430500</v>
      </c>
      <c r="AC316" s="12"/>
    </row>
    <row r="317" spans="1:29" ht="16.5">
      <c r="A317" s="49" t="s">
        <v>647</v>
      </c>
      <c r="B317" s="35" t="s">
        <v>648</v>
      </c>
      <c r="C317" s="36" t="s">
        <v>611</v>
      </c>
      <c r="D317" s="37">
        <v>118</v>
      </c>
      <c r="E317" s="38">
        <v>29332800</v>
      </c>
      <c r="F317" s="37">
        <v>2745</v>
      </c>
      <c r="G317" s="40">
        <v>752508300</v>
      </c>
      <c r="H317" s="41">
        <v>0</v>
      </c>
      <c r="I317" s="40">
        <v>0</v>
      </c>
      <c r="J317" s="41">
        <v>0</v>
      </c>
      <c r="K317" s="40">
        <v>0</v>
      </c>
      <c r="L317" s="42">
        <f t="shared" si="51"/>
        <v>0.8404468603876243</v>
      </c>
      <c r="M317" s="40">
        <f t="shared" si="52"/>
        <v>2745</v>
      </c>
      <c r="N317" s="41">
        <f t="shared" si="53"/>
        <v>764223100</v>
      </c>
      <c r="O317" s="41">
        <f t="shared" si="44"/>
        <v>274137.81420765026</v>
      </c>
      <c r="P317" s="39">
        <v>273701.67333575845</v>
      </c>
      <c r="Q317" s="92">
        <f t="shared" si="45"/>
        <v>0.0015934899724079595</v>
      </c>
      <c r="R317" s="37">
        <v>143</v>
      </c>
      <c r="S317" s="40">
        <v>83384800</v>
      </c>
      <c r="T317" s="41">
        <v>7</v>
      </c>
      <c r="U317" s="40">
        <v>18426200</v>
      </c>
      <c r="V317" s="41">
        <v>10</v>
      </c>
      <c r="W317" s="40">
        <v>11714800</v>
      </c>
      <c r="X317" s="42">
        <f t="shared" si="46"/>
        <v>0.013083798384773884</v>
      </c>
      <c r="Y317" s="51">
        <f t="shared" si="47"/>
        <v>160</v>
      </c>
      <c r="Z317" s="52">
        <f t="shared" si="48"/>
        <v>113525800</v>
      </c>
      <c r="AA317" s="47">
        <f t="shared" si="49"/>
        <v>3023</v>
      </c>
      <c r="AB317" s="48">
        <f t="shared" si="50"/>
        <v>895366900</v>
      </c>
      <c r="AC317" s="12"/>
    </row>
    <row r="318" spans="1:29" ht="16.5">
      <c r="A318" s="49" t="s">
        <v>649</v>
      </c>
      <c r="B318" s="35" t="s">
        <v>650</v>
      </c>
      <c r="C318" s="36" t="s">
        <v>611</v>
      </c>
      <c r="D318" s="37">
        <v>527</v>
      </c>
      <c r="E318" s="38">
        <v>75497000</v>
      </c>
      <c r="F318" s="37">
        <v>13251</v>
      </c>
      <c r="G318" s="40">
        <v>2586464200</v>
      </c>
      <c r="H318" s="41">
        <v>60</v>
      </c>
      <c r="I318" s="40">
        <v>12164800</v>
      </c>
      <c r="J318" s="41">
        <v>206</v>
      </c>
      <c r="K318" s="40">
        <v>1463800</v>
      </c>
      <c r="L318" s="42">
        <f t="shared" si="51"/>
        <v>0.6209353275809484</v>
      </c>
      <c r="M318" s="40">
        <f t="shared" si="52"/>
        <v>13311</v>
      </c>
      <c r="N318" s="41">
        <f t="shared" si="53"/>
        <v>2688094100</v>
      </c>
      <c r="O318" s="41">
        <f t="shared" si="44"/>
        <v>195224.17549395238</v>
      </c>
      <c r="P318" s="39">
        <v>194248.11611641722</v>
      </c>
      <c r="Q318" s="92">
        <f t="shared" si="45"/>
        <v>0.0050248074321101</v>
      </c>
      <c r="R318" s="37">
        <v>387</v>
      </c>
      <c r="S318" s="40">
        <v>362261700</v>
      </c>
      <c r="T318" s="41">
        <v>196</v>
      </c>
      <c r="U318" s="40">
        <v>1057707000</v>
      </c>
      <c r="V318" s="41">
        <v>17</v>
      </c>
      <c r="W318" s="40">
        <v>89465100</v>
      </c>
      <c r="X318" s="42">
        <f t="shared" si="46"/>
        <v>0.02137744217260806</v>
      </c>
      <c r="Y318" s="51">
        <f t="shared" si="47"/>
        <v>600</v>
      </c>
      <c r="Z318" s="52">
        <f t="shared" si="48"/>
        <v>1509433800</v>
      </c>
      <c r="AA318" s="47">
        <f t="shared" si="49"/>
        <v>14644</v>
      </c>
      <c r="AB318" s="48">
        <f t="shared" si="50"/>
        <v>4185023600</v>
      </c>
      <c r="AC318" s="12"/>
    </row>
    <row r="319" spans="1:29" ht="16.5">
      <c r="A319" s="49" t="s">
        <v>651</v>
      </c>
      <c r="B319" s="35" t="s">
        <v>652</v>
      </c>
      <c r="C319" s="36" t="s">
        <v>611</v>
      </c>
      <c r="D319" s="37">
        <v>311</v>
      </c>
      <c r="E319" s="38">
        <v>19100854</v>
      </c>
      <c r="F319" s="37">
        <v>7526</v>
      </c>
      <c r="G319" s="40">
        <v>934065136</v>
      </c>
      <c r="H319" s="41">
        <v>0</v>
      </c>
      <c r="I319" s="40">
        <v>0</v>
      </c>
      <c r="J319" s="41">
        <v>13</v>
      </c>
      <c r="K319" s="40">
        <v>82500</v>
      </c>
      <c r="L319" s="42">
        <f t="shared" si="51"/>
        <v>0.6371338260995627</v>
      </c>
      <c r="M319" s="40">
        <f t="shared" si="52"/>
        <v>7526</v>
      </c>
      <c r="N319" s="41">
        <f t="shared" si="53"/>
        <v>955440136</v>
      </c>
      <c r="O319" s="41">
        <f t="shared" si="44"/>
        <v>124111.7640180707</v>
      </c>
      <c r="P319" s="39">
        <v>123828.94629801941</v>
      </c>
      <c r="Q319" s="92">
        <f t="shared" si="45"/>
        <v>0.0022839386791730365</v>
      </c>
      <c r="R319" s="37">
        <v>226</v>
      </c>
      <c r="S319" s="40">
        <v>163770686</v>
      </c>
      <c r="T319" s="41">
        <v>326</v>
      </c>
      <c r="U319" s="40">
        <v>327648118</v>
      </c>
      <c r="V319" s="41">
        <v>2</v>
      </c>
      <c r="W319" s="40">
        <v>21375000</v>
      </c>
      <c r="X319" s="42">
        <f t="shared" si="46"/>
        <v>0.014580070498293551</v>
      </c>
      <c r="Y319" s="51">
        <f t="shared" si="47"/>
        <v>554</v>
      </c>
      <c r="Z319" s="52">
        <f t="shared" si="48"/>
        <v>512793804</v>
      </c>
      <c r="AA319" s="47">
        <f t="shared" si="49"/>
        <v>8404</v>
      </c>
      <c r="AB319" s="48">
        <f t="shared" si="50"/>
        <v>1466042294</v>
      </c>
      <c r="AC319" s="12"/>
    </row>
    <row r="320" spans="1:29" ht="16.5">
      <c r="A320" s="49" t="s">
        <v>653</v>
      </c>
      <c r="B320" s="35" t="s">
        <v>654</v>
      </c>
      <c r="C320" s="36" t="s">
        <v>611</v>
      </c>
      <c r="D320" s="37">
        <v>220</v>
      </c>
      <c r="E320" s="38">
        <v>11326700</v>
      </c>
      <c r="F320" s="37">
        <v>4319</v>
      </c>
      <c r="G320" s="40">
        <v>1263674800</v>
      </c>
      <c r="H320" s="41">
        <v>0</v>
      </c>
      <c r="I320" s="40">
        <v>0</v>
      </c>
      <c r="J320" s="41">
        <v>0</v>
      </c>
      <c r="K320" s="40">
        <v>0</v>
      </c>
      <c r="L320" s="42">
        <f t="shared" si="51"/>
        <v>0.8333042415088746</v>
      </c>
      <c r="M320" s="40">
        <f t="shared" si="52"/>
        <v>4319</v>
      </c>
      <c r="N320" s="41">
        <f t="shared" si="53"/>
        <v>1319098700</v>
      </c>
      <c r="O320" s="41">
        <f t="shared" si="44"/>
        <v>292585.04283398937</v>
      </c>
      <c r="P320" s="39">
        <v>291589.05852417304</v>
      </c>
      <c r="Q320" s="92">
        <f t="shared" si="45"/>
        <v>0.003415712217932064</v>
      </c>
      <c r="R320" s="37">
        <v>183</v>
      </c>
      <c r="S320" s="40">
        <v>87370600</v>
      </c>
      <c r="T320" s="41">
        <v>26</v>
      </c>
      <c r="U320" s="40">
        <v>98666700</v>
      </c>
      <c r="V320" s="41">
        <v>27</v>
      </c>
      <c r="W320" s="40">
        <v>55423900</v>
      </c>
      <c r="X320" s="42">
        <f t="shared" si="46"/>
        <v>0.036548145892411336</v>
      </c>
      <c r="Y320" s="51">
        <f t="shared" si="47"/>
        <v>236</v>
      </c>
      <c r="Z320" s="52">
        <f t="shared" si="48"/>
        <v>241461200</v>
      </c>
      <c r="AA320" s="47">
        <f t="shared" si="49"/>
        <v>4775</v>
      </c>
      <c r="AB320" s="48">
        <f t="shared" si="50"/>
        <v>1516462700</v>
      </c>
      <c r="AC320" s="12"/>
    </row>
    <row r="321" spans="1:29" ht="16.5">
      <c r="A321" s="49" t="s">
        <v>655</v>
      </c>
      <c r="B321" s="35" t="s">
        <v>656</v>
      </c>
      <c r="C321" s="36" t="s">
        <v>611</v>
      </c>
      <c r="D321" s="37">
        <v>206</v>
      </c>
      <c r="E321" s="38">
        <v>10117500</v>
      </c>
      <c r="F321" s="37">
        <v>2540</v>
      </c>
      <c r="G321" s="40">
        <v>654722000</v>
      </c>
      <c r="H321" s="41">
        <v>0</v>
      </c>
      <c r="I321" s="40">
        <v>0</v>
      </c>
      <c r="J321" s="41">
        <v>0</v>
      </c>
      <c r="K321" s="40">
        <v>0</v>
      </c>
      <c r="L321" s="42">
        <f t="shared" si="51"/>
        <v>0.8751599014592637</v>
      </c>
      <c r="M321" s="40">
        <f t="shared" si="52"/>
        <v>2540</v>
      </c>
      <c r="N321" s="41">
        <f t="shared" si="53"/>
        <v>661777300</v>
      </c>
      <c r="O321" s="41">
        <f t="shared" si="44"/>
        <v>257764.56692913387</v>
      </c>
      <c r="P321" s="39">
        <v>256851.6535433071</v>
      </c>
      <c r="Q321" s="92">
        <f t="shared" si="45"/>
        <v>0.003554243756008564</v>
      </c>
      <c r="R321" s="37">
        <v>58</v>
      </c>
      <c r="S321" s="40">
        <v>65692900</v>
      </c>
      <c r="T321" s="41">
        <v>4</v>
      </c>
      <c r="U321" s="40">
        <v>10529300</v>
      </c>
      <c r="V321" s="41">
        <v>3</v>
      </c>
      <c r="W321" s="40">
        <v>7055300</v>
      </c>
      <c r="X321" s="42">
        <f t="shared" si="46"/>
        <v>0.009430744121574566</v>
      </c>
      <c r="Y321" s="51">
        <f t="shared" si="47"/>
        <v>65</v>
      </c>
      <c r="Z321" s="52">
        <f t="shared" si="48"/>
        <v>83277500</v>
      </c>
      <c r="AA321" s="47">
        <f t="shared" si="49"/>
        <v>2811</v>
      </c>
      <c r="AB321" s="48">
        <f t="shared" si="50"/>
        <v>748117000</v>
      </c>
      <c r="AC321" s="12"/>
    </row>
    <row r="322" spans="1:29" ht="16.5">
      <c r="A322" s="49" t="s">
        <v>657</v>
      </c>
      <c r="B322" s="35" t="s">
        <v>658</v>
      </c>
      <c r="C322" s="36" t="s">
        <v>611</v>
      </c>
      <c r="D322" s="37">
        <v>530</v>
      </c>
      <c r="E322" s="38">
        <v>36694100</v>
      </c>
      <c r="F322" s="37">
        <v>26471</v>
      </c>
      <c r="G322" s="40">
        <v>2093673400</v>
      </c>
      <c r="H322" s="41">
        <v>0</v>
      </c>
      <c r="I322" s="40">
        <v>0</v>
      </c>
      <c r="J322" s="41">
        <v>0</v>
      </c>
      <c r="K322" s="40">
        <v>0</v>
      </c>
      <c r="L322" s="42">
        <f t="shared" si="51"/>
        <v>0.6620104745508962</v>
      </c>
      <c r="M322" s="40">
        <f t="shared" si="52"/>
        <v>26471</v>
      </c>
      <c r="N322" s="41">
        <f t="shared" si="53"/>
        <v>2295364600</v>
      </c>
      <c r="O322" s="41">
        <f t="shared" si="44"/>
        <v>79093.09810736278</v>
      </c>
      <c r="P322" s="39">
        <v>78772.33367335373</v>
      </c>
      <c r="Q322" s="92">
        <f t="shared" si="45"/>
        <v>0.004072044321286283</v>
      </c>
      <c r="R322" s="37">
        <v>1059</v>
      </c>
      <c r="S322" s="40">
        <v>564585800</v>
      </c>
      <c r="T322" s="41">
        <v>162</v>
      </c>
      <c r="U322" s="40">
        <v>265954100</v>
      </c>
      <c r="V322" s="41">
        <v>112</v>
      </c>
      <c r="W322" s="40">
        <v>201691200</v>
      </c>
      <c r="X322" s="42">
        <f t="shared" si="46"/>
        <v>0.0637738851841647</v>
      </c>
      <c r="Y322" s="51">
        <f t="shared" si="47"/>
        <v>1333</v>
      </c>
      <c r="Z322" s="52">
        <f t="shared" si="48"/>
        <v>1032231100</v>
      </c>
      <c r="AA322" s="47">
        <f t="shared" si="49"/>
        <v>28334</v>
      </c>
      <c r="AB322" s="48">
        <f t="shared" si="50"/>
        <v>3162598600</v>
      </c>
      <c r="AC322" s="12"/>
    </row>
    <row r="323" spans="1:29" ht="16.5">
      <c r="A323" s="49" t="s">
        <v>660</v>
      </c>
      <c r="B323" s="35" t="s">
        <v>661</v>
      </c>
      <c r="C323" s="36" t="s">
        <v>662</v>
      </c>
      <c r="D323" s="37">
        <v>6</v>
      </c>
      <c r="E323" s="38">
        <v>3475000</v>
      </c>
      <c r="F323" s="37">
        <v>298</v>
      </c>
      <c r="G323" s="40">
        <v>879364200</v>
      </c>
      <c r="H323" s="41">
        <v>0</v>
      </c>
      <c r="I323" s="40">
        <v>0</v>
      </c>
      <c r="J323" s="41">
        <v>0</v>
      </c>
      <c r="K323" s="40">
        <v>0</v>
      </c>
      <c r="L323" s="42">
        <f t="shared" si="51"/>
        <v>0.9504109338237829</v>
      </c>
      <c r="M323" s="40">
        <f t="shared" si="52"/>
        <v>298</v>
      </c>
      <c r="N323" s="41">
        <f t="shared" si="53"/>
        <v>883192100</v>
      </c>
      <c r="O323" s="41">
        <f aca="true" t="shared" si="54" ref="O323:O386">(I323+G323)/(H323+F323)</f>
        <v>2950886.577181208</v>
      </c>
      <c r="P323" s="39">
        <v>2548217.4496644298</v>
      </c>
      <c r="Q323" s="92">
        <f aca="true" t="shared" si="55" ref="Q323:Q386">(O323-P323)/P323</f>
        <v>0.15801992391575725</v>
      </c>
      <c r="R323" s="37">
        <v>27</v>
      </c>
      <c r="S323" s="40">
        <v>35330600</v>
      </c>
      <c r="T323" s="41">
        <v>1</v>
      </c>
      <c r="U323" s="40">
        <v>3248600</v>
      </c>
      <c r="V323" s="41">
        <v>3</v>
      </c>
      <c r="W323" s="40">
        <v>3827900</v>
      </c>
      <c r="X323" s="42">
        <f aca="true" t="shared" si="56" ref="X323:X386">W323/AB323</f>
        <v>0.00413716866525162</v>
      </c>
      <c r="Y323" s="51">
        <f aca="true" t="shared" si="57" ref="Y323:Y386">R323+T323+V323</f>
        <v>31</v>
      </c>
      <c r="Z323" s="52">
        <f aca="true" t="shared" si="58" ref="Z323:Z386">S323+U323+W323</f>
        <v>42407100</v>
      </c>
      <c r="AA323" s="47">
        <f aca="true" t="shared" si="59" ref="AA323:AA386">V323+T323+R323+J323+H323+F323+D323</f>
        <v>335</v>
      </c>
      <c r="AB323" s="48">
        <f aca="true" t="shared" si="60" ref="AB323:AB386">W323+U323+S323+K323+I323+G323+E323</f>
        <v>925246300</v>
      </c>
      <c r="AC323" s="12"/>
    </row>
    <row r="324" spans="1:29" ht="16.5">
      <c r="A324" s="49" t="s">
        <v>659</v>
      </c>
      <c r="B324" s="35" t="s">
        <v>664</v>
      </c>
      <c r="C324" s="36" t="s">
        <v>662</v>
      </c>
      <c r="D324" s="37">
        <v>23</v>
      </c>
      <c r="E324" s="38">
        <v>992600</v>
      </c>
      <c r="F324" s="37">
        <v>590</v>
      </c>
      <c r="G324" s="40">
        <v>172929900</v>
      </c>
      <c r="H324" s="41">
        <v>0</v>
      </c>
      <c r="I324" s="40">
        <v>0</v>
      </c>
      <c r="J324" s="41">
        <v>0</v>
      </c>
      <c r="K324" s="40">
        <v>0</v>
      </c>
      <c r="L324" s="42">
        <f t="shared" si="51"/>
        <v>0.8954484494177226</v>
      </c>
      <c r="M324" s="40">
        <f t="shared" si="52"/>
        <v>590</v>
      </c>
      <c r="N324" s="41">
        <f t="shared" si="53"/>
        <v>177622800</v>
      </c>
      <c r="O324" s="41">
        <f t="shared" si="54"/>
        <v>293101.5254237288</v>
      </c>
      <c r="P324" s="39">
        <v>293115.68296795955</v>
      </c>
      <c r="Q324" s="92">
        <f t="shared" si="55"/>
        <v>-4.830019358704456E-05</v>
      </c>
      <c r="R324" s="37">
        <v>40</v>
      </c>
      <c r="S324" s="40">
        <v>14505600</v>
      </c>
      <c r="T324" s="41">
        <v>0</v>
      </c>
      <c r="U324" s="40">
        <v>0</v>
      </c>
      <c r="V324" s="41">
        <v>2</v>
      </c>
      <c r="W324" s="40">
        <v>4692900</v>
      </c>
      <c r="X324" s="42">
        <f t="shared" si="56"/>
        <v>0.02430030913261634</v>
      </c>
      <c r="Y324" s="51">
        <f t="shared" si="57"/>
        <v>42</v>
      </c>
      <c r="Z324" s="52">
        <f t="shared" si="58"/>
        <v>19198500</v>
      </c>
      <c r="AA324" s="47">
        <f t="shared" si="59"/>
        <v>655</v>
      </c>
      <c r="AB324" s="48">
        <f t="shared" si="60"/>
        <v>193121000</v>
      </c>
      <c r="AC324" s="12"/>
    </row>
    <row r="325" spans="1:29" ht="16.5">
      <c r="A325" s="49" t="s">
        <v>663</v>
      </c>
      <c r="B325" s="35" t="s">
        <v>666</v>
      </c>
      <c r="C325" s="36" t="s">
        <v>662</v>
      </c>
      <c r="D325" s="37">
        <v>518</v>
      </c>
      <c r="E325" s="38">
        <v>128984100</v>
      </c>
      <c r="F325" s="37">
        <v>3351</v>
      </c>
      <c r="G325" s="40">
        <v>1750578680</v>
      </c>
      <c r="H325" s="41">
        <v>0</v>
      </c>
      <c r="I325" s="40">
        <v>0</v>
      </c>
      <c r="J325" s="41">
        <v>0</v>
      </c>
      <c r="K325" s="40">
        <v>0</v>
      </c>
      <c r="L325" s="42">
        <f t="shared" si="51"/>
        <v>0.6532650150963674</v>
      </c>
      <c r="M325" s="40">
        <f t="shared" si="52"/>
        <v>3351</v>
      </c>
      <c r="N325" s="41">
        <f t="shared" si="53"/>
        <v>2020372380</v>
      </c>
      <c r="O325" s="41">
        <f t="shared" si="54"/>
        <v>522404.8582512683</v>
      </c>
      <c r="P325" s="39">
        <v>452695.9331143625</v>
      </c>
      <c r="Q325" s="92">
        <f t="shared" si="55"/>
        <v>0.1539861969983626</v>
      </c>
      <c r="R325" s="37">
        <v>345</v>
      </c>
      <c r="S325" s="40">
        <v>527671700</v>
      </c>
      <c r="T325" s="41">
        <v>2</v>
      </c>
      <c r="U325" s="40">
        <v>2709200</v>
      </c>
      <c r="V325" s="41">
        <v>125</v>
      </c>
      <c r="W325" s="40">
        <v>269793700</v>
      </c>
      <c r="X325" s="42">
        <f t="shared" si="56"/>
        <v>0.10067915685081051</v>
      </c>
      <c r="Y325" s="51">
        <f t="shared" si="57"/>
        <v>472</v>
      </c>
      <c r="Z325" s="52">
        <f t="shared" si="58"/>
        <v>800174600</v>
      </c>
      <c r="AA325" s="47">
        <f t="shared" si="59"/>
        <v>4341</v>
      </c>
      <c r="AB325" s="48">
        <f t="shared" si="60"/>
        <v>2679737380</v>
      </c>
      <c r="AC325" s="12"/>
    </row>
    <row r="326" spans="1:29" ht="16.5">
      <c r="A326" s="49" t="s">
        <v>665</v>
      </c>
      <c r="B326" s="35" t="s">
        <v>668</v>
      </c>
      <c r="C326" s="36" t="s">
        <v>662</v>
      </c>
      <c r="D326" s="37">
        <v>79</v>
      </c>
      <c r="E326" s="38">
        <v>9928300</v>
      </c>
      <c r="F326" s="37">
        <v>1652</v>
      </c>
      <c r="G326" s="40">
        <v>960867600</v>
      </c>
      <c r="H326" s="41">
        <v>0</v>
      </c>
      <c r="I326" s="40">
        <v>0</v>
      </c>
      <c r="J326" s="41">
        <v>0</v>
      </c>
      <c r="K326" s="40">
        <v>0</v>
      </c>
      <c r="L326" s="42">
        <f t="shared" si="51"/>
        <v>0.8784142775793125</v>
      </c>
      <c r="M326" s="40">
        <f t="shared" si="52"/>
        <v>1652</v>
      </c>
      <c r="N326" s="41">
        <f t="shared" si="53"/>
        <v>982850600</v>
      </c>
      <c r="O326" s="41">
        <f t="shared" si="54"/>
        <v>581638.9830508474</v>
      </c>
      <c r="P326" s="39">
        <v>558043.9393939395</v>
      </c>
      <c r="Q326" s="92">
        <f t="shared" si="55"/>
        <v>0.042281695026619666</v>
      </c>
      <c r="R326" s="37">
        <v>93</v>
      </c>
      <c r="S326" s="40">
        <v>97086600</v>
      </c>
      <c r="T326" s="41">
        <v>3</v>
      </c>
      <c r="U326" s="40">
        <v>4000600</v>
      </c>
      <c r="V326" s="41">
        <v>10</v>
      </c>
      <c r="W326" s="40">
        <v>21983000</v>
      </c>
      <c r="X326" s="42">
        <f t="shared" si="56"/>
        <v>0.020096609630739996</v>
      </c>
      <c r="Y326" s="51">
        <f t="shared" si="57"/>
        <v>106</v>
      </c>
      <c r="Z326" s="52">
        <f t="shared" si="58"/>
        <v>123070200</v>
      </c>
      <c r="AA326" s="47">
        <f t="shared" si="59"/>
        <v>1837</v>
      </c>
      <c r="AB326" s="48">
        <f t="shared" si="60"/>
        <v>1093866100</v>
      </c>
      <c r="AC326" s="12"/>
    </row>
    <row r="327" spans="1:29" ht="16.5">
      <c r="A327" s="49" t="s">
        <v>667</v>
      </c>
      <c r="B327" s="35" t="s">
        <v>670</v>
      </c>
      <c r="C327" s="36" t="s">
        <v>662</v>
      </c>
      <c r="D327" s="37">
        <v>17</v>
      </c>
      <c r="E327" s="38">
        <v>15550000</v>
      </c>
      <c r="F327" s="37">
        <v>1013</v>
      </c>
      <c r="G327" s="40">
        <v>1314389900</v>
      </c>
      <c r="H327" s="41">
        <v>0</v>
      </c>
      <c r="I327" s="40">
        <v>0</v>
      </c>
      <c r="J327" s="41">
        <v>0</v>
      </c>
      <c r="K327" s="40">
        <v>0</v>
      </c>
      <c r="L327" s="42">
        <f t="shared" si="51"/>
        <v>0.9504801393392608</v>
      </c>
      <c r="M327" s="40">
        <f t="shared" si="52"/>
        <v>1013</v>
      </c>
      <c r="N327" s="41">
        <f t="shared" si="53"/>
        <v>1322989900</v>
      </c>
      <c r="O327" s="41">
        <f t="shared" si="54"/>
        <v>1297522.1125370187</v>
      </c>
      <c r="P327" s="39">
        <v>1291050.297029703</v>
      </c>
      <c r="Q327" s="92">
        <f t="shared" si="55"/>
        <v>0.005012829881380603</v>
      </c>
      <c r="R327" s="37">
        <v>50</v>
      </c>
      <c r="S327" s="40">
        <v>42245900</v>
      </c>
      <c r="T327" s="41">
        <v>2</v>
      </c>
      <c r="U327" s="40">
        <v>2083600</v>
      </c>
      <c r="V327" s="41">
        <v>5</v>
      </c>
      <c r="W327" s="40">
        <v>8600000</v>
      </c>
      <c r="X327" s="42">
        <f t="shared" si="56"/>
        <v>0.006218953141923597</v>
      </c>
      <c r="Y327" s="51">
        <f t="shared" si="57"/>
        <v>57</v>
      </c>
      <c r="Z327" s="52">
        <f t="shared" si="58"/>
        <v>52929500</v>
      </c>
      <c r="AA327" s="47">
        <f t="shared" si="59"/>
        <v>1087</v>
      </c>
      <c r="AB327" s="48">
        <f t="shared" si="60"/>
        <v>1382869400</v>
      </c>
      <c r="AC327" s="12"/>
    </row>
    <row r="328" spans="1:29" ht="16.5">
      <c r="A328" s="49" t="s">
        <v>669</v>
      </c>
      <c r="B328" s="35" t="s">
        <v>672</v>
      </c>
      <c r="C328" s="36" t="s">
        <v>662</v>
      </c>
      <c r="D328" s="37">
        <v>111</v>
      </c>
      <c r="E328" s="38">
        <v>33105200</v>
      </c>
      <c r="F328" s="37">
        <v>2668</v>
      </c>
      <c r="G328" s="40">
        <v>1559309600</v>
      </c>
      <c r="H328" s="41">
        <v>0</v>
      </c>
      <c r="I328" s="40">
        <v>0</v>
      </c>
      <c r="J328" s="41">
        <v>0</v>
      </c>
      <c r="K328" s="40">
        <v>0</v>
      </c>
      <c r="L328" s="42">
        <f t="shared" si="51"/>
        <v>0.8835766700476549</v>
      </c>
      <c r="M328" s="40">
        <f t="shared" si="52"/>
        <v>2668</v>
      </c>
      <c r="N328" s="41">
        <f t="shared" si="53"/>
        <v>1599626200</v>
      </c>
      <c r="O328" s="41">
        <f t="shared" si="54"/>
        <v>584448.8755622188</v>
      </c>
      <c r="P328" s="39">
        <v>579791.2588718715</v>
      </c>
      <c r="Q328" s="92">
        <f t="shared" si="55"/>
        <v>0.008033264763959835</v>
      </c>
      <c r="R328" s="37">
        <v>143</v>
      </c>
      <c r="S328" s="40">
        <v>132038600</v>
      </c>
      <c r="T328" s="41">
        <v>0</v>
      </c>
      <c r="U328" s="40">
        <v>0</v>
      </c>
      <c r="V328" s="41">
        <v>26</v>
      </c>
      <c r="W328" s="40">
        <v>40316600</v>
      </c>
      <c r="X328" s="42">
        <f t="shared" si="56"/>
        <v>0.022845243289493816</v>
      </c>
      <c r="Y328" s="51">
        <f t="shared" si="57"/>
        <v>169</v>
      </c>
      <c r="Z328" s="52">
        <f t="shared" si="58"/>
        <v>172355200</v>
      </c>
      <c r="AA328" s="47">
        <f t="shared" si="59"/>
        <v>2948</v>
      </c>
      <c r="AB328" s="48">
        <f t="shared" si="60"/>
        <v>1764770000</v>
      </c>
      <c r="AC328" s="12"/>
    </row>
    <row r="329" spans="1:29" ht="16.5">
      <c r="A329" s="49" t="s">
        <v>671</v>
      </c>
      <c r="B329" s="35" t="s">
        <v>674</v>
      </c>
      <c r="C329" s="36" t="s">
        <v>662</v>
      </c>
      <c r="D329" s="37">
        <v>35</v>
      </c>
      <c r="E329" s="38">
        <v>15629200</v>
      </c>
      <c r="F329" s="37">
        <v>1928</v>
      </c>
      <c r="G329" s="40">
        <v>1872563300</v>
      </c>
      <c r="H329" s="41">
        <v>0</v>
      </c>
      <c r="I329" s="40">
        <v>0</v>
      </c>
      <c r="J329" s="41">
        <v>0</v>
      </c>
      <c r="K329" s="40">
        <v>0</v>
      </c>
      <c r="L329" s="42">
        <f aca="true" t="shared" si="61" ref="L329:L392">(G329+I329)/AB329</f>
        <v>0.8933348453120755</v>
      </c>
      <c r="M329" s="40">
        <f aca="true" t="shared" si="62" ref="M329:M392">F329+H329</f>
        <v>1928</v>
      </c>
      <c r="N329" s="41">
        <f aca="true" t="shared" si="63" ref="N329:N392">W329+I329+G329</f>
        <v>2001990600</v>
      </c>
      <c r="O329" s="41">
        <f t="shared" si="54"/>
        <v>971246.5248962656</v>
      </c>
      <c r="P329" s="39">
        <v>811600.1553599171</v>
      </c>
      <c r="Q329" s="92">
        <f t="shared" si="55"/>
        <v>0.19670569119784206</v>
      </c>
      <c r="R329" s="37">
        <v>92</v>
      </c>
      <c r="S329" s="40">
        <v>76836100</v>
      </c>
      <c r="T329" s="41">
        <v>1</v>
      </c>
      <c r="U329" s="40">
        <v>1693500</v>
      </c>
      <c r="V329" s="41">
        <v>33</v>
      </c>
      <c r="W329" s="40">
        <v>129427300</v>
      </c>
      <c r="X329" s="42">
        <f t="shared" si="56"/>
        <v>0.06174526491289218</v>
      </c>
      <c r="Y329" s="51">
        <f t="shared" si="57"/>
        <v>126</v>
      </c>
      <c r="Z329" s="52">
        <f t="shared" si="58"/>
        <v>207956900</v>
      </c>
      <c r="AA329" s="47">
        <f t="shared" si="59"/>
        <v>2089</v>
      </c>
      <c r="AB329" s="48">
        <f t="shared" si="60"/>
        <v>2096149400</v>
      </c>
      <c r="AC329" s="12"/>
    </row>
    <row r="330" spans="1:29" ht="16.5">
      <c r="A330" s="49" t="s">
        <v>673</v>
      </c>
      <c r="B330" s="35" t="s">
        <v>676</v>
      </c>
      <c r="C330" s="36" t="s">
        <v>662</v>
      </c>
      <c r="D330" s="37">
        <v>45</v>
      </c>
      <c r="E330" s="38">
        <v>27886000</v>
      </c>
      <c r="F330" s="37">
        <v>1991</v>
      </c>
      <c r="G330" s="40">
        <v>2054945600</v>
      </c>
      <c r="H330" s="41">
        <v>0</v>
      </c>
      <c r="I330" s="40">
        <v>0</v>
      </c>
      <c r="J330" s="41">
        <v>0</v>
      </c>
      <c r="K330" s="40">
        <v>0</v>
      </c>
      <c r="L330" s="42">
        <f t="shared" si="61"/>
        <v>0.9164422475808183</v>
      </c>
      <c r="M330" s="40">
        <f t="shared" si="62"/>
        <v>1991</v>
      </c>
      <c r="N330" s="41">
        <f t="shared" si="63"/>
        <v>2086525100</v>
      </c>
      <c r="O330" s="41">
        <f t="shared" si="54"/>
        <v>1032117.3279758915</v>
      </c>
      <c r="P330" s="39">
        <v>910833.5010060362</v>
      </c>
      <c r="Q330" s="92">
        <f t="shared" si="55"/>
        <v>0.13315696758616655</v>
      </c>
      <c r="R330" s="37">
        <v>83</v>
      </c>
      <c r="S330" s="40">
        <v>127896700</v>
      </c>
      <c r="T330" s="41">
        <v>0</v>
      </c>
      <c r="U330" s="40">
        <v>0</v>
      </c>
      <c r="V330" s="41">
        <v>4</v>
      </c>
      <c r="W330" s="40">
        <v>31579500</v>
      </c>
      <c r="X330" s="42">
        <f t="shared" si="56"/>
        <v>0.014083481313314791</v>
      </c>
      <c r="Y330" s="51">
        <f t="shared" si="57"/>
        <v>87</v>
      </c>
      <c r="Z330" s="52">
        <f t="shared" si="58"/>
        <v>159476200</v>
      </c>
      <c r="AA330" s="47">
        <f t="shared" si="59"/>
        <v>2123</v>
      </c>
      <c r="AB330" s="48">
        <f t="shared" si="60"/>
        <v>2242307800</v>
      </c>
      <c r="AC330" s="12"/>
    </row>
    <row r="331" spans="1:29" ht="16.5">
      <c r="A331" s="49" t="s">
        <v>675</v>
      </c>
      <c r="B331" s="35" t="s">
        <v>678</v>
      </c>
      <c r="C331" s="36" t="s">
        <v>662</v>
      </c>
      <c r="D331" s="37">
        <v>102</v>
      </c>
      <c r="E331" s="38">
        <v>40775500</v>
      </c>
      <c r="F331" s="37">
        <v>3179</v>
      </c>
      <c r="G331" s="40">
        <v>3266851000</v>
      </c>
      <c r="H331" s="41">
        <v>135</v>
      </c>
      <c r="I331" s="40">
        <v>203637400</v>
      </c>
      <c r="J331" s="41">
        <v>197</v>
      </c>
      <c r="K331" s="40">
        <v>3251000</v>
      </c>
      <c r="L331" s="42">
        <f t="shared" si="61"/>
        <v>0.9405819865412716</v>
      </c>
      <c r="M331" s="40">
        <f t="shared" si="62"/>
        <v>3314</v>
      </c>
      <c r="N331" s="41">
        <f t="shared" si="63"/>
        <v>3470488400</v>
      </c>
      <c r="O331" s="41">
        <f t="shared" si="54"/>
        <v>1047220.3983101991</v>
      </c>
      <c r="P331" s="39">
        <v>932193.1660114907</v>
      </c>
      <c r="Q331" s="92">
        <f t="shared" si="55"/>
        <v>0.12339420250297191</v>
      </c>
      <c r="R331" s="37">
        <v>73</v>
      </c>
      <c r="S331" s="40">
        <v>175209600</v>
      </c>
      <c r="T331" s="41">
        <v>0</v>
      </c>
      <c r="U331" s="40">
        <v>0</v>
      </c>
      <c r="V331" s="41">
        <v>0</v>
      </c>
      <c r="W331" s="40">
        <v>0</v>
      </c>
      <c r="X331" s="42">
        <f t="shared" si="56"/>
        <v>0</v>
      </c>
      <c r="Y331" s="51">
        <f t="shared" si="57"/>
        <v>73</v>
      </c>
      <c r="Z331" s="52">
        <f t="shared" si="58"/>
        <v>175209600</v>
      </c>
      <c r="AA331" s="47">
        <f t="shared" si="59"/>
        <v>3686</v>
      </c>
      <c r="AB331" s="48">
        <f t="shared" si="60"/>
        <v>3689724500</v>
      </c>
      <c r="AC331" s="12"/>
    </row>
    <row r="332" spans="1:29" ht="16.5">
      <c r="A332" s="49" t="s">
        <v>677</v>
      </c>
      <c r="B332" s="35" t="s">
        <v>680</v>
      </c>
      <c r="C332" s="36" t="s">
        <v>662</v>
      </c>
      <c r="D332" s="37">
        <v>50</v>
      </c>
      <c r="E332" s="38">
        <v>208569200</v>
      </c>
      <c r="F332" s="37">
        <v>856</v>
      </c>
      <c r="G332" s="40">
        <v>4046938000</v>
      </c>
      <c r="H332" s="41">
        <v>0</v>
      </c>
      <c r="I332" s="40">
        <v>0</v>
      </c>
      <c r="J332" s="41">
        <v>0</v>
      </c>
      <c r="K332" s="40">
        <v>0</v>
      </c>
      <c r="L332" s="42">
        <f t="shared" si="61"/>
        <v>0.9419610215818052</v>
      </c>
      <c r="M332" s="40">
        <f t="shared" si="62"/>
        <v>856</v>
      </c>
      <c r="N332" s="41">
        <f t="shared" si="63"/>
        <v>4054955300</v>
      </c>
      <c r="O332" s="41">
        <f t="shared" si="54"/>
        <v>4727731.3084112145</v>
      </c>
      <c r="P332" s="39">
        <v>3509548.9461358315</v>
      </c>
      <c r="Q332" s="92">
        <f t="shared" si="55"/>
        <v>0.34710510694448515</v>
      </c>
      <c r="R332" s="37">
        <v>15</v>
      </c>
      <c r="S332" s="40">
        <v>32765800</v>
      </c>
      <c r="T332" s="41">
        <v>0</v>
      </c>
      <c r="U332" s="40">
        <v>0</v>
      </c>
      <c r="V332" s="41">
        <v>4</v>
      </c>
      <c r="W332" s="40">
        <v>8017300</v>
      </c>
      <c r="X332" s="42">
        <f t="shared" si="56"/>
        <v>0.001866098294149257</v>
      </c>
      <c r="Y332" s="51">
        <f t="shared" si="57"/>
        <v>19</v>
      </c>
      <c r="Z332" s="52">
        <f t="shared" si="58"/>
        <v>40783100</v>
      </c>
      <c r="AA332" s="47">
        <f t="shared" si="59"/>
        <v>925</v>
      </c>
      <c r="AB332" s="48">
        <f t="shared" si="60"/>
        <v>4296290300</v>
      </c>
      <c r="AC332" s="12"/>
    </row>
    <row r="333" spans="1:29" ht="16.5">
      <c r="A333" s="49" t="s">
        <v>679</v>
      </c>
      <c r="B333" s="35" t="s">
        <v>682</v>
      </c>
      <c r="C333" s="36" t="s">
        <v>662</v>
      </c>
      <c r="D333" s="37">
        <v>178</v>
      </c>
      <c r="E333" s="38">
        <v>20324300</v>
      </c>
      <c r="F333" s="37">
        <v>3060</v>
      </c>
      <c r="G333" s="40">
        <v>1542140900</v>
      </c>
      <c r="H333" s="41">
        <v>2</v>
      </c>
      <c r="I333" s="40">
        <v>543400</v>
      </c>
      <c r="J333" s="41">
        <v>6</v>
      </c>
      <c r="K333" s="40">
        <v>14500</v>
      </c>
      <c r="L333" s="42">
        <f t="shared" si="61"/>
        <v>0.5208115222087846</v>
      </c>
      <c r="M333" s="40">
        <f t="shared" si="62"/>
        <v>3062</v>
      </c>
      <c r="N333" s="41">
        <f t="shared" si="63"/>
        <v>1782567700</v>
      </c>
      <c r="O333" s="41">
        <f t="shared" si="54"/>
        <v>503815.90463749185</v>
      </c>
      <c r="P333" s="39">
        <v>426602.5565388397</v>
      </c>
      <c r="Q333" s="92">
        <f t="shared" si="55"/>
        <v>0.1809959807205757</v>
      </c>
      <c r="R333" s="37">
        <v>216</v>
      </c>
      <c r="S333" s="40">
        <v>927624800</v>
      </c>
      <c r="T333" s="41">
        <v>46</v>
      </c>
      <c r="U333" s="40">
        <v>231546600</v>
      </c>
      <c r="V333" s="41">
        <v>24</v>
      </c>
      <c r="W333" s="40">
        <v>239883400</v>
      </c>
      <c r="X333" s="42">
        <f t="shared" si="56"/>
        <v>0.0809848383798414</v>
      </c>
      <c r="Y333" s="51">
        <f t="shared" si="57"/>
        <v>286</v>
      </c>
      <c r="Z333" s="52">
        <f t="shared" si="58"/>
        <v>1399054800</v>
      </c>
      <c r="AA333" s="47">
        <f t="shared" si="59"/>
        <v>3532</v>
      </c>
      <c r="AB333" s="48">
        <f t="shared" si="60"/>
        <v>2962077900</v>
      </c>
      <c r="AC333" s="12"/>
    </row>
    <row r="334" spans="1:29" ht="16.5">
      <c r="A334" s="49" t="s">
        <v>681</v>
      </c>
      <c r="B334" s="35" t="s">
        <v>684</v>
      </c>
      <c r="C334" s="36" t="s">
        <v>662</v>
      </c>
      <c r="D334" s="37">
        <v>15</v>
      </c>
      <c r="E334" s="38">
        <v>1588700</v>
      </c>
      <c r="F334" s="37">
        <v>613</v>
      </c>
      <c r="G334" s="40">
        <v>286351000</v>
      </c>
      <c r="H334" s="41">
        <v>0</v>
      </c>
      <c r="I334" s="40">
        <v>0</v>
      </c>
      <c r="J334" s="41">
        <v>0</v>
      </c>
      <c r="K334" s="40">
        <v>0</v>
      </c>
      <c r="L334" s="42">
        <f t="shared" si="61"/>
        <v>0.8016132427668899</v>
      </c>
      <c r="M334" s="40">
        <f t="shared" si="62"/>
        <v>613</v>
      </c>
      <c r="N334" s="41">
        <f t="shared" si="63"/>
        <v>303932300</v>
      </c>
      <c r="O334" s="41">
        <f t="shared" si="54"/>
        <v>467130.5057096248</v>
      </c>
      <c r="P334" s="39">
        <v>420670.5882352941</v>
      </c>
      <c r="Q334" s="92">
        <f t="shared" si="55"/>
        <v>0.11044251434175432</v>
      </c>
      <c r="R334" s="37">
        <v>44</v>
      </c>
      <c r="S334" s="40">
        <v>42005200</v>
      </c>
      <c r="T334" s="41">
        <v>5</v>
      </c>
      <c r="U334" s="40">
        <v>9692200</v>
      </c>
      <c r="V334" s="41">
        <v>2</v>
      </c>
      <c r="W334" s="40">
        <v>17581300</v>
      </c>
      <c r="X334" s="42">
        <f t="shared" si="56"/>
        <v>0.04921722957160102</v>
      </c>
      <c r="Y334" s="51">
        <f t="shared" si="57"/>
        <v>51</v>
      </c>
      <c r="Z334" s="52">
        <f t="shared" si="58"/>
        <v>69278700</v>
      </c>
      <c r="AA334" s="47">
        <f t="shared" si="59"/>
        <v>679</v>
      </c>
      <c r="AB334" s="48">
        <f t="shared" si="60"/>
        <v>357218400</v>
      </c>
      <c r="AC334" s="12"/>
    </row>
    <row r="335" spans="1:29" ht="16.5">
      <c r="A335" s="49" t="s">
        <v>683</v>
      </c>
      <c r="B335" s="35" t="s">
        <v>686</v>
      </c>
      <c r="C335" s="36" t="s">
        <v>662</v>
      </c>
      <c r="D335" s="37">
        <v>29</v>
      </c>
      <c r="E335" s="38">
        <v>13719300</v>
      </c>
      <c r="F335" s="37">
        <v>2056</v>
      </c>
      <c r="G335" s="40">
        <v>2280193000</v>
      </c>
      <c r="H335" s="41">
        <v>0</v>
      </c>
      <c r="I335" s="40">
        <v>0</v>
      </c>
      <c r="J335" s="41">
        <v>0</v>
      </c>
      <c r="K335" s="40">
        <v>0</v>
      </c>
      <c r="L335" s="42">
        <f t="shared" si="61"/>
        <v>0.967223403671388</v>
      </c>
      <c r="M335" s="40">
        <f t="shared" si="62"/>
        <v>2056</v>
      </c>
      <c r="N335" s="41">
        <f t="shared" si="63"/>
        <v>2280193000</v>
      </c>
      <c r="O335" s="41">
        <f t="shared" si="54"/>
        <v>1109043.2879377431</v>
      </c>
      <c r="P335" s="39">
        <v>988893.8199513382</v>
      </c>
      <c r="Q335" s="92">
        <f t="shared" si="55"/>
        <v>0.12149885615860886</v>
      </c>
      <c r="R335" s="37">
        <v>64</v>
      </c>
      <c r="S335" s="40">
        <v>63550300</v>
      </c>
      <c r="T335" s="41">
        <v>0</v>
      </c>
      <c r="U335" s="40">
        <v>0</v>
      </c>
      <c r="V335" s="41">
        <v>0</v>
      </c>
      <c r="W335" s="40">
        <v>0</v>
      </c>
      <c r="X335" s="42">
        <f t="shared" si="56"/>
        <v>0</v>
      </c>
      <c r="Y335" s="51">
        <f t="shared" si="57"/>
        <v>64</v>
      </c>
      <c r="Z335" s="52">
        <f t="shared" si="58"/>
        <v>63550300</v>
      </c>
      <c r="AA335" s="47">
        <f t="shared" si="59"/>
        <v>2149</v>
      </c>
      <c r="AB335" s="48">
        <f t="shared" si="60"/>
        <v>2357462600</v>
      </c>
      <c r="AC335" s="12"/>
    </row>
    <row r="336" spans="1:29" ht="16.5">
      <c r="A336" s="49" t="s">
        <v>685</v>
      </c>
      <c r="B336" s="35" t="s">
        <v>688</v>
      </c>
      <c r="C336" s="36" t="s">
        <v>662</v>
      </c>
      <c r="D336" s="37">
        <v>19</v>
      </c>
      <c r="E336" s="38">
        <v>1114600</v>
      </c>
      <c r="F336" s="37">
        <v>378</v>
      </c>
      <c r="G336" s="40">
        <v>156123700</v>
      </c>
      <c r="H336" s="41">
        <v>1</v>
      </c>
      <c r="I336" s="40">
        <v>30900</v>
      </c>
      <c r="J336" s="41">
        <v>3</v>
      </c>
      <c r="K336" s="40">
        <v>16300</v>
      </c>
      <c r="L336" s="42">
        <f t="shared" si="61"/>
        <v>0.7060371975466891</v>
      </c>
      <c r="M336" s="40">
        <f t="shared" si="62"/>
        <v>379</v>
      </c>
      <c r="N336" s="41">
        <f t="shared" si="63"/>
        <v>180029100</v>
      </c>
      <c r="O336" s="41">
        <f t="shared" si="54"/>
        <v>412017.4142480211</v>
      </c>
      <c r="P336" s="39">
        <v>368693.91534391535</v>
      </c>
      <c r="Q336" s="92">
        <f t="shared" si="55"/>
        <v>0.11750532650828766</v>
      </c>
      <c r="R336" s="37">
        <v>34</v>
      </c>
      <c r="S336" s="40">
        <v>30520500</v>
      </c>
      <c r="T336" s="41">
        <v>3</v>
      </c>
      <c r="U336" s="40">
        <v>9490000</v>
      </c>
      <c r="V336" s="41">
        <v>4</v>
      </c>
      <c r="W336" s="40">
        <v>23874500</v>
      </c>
      <c r="X336" s="42">
        <f t="shared" si="56"/>
        <v>0.10794613205649035</v>
      </c>
      <c r="Y336" s="51">
        <f t="shared" si="57"/>
        <v>41</v>
      </c>
      <c r="Z336" s="52">
        <f t="shared" si="58"/>
        <v>63885000</v>
      </c>
      <c r="AA336" s="47">
        <f t="shared" si="59"/>
        <v>442</v>
      </c>
      <c r="AB336" s="48">
        <f t="shared" si="60"/>
        <v>221170500</v>
      </c>
      <c r="AC336" s="12"/>
    </row>
    <row r="337" spans="1:29" ht="16.5">
      <c r="A337" s="49" t="s">
        <v>687</v>
      </c>
      <c r="B337" s="35" t="s">
        <v>690</v>
      </c>
      <c r="C337" s="36" t="s">
        <v>662</v>
      </c>
      <c r="D337" s="37">
        <v>76</v>
      </c>
      <c r="E337" s="38">
        <v>11291800</v>
      </c>
      <c r="F337" s="37">
        <v>2964</v>
      </c>
      <c r="G337" s="40">
        <v>1118519000</v>
      </c>
      <c r="H337" s="41">
        <v>0</v>
      </c>
      <c r="I337" s="40">
        <v>0</v>
      </c>
      <c r="J337" s="41">
        <v>0</v>
      </c>
      <c r="K337" s="40">
        <v>0</v>
      </c>
      <c r="L337" s="42">
        <f t="shared" si="61"/>
        <v>0.7525076378059605</v>
      </c>
      <c r="M337" s="40">
        <f t="shared" si="62"/>
        <v>2964</v>
      </c>
      <c r="N337" s="41">
        <f t="shared" si="63"/>
        <v>1165446400</v>
      </c>
      <c r="O337" s="41">
        <f t="shared" si="54"/>
        <v>377368.0836707153</v>
      </c>
      <c r="P337" s="39">
        <v>320420</v>
      </c>
      <c r="Q337" s="92">
        <f t="shared" si="55"/>
        <v>0.17772949151337394</v>
      </c>
      <c r="R337" s="37">
        <v>266</v>
      </c>
      <c r="S337" s="40">
        <v>281184800</v>
      </c>
      <c r="T337" s="41">
        <v>3</v>
      </c>
      <c r="U337" s="40">
        <v>28465900</v>
      </c>
      <c r="V337" s="41">
        <v>13</v>
      </c>
      <c r="W337" s="40">
        <v>46927400</v>
      </c>
      <c r="X337" s="42">
        <f t="shared" si="56"/>
        <v>0.03157141445283936</v>
      </c>
      <c r="Y337" s="51">
        <f t="shared" si="57"/>
        <v>282</v>
      </c>
      <c r="Z337" s="52">
        <f t="shared" si="58"/>
        <v>356578100</v>
      </c>
      <c r="AA337" s="47">
        <f t="shared" si="59"/>
        <v>3322</v>
      </c>
      <c r="AB337" s="48">
        <f t="shared" si="60"/>
        <v>1486388900</v>
      </c>
      <c r="AC337" s="12"/>
    </row>
    <row r="338" spans="1:29" ht="16.5">
      <c r="A338" s="49" t="s">
        <v>689</v>
      </c>
      <c r="B338" s="35" t="s">
        <v>692</v>
      </c>
      <c r="C338" s="36" t="s">
        <v>662</v>
      </c>
      <c r="D338" s="37">
        <v>502</v>
      </c>
      <c r="E338" s="38">
        <v>93866100</v>
      </c>
      <c r="F338" s="37">
        <v>11543</v>
      </c>
      <c r="G338" s="40">
        <v>6525385800</v>
      </c>
      <c r="H338" s="41">
        <v>73</v>
      </c>
      <c r="I338" s="40">
        <v>39158600</v>
      </c>
      <c r="J338" s="41">
        <v>163</v>
      </c>
      <c r="K338" s="40">
        <v>1370300</v>
      </c>
      <c r="L338" s="42">
        <f t="shared" si="61"/>
        <v>0.7718825064610403</v>
      </c>
      <c r="M338" s="40">
        <f t="shared" si="62"/>
        <v>11616</v>
      </c>
      <c r="N338" s="41">
        <f t="shared" si="63"/>
        <v>6707264100</v>
      </c>
      <c r="O338" s="41">
        <f t="shared" si="54"/>
        <v>565129.5110192838</v>
      </c>
      <c r="P338" s="39">
        <v>494232.0834410827</v>
      </c>
      <c r="Q338" s="92">
        <f t="shared" si="55"/>
        <v>0.14344966657077166</v>
      </c>
      <c r="R338" s="37">
        <v>408</v>
      </c>
      <c r="S338" s="40">
        <v>1468978100</v>
      </c>
      <c r="T338" s="41">
        <v>31</v>
      </c>
      <c r="U338" s="40">
        <v>233111600</v>
      </c>
      <c r="V338" s="41">
        <v>3</v>
      </c>
      <c r="W338" s="40">
        <v>142719700</v>
      </c>
      <c r="X338" s="42">
        <f t="shared" si="56"/>
        <v>0.0167814905414255</v>
      </c>
      <c r="Y338" s="51">
        <f t="shared" si="57"/>
        <v>442</v>
      </c>
      <c r="Z338" s="52">
        <f t="shared" si="58"/>
        <v>1844809400</v>
      </c>
      <c r="AA338" s="47">
        <f t="shared" si="59"/>
        <v>12723</v>
      </c>
      <c r="AB338" s="48">
        <f t="shared" si="60"/>
        <v>8504590200</v>
      </c>
      <c r="AC338" s="12"/>
    </row>
    <row r="339" spans="1:29" ht="16.5">
      <c r="A339" s="49" t="s">
        <v>691</v>
      </c>
      <c r="B339" s="35" t="s">
        <v>694</v>
      </c>
      <c r="C339" s="36" t="s">
        <v>662</v>
      </c>
      <c r="D339" s="37">
        <v>167</v>
      </c>
      <c r="E339" s="38">
        <v>17157400</v>
      </c>
      <c r="F339" s="37">
        <v>2297</v>
      </c>
      <c r="G339" s="40">
        <v>920850400</v>
      </c>
      <c r="H339" s="41">
        <v>0</v>
      </c>
      <c r="I339" s="40">
        <v>0</v>
      </c>
      <c r="J339" s="41">
        <v>0</v>
      </c>
      <c r="K339" s="40">
        <v>0</v>
      </c>
      <c r="L339" s="42">
        <f t="shared" si="61"/>
        <v>0.889166035330249</v>
      </c>
      <c r="M339" s="40">
        <f t="shared" si="62"/>
        <v>2297</v>
      </c>
      <c r="N339" s="41">
        <f t="shared" si="63"/>
        <v>934069800</v>
      </c>
      <c r="O339" s="41">
        <f t="shared" si="54"/>
        <v>400892.6425772747</v>
      </c>
      <c r="P339" s="39">
        <v>343453.74891020055</v>
      </c>
      <c r="Q339" s="92">
        <f t="shared" si="55"/>
        <v>0.16723909361691705</v>
      </c>
      <c r="R339" s="37">
        <v>92</v>
      </c>
      <c r="S339" s="40">
        <v>84406600</v>
      </c>
      <c r="T339" s="41">
        <v>0</v>
      </c>
      <c r="U339" s="40">
        <v>0</v>
      </c>
      <c r="V339" s="41">
        <v>15</v>
      </c>
      <c r="W339" s="40">
        <v>13219400</v>
      </c>
      <c r="X339" s="42">
        <f t="shared" si="56"/>
        <v>0.01276455055831511</v>
      </c>
      <c r="Y339" s="51">
        <f t="shared" si="57"/>
        <v>107</v>
      </c>
      <c r="Z339" s="52">
        <f t="shared" si="58"/>
        <v>97626000</v>
      </c>
      <c r="AA339" s="47">
        <f t="shared" si="59"/>
        <v>2571</v>
      </c>
      <c r="AB339" s="48">
        <f t="shared" si="60"/>
        <v>1035633800</v>
      </c>
      <c r="AC339" s="12"/>
    </row>
    <row r="340" spans="1:29" ht="16.5">
      <c r="A340" s="49" t="s">
        <v>696</v>
      </c>
      <c r="B340" s="35" t="s">
        <v>697</v>
      </c>
      <c r="C340" s="36" t="s">
        <v>662</v>
      </c>
      <c r="D340" s="37">
        <v>112</v>
      </c>
      <c r="E340" s="38">
        <v>46903000</v>
      </c>
      <c r="F340" s="37">
        <v>5529</v>
      </c>
      <c r="G340" s="40">
        <v>5006280600</v>
      </c>
      <c r="H340" s="41">
        <v>28</v>
      </c>
      <c r="I340" s="40">
        <v>26854700</v>
      </c>
      <c r="J340" s="41">
        <v>50</v>
      </c>
      <c r="K340" s="40">
        <v>845900</v>
      </c>
      <c r="L340" s="42">
        <f t="shared" si="61"/>
        <v>0.9056649121987499</v>
      </c>
      <c r="M340" s="40">
        <f t="shared" si="62"/>
        <v>5557</v>
      </c>
      <c r="N340" s="41">
        <f t="shared" si="63"/>
        <v>5045966500</v>
      </c>
      <c r="O340" s="41">
        <f t="shared" si="54"/>
        <v>905728.8644952312</v>
      </c>
      <c r="P340" s="39">
        <v>778834.9071904848</v>
      </c>
      <c r="Q340" s="92">
        <f t="shared" si="55"/>
        <v>0.16292792751482452</v>
      </c>
      <c r="R340" s="37">
        <v>233</v>
      </c>
      <c r="S340" s="40">
        <v>422959100</v>
      </c>
      <c r="T340" s="41">
        <v>7</v>
      </c>
      <c r="U340" s="40">
        <v>40717900</v>
      </c>
      <c r="V340" s="41">
        <v>3</v>
      </c>
      <c r="W340" s="40">
        <v>12831200</v>
      </c>
      <c r="X340" s="42">
        <f t="shared" si="56"/>
        <v>0.002308852619440729</v>
      </c>
      <c r="Y340" s="51">
        <f t="shared" si="57"/>
        <v>243</v>
      </c>
      <c r="Z340" s="52">
        <f t="shared" si="58"/>
        <v>476508200</v>
      </c>
      <c r="AA340" s="47">
        <f t="shared" si="59"/>
        <v>5962</v>
      </c>
      <c r="AB340" s="48">
        <f t="shared" si="60"/>
        <v>5557392400</v>
      </c>
      <c r="AC340" s="12"/>
    </row>
    <row r="341" spans="1:29" ht="16.5">
      <c r="A341" s="49" t="s">
        <v>693</v>
      </c>
      <c r="B341" s="35" t="s">
        <v>699</v>
      </c>
      <c r="C341" s="36" t="s">
        <v>662</v>
      </c>
      <c r="D341" s="37">
        <v>1068</v>
      </c>
      <c r="E341" s="38">
        <v>166276700</v>
      </c>
      <c r="F341" s="37">
        <v>17478</v>
      </c>
      <c r="G341" s="40">
        <v>8545155300</v>
      </c>
      <c r="H341" s="41">
        <v>230</v>
      </c>
      <c r="I341" s="40">
        <v>110875800</v>
      </c>
      <c r="J341" s="41">
        <v>367</v>
      </c>
      <c r="K341" s="40">
        <v>2122100</v>
      </c>
      <c r="L341" s="42">
        <f t="shared" si="61"/>
        <v>0.8780185914088421</v>
      </c>
      <c r="M341" s="40">
        <f t="shared" si="62"/>
        <v>17708</v>
      </c>
      <c r="N341" s="41">
        <f t="shared" si="63"/>
        <v>8716816700</v>
      </c>
      <c r="O341" s="41">
        <f t="shared" si="54"/>
        <v>488820.36932459904</v>
      </c>
      <c r="P341" s="39">
        <v>417076.27301047865</v>
      </c>
      <c r="Q341" s="92">
        <f t="shared" si="55"/>
        <v>0.17201672920942662</v>
      </c>
      <c r="R341" s="37">
        <v>502</v>
      </c>
      <c r="S341" s="40">
        <v>813006700</v>
      </c>
      <c r="T341" s="41">
        <v>67</v>
      </c>
      <c r="U341" s="40">
        <v>160374400</v>
      </c>
      <c r="V341" s="41">
        <v>2</v>
      </c>
      <c r="W341" s="40">
        <v>60785600</v>
      </c>
      <c r="X341" s="42">
        <f t="shared" si="56"/>
        <v>0.006165745741133175</v>
      </c>
      <c r="Y341" s="51">
        <f t="shared" si="57"/>
        <v>571</v>
      </c>
      <c r="Z341" s="52">
        <f t="shared" si="58"/>
        <v>1034166700</v>
      </c>
      <c r="AA341" s="47">
        <f t="shared" si="59"/>
        <v>19714</v>
      </c>
      <c r="AB341" s="48">
        <f t="shared" si="60"/>
        <v>9858596600</v>
      </c>
      <c r="AC341" s="12"/>
    </row>
    <row r="342" spans="1:29" ht="16.5">
      <c r="A342" s="49" t="s">
        <v>695</v>
      </c>
      <c r="B342" s="35" t="s">
        <v>701</v>
      </c>
      <c r="C342" s="36" t="s">
        <v>662</v>
      </c>
      <c r="D342" s="37">
        <v>8</v>
      </c>
      <c r="E342" s="38">
        <v>2300500</v>
      </c>
      <c r="F342" s="37">
        <v>397</v>
      </c>
      <c r="G342" s="40">
        <v>459114400</v>
      </c>
      <c r="H342" s="41">
        <v>0</v>
      </c>
      <c r="I342" s="40">
        <v>0</v>
      </c>
      <c r="J342" s="41">
        <v>0</v>
      </c>
      <c r="K342" s="40">
        <v>0</v>
      </c>
      <c r="L342" s="42">
        <f t="shared" si="61"/>
        <v>0.9950142485645782</v>
      </c>
      <c r="M342" s="40">
        <f t="shared" si="62"/>
        <v>397</v>
      </c>
      <c r="N342" s="41">
        <f t="shared" si="63"/>
        <v>459114400</v>
      </c>
      <c r="O342" s="41">
        <f t="shared" si="54"/>
        <v>1156459.4458438286</v>
      </c>
      <c r="P342" s="39">
        <v>968573.9898989899</v>
      </c>
      <c r="Q342" s="92">
        <f t="shared" si="55"/>
        <v>0.19398152118913786</v>
      </c>
      <c r="R342" s="37">
        <v>0</v>
      </c>
      <c r="S342" s="40">
        <v>0</v>
      </c>
      <c r="T342" s="41">
        <v>0</v>
      </c>
      <c r="U342" s="40">
        <v>0</v>
      </c>
      <c r="V342" s="41">
        <v>0</v>
      </c>
      <c r="W342" s="40">
        <v>0</v>
      </c>
      <c r="X342" s="42">
        <f t="shared" si="56"/>
        <v>0</v>
      </c>
      <c r="Y342" s="51">
        <f t="shared" si="57"/>
        <v>0</v>
      </c>
      <c r="Z342" s="52">
        <f t="shared" si="58"/>
        <v>0</v>
      </c>
      <c r="AA342" s="47">
        <f t="shared" si="59"/>
        <v>405</v>
      </c>
      <c r="AB342" s="48">
        <f t="shared" si="60"/>
        <v>461414900</v>
      </c>
      <c r="AC342" s="12"/>
    </row>
    <row r="343" spans="1:29" ht="16.5">
      <c r="A343" s="49" t="s">
        <v>698</v>
      </c>
      <c r="B343" s="35" t="s">
        <v>703</v>
      </c>
      <c r="C343" s="36" t="s">
        <v>662</v>
      </c>
      <c r="D343" s="37">
        <v>176</v>
      </c>
      <c r="E343" s="38">
        <v>16601800</v>
      </c>
      <c r="F343" s="37">
        <v>2954</v>
      </c>
      <c r="G343" s="40">
        <v>761926100</v>
      </c>
      <c r="H343" s="41">
        <v>0</v>
      </c>
      <c r="I343" s="40">
        <v>0</v>
      </c>
      <c r="J343" s="41">
        <v>0</v>
      </c>
      <c r="K343" s="40">
        <v>0</v>
      </c>
      <c r="L343" s="42">
        <f t="shared" si="61"/>
        <v>0.8547768316856342</v>
      </c>
      <c r="M343" s="40">
        <f t="shared" si="62"/>
        <v>2954</v>
      </c>
      <c r="N343" s="41">
        <f t="shared" si="63"/>
        <v>781363500</v>
      </c>
      <c r="O343" s="41">
        <f t="shared" si="54"/>
        <v>257930.29790115097</v>
      </c>
      <c r="P343" s="39">
        <v>238624.50914014896</v>
      </c>
      <c r="Q343" s="92">
        <f t="shared" si="55"/>
        <v>0.08090446715036859</v>
      </c>
      <c r="R343" s="37">
        <v>107</v>
      </c>
      <c r="S343" s="40">
        <v>90307000</v>
      </c>
      <c r="T343" s="41">
        <v>3</v>
      </c>
      <c r="U343" s="40">
        <v>3102000</v>
      </c>
      <c r="V343" s="41">
        <v>20</v>
      </c>
      <c r="W343" s="40">
        <v>19437400</v>
      </c>
      <c r="X343" s="42">
        <f t="shared" si="56"/>
        <v>0.02180610322734232</v>
      </c>
      <c r="Y343" s="51">
        <f t="shared" si="57"/>
        <v>130</v>
      </c>
      <c r="Z343" s="52">
        <f t="shared" si="58"/>
        <v>112846400</v>
      </c>
      <c r="AA343" s="47">
        <f t="shared" si="59"/>
        <v>3260</v>
      </c>
      <c r="AB343" s="48">
        <f t="shared" si="60"/>
        <v>891374300</v>
      </c>
      <c r="AC343" s="12"/>
    </row>
    <row r="344" spans="1:29" ht="16.5">
      <c r="A344" s="49" t="s">
        <v>700</v>
      </c>
      <c r="B344" s="35" t="s">
        <v>705</v>
      </c>
      <c r="C344" s="36" t="s">
        <v>662</v>
      </c>
      <c r="D344" s="37">
        <v>120</v>
      </c>
      <c r="E344" s="38">
        <v>16757200</v>
      </c>
      <c r="F344" s="37">
        <v>1957</v>
      </c>
      <c r="G344" s="40">
        <v>760800900</v>
      </c>
      <c r="H344" s="41">
        <v>0</v>
      </c>
      <c r="I344" s="40">
        <v>0</v>
      </c>
      <c r="J344" s="41">
        <v>0</v>
      </c>
      <c r="K344" s="40">
        <v>0</v>
      </c>
      <c r="L344" s="42">
        <f t="shared" si="61"/>
        <v>0.7428721269395892</v>
      </c>
      <c r="M344" s="40">
        <f t="shared" si="62"/>
        <v>1957</v>
      </c>
      <c r="N344" s="41">
        <f t="shared" si="63"/>
        <v>829567900</v>
      </c>
      <c r="O344" s="41">
        <f t="shared" si="54"/>
        <v>388758.7634133878</v>
      </c>
      <c r="P344" s="39">
        <v>335813.3874239351</v>
      </c>
      <c r="Q344" s="92">
        <f t="shared" si="55"/>
        <v>0.1576630890019098</v>
      </c>
      <c r="R344" s="37">
        <v>223</v>
      </c>
      <c r="S344" s="40">
        <v>157988400</v>
      </c>
      <c r="T344" s="41">
        <v>7</v>
      </c>
      <c r="U344" s="40">
        <v>19820900</v>
      </c>
      <c r="V344" s="41">
        <v>21</v>
      </c>
      <c r="W344" s="40">
        <v>68767000</v>
      </c>
      <c r="X344" s="42">
        <f t="shared" si="56"/>
        <v>0.06714646046456403</v>
      </c>
      <c r="Y344" s="51">
        <f t="shared" si="57"/>
        <v>251</v>
      </c>
      <c r="Z344" s="52">
        <f t="shared" si="58"/>
        <v>246576300</v>
      </c>
      <c r="AA344" s="47">
        <f t="shared" si="59"/>
        <v>2328</v>
      </c>
      <c r="AB344" s="48">
        <f t="shared" si="60"/>
        <v>1024134400</v>
      </c>
      <c r="AC344" s="12"/>
    </row>
    <row r="345" spans="1:29" ht="16.5">
      <c r="A345" s="49" t="s">
        <v>702</v>
      </c>
      <c r="B345" s="35" t="s">
        <v>707</v>
      </c>
      <c r="C345" s="36" t="s">
        <v>662</v>
      </c>
      <c r="D345" s="37">
        <v>37</v>
      </c>
      <c r="E345" s="38">
        <v>5171700</v>
      </c>
      <c r="F345" s="37">
        <v>2351</v>
      </c>
      <c r="G345" s="40">
        <v>1955666800</v>
      </c>
      <c r="H345" s="41">
        <v>2</v>
      </c>
      <c r="I345" s="40">
        <v>4683200</v>
      </c>
      <c r="J345" s="41">
        <v>3</v>
      </c>
      <c r="K345" s="40">
        <v>16800</v>
      </c>
      <c r="L345" s="42">
        <f t="shared" si="61"/>
        <v>0.9312690558409804</v>
      </c>
      <c r="M345" s="40">
        <f t="shared" si="62"/>
        <v>2353</v>
      </c>
      <c r="N345" s="41">
        <f t="shared" si="63"/>
        <v>1960350000</v>
      </c>
      <c r="O345" s="41">
        <f t="shared" si="54"/>
        <v>833127.921801955</v>
      </c>
      <c r="P345" s="39">
        <v>759889.0306122449</v>
      </c>
      <c r="Q345" s="92">
        <f t="shared" si="55"/>
        <v>0.09638103491334955</v>
      </c>
      <c r="R345" s="37">
        <v>148</v>
      </c>
      <c r="S345" s="40">
        <v>139492251</v>
      </c>
      <c r="T345" s="41">
        <v>0</v>
      </c>
      <c r="U345" s="40">
        <v>0</v>
      </c>
      <c r="V345" s="41">
        <v>0</v>
      </c>
      <c r="W345" s="40">
        <v>0</v>
      </c>
      <c r="X345" s="42">
        <f t="shared" si="56"/>
        <v>0</v>
      </c>
      <c r="Y345" s="51">
        <f t="shared" si="57"/>
        <v>148</v>
      </c>
      <c r="Z345" s="52">
        <f t="shared" si="58"/>
        <v>139492251</v>
      </c>
      <c r="AA345" s="47">
        <f t="shared" si="59"/>
        <v>2541</v>
      </c>
      <c r="AB345" s="48">
        <f t="shared" si="60"/>
        <v>2105030751</v>
      </c>
      <c r="AC345" s="12"/>
    </row>
    <row r="346" spans="1:29" ht="16.5">
      <c r="A346" s="49" t="s">
        <v>704</v>
      </c>
      <c r="B346" s="35" t="s">
        <v>709</v>
      </c>
      <c r="C346" s="36" t="s">
        <v>662</v>
      </c>
      <c r="D346" s="37">
        <v>3</v>
      </c>
      <c r="E346" s="38">
        <v>4356300</v>
      </c>
      <c r="F346" s="37">
        <v>133</v>
      </c>
      <c r="G346" s="40">
        <v>382900600</v>
      </c>
      <c r="H346" s="41">
        <v>0</v>
      </c>
      <c r="I346" s="40">
        <v>0</v>
      </c>
      <c r="J346" s="41">
        <v>0</v>
      </c>
      <c r="K346" s="40">
        <v>0</v>
      </c>
      <c r="L346" s="42">
        <f t="shared" si="61"/>
        <v>0.956375460078568</v>
      </c>
      <c r="M346" s="40">
        <f t="shared" si="62"/>
        <v>133</v>
      </c>
      <c r="N346" s="41">
        <f t="shared" si="63"/>
        <v>384710100</v>
      </c>
      <c r="O346" s="41">
        <f t="shared" si="54"/>
        <v>2878951.879699248</v>
      </c>
      <c r="P346" s="39">
        <v>2305904.5112781953</v>
      </c>
      <c r="Q346" s="92">
        <f t="shared" si="55"/>
        <v>0.2485130523047567</v>
      </c>
      <c r="R346" s="37">
        <v>5</v>
      </c>
      <c r="S346" s="40">
        <v>11300000</v>
      </c>
      <c r="T346" s="41">
        <v>0</v>
      </c>
      <c r="U346" s="40">
        <v>0</v>
      </c>
      <c r="V346" s="41">
        <v>1</v>
      </c>
      <c r="W346" s="40">
        <v>1809500</v>
      </c>
      <c r="X346" s="42">
        <f t="shared" si="56"/>
        <v>0.004519610037205919</v>
      </c>
      <c r="Y346" s="51">
        <f t="shared" si="57"/>
        <v>6</v>
      </c>
      <c r="Z346" s="52">
        <f t="shared" si="58"/>
        <v>13109500</v>
      </c>
      <c r="AA346" s="47">
        <f t="shared" si="59"/>
        <v>142</v>
      </c>
      <c r="AB346" s="48">
        <f t="shared" si="60"/>
        <v>400366400</v>
      </c>
      <c r="AC346" s="12"/>
    </row>
    <row r="347" spans="1:29" ht="16.5">
      <c r="A347" s="49" t="s">
        <v>706</v>
      </c>
      <c r="B347" s="35" t="s">
        <v>711</v>
      </c>
      <c r="C347" s="36" t="s">
        <v>662</v>
      </c>
      <c r="D347" s="37">
        <v>615</v>
      </c>
      <c r="E347" s="38">
        <v>321141600</v>
      </c>
      <c r="F347" s="37">
        <v>8607</v>
      </c>
      <c r="G347" s="40">
        <v>6009575100</v>
      </c>
      <c r="H347" s="41">
        <v>0</v>
      </c>
      <c r="I347" s="40">
        <v>0</v>
      </c>
      <c r="J347" s="41">
        <v>0</v>
      </c>
      <c r="K347" s="40">
        <v>0</v>
      </c>
      <c r="L347" s="42">
        <f t="shared" si="61"/>
        <v>0.8093941369673326</v>
      </c>
      <c r="M347" s="40">
        <f t="shared" si="62"/>
        <v>8607</v>
      </c>
      <c r="N347" s="41">
        <f t="shared" si="63"/>
        <v>6455614400</v>
      </c>
      <c r="O347" s="41">
        <f t="shared" si="54"/>
        <v>698219.4841408156</v>
      </c>
      <c r="P347" s="39">
        <v>568576.5163839182</v>
      </c>
      <c r="Q347" s="92">
        <f t="shared" si="55"/>
        <v>0.2280132295674324</v>
      </c>
      <c r="R347" s="37">
        <v>420</v>
      </c>
      <c r="S347" s="40">
        <v>637509500</v>
      </c>
      <c r="T347" s="41">
        <v>6</v>
      </c>
      <c r="U347" s="40">
        <v>10516600</v>
      </c>
      <c r="V347" s="41">
        <v>144</v>
      </c>
      <c r="W347" s="40">
        <v>446039300</v>
      </c>
      <c r="X347" s="42">
        <f t="shared" si="56"/>
        <v>0.06007439598799809</v>
      </c>
      <c r="Y347" s="51">
        <f t="shared" si="57"/>
        <v>570</v>
      </c>
      <c r="Z347" s="52">
        <f t="shared" si="58"/>
        <v>1094065400</v>
      </c>
      <c r="AA347" s="47">
        <f t="shared" si="59"/>
        <v>9792</v>
      </c>
      <c r="AB347" s="48">
        <f t="shared" si="60"/>
        <v>7424782100</v>
      </c>
      <c r="AC347" s="12"/>
    </row>
    <row r="348" spans="1:29" ht="16.5">
      <c r="A348" s="49" t="s">
        <v>708</v>
      </c>
      <c r="B348" s="35" t="s">
        <v>713</v>
      </c>
      <c r="C348" s="36" t="s">
        <v>662</v>
      </c>
      <c r="D348" s="37">
        <v>891</v>
      </c>
      <c r="E348" s="38">
        <v>104114800</v>
      </c>
      <c r="F348" s="37">
        <v>14211</v>
      </c>
      <c r="G348" s="40">
        <v>8671892800</v>
      </c>
      <c r="H348" s="41">
        <v>92</v>
      </c>
      <c r="I348" s="40">
        <v>51743800</v>
      </c>
      <c r="J348" s="41">
        <v>174</v>
      </c>
      <c r="K348" s="40">
        <v>1793500</v>
      </c>
      <c r="L348" s="42">
        <f t="shared" si="61"/>
        <v>0.9242521557299653</v>
      </c>
      <c r="M348" s="40">
        <f t="shared" si="62"/>
        <v>14303</v>
      </c>
      <c r="N348" s="41">
        <f t="shared" si="63"/>
        <v>8723636600</v>
      </c>
      <c r="O348" s="41">
        <f t="shared" si="54"/>
        <v>609916.5629588198</v>
      </c>
      <c r="P348" s="39">
        <v>543296.2454469039</v>
      </c>
      <c r="Q348" s="92">
        <f t="shared" si="55"/>
        <v>0.12262245150822915</v>
      </c>
      <c r="R348" s="37">
        <v>389</v>
      </c>
      <c r="S348" s="40">
        <v>577774000</v>
      </c>
      <c r="T348" s="41">
        <v>10</v>
      </c>
      <c r="U348" s="40">
        <v>31270500</v>
      </c>
      <c r="V348" s="41">
        <v>0</v>
      </c>
      <c r="W348" s="40">
        <v>0</v>
      </c>
      <c r="X348" s="42">
        <f t="shared" si="56"/>
        <v>0</v>
      </c>
      <c r="Y348" s="51">
        <f t="shared" si="57"/>
        <v>399</v>
      </c>
      <c r="Z348" s="52">
        <f t="shared" si="58"/>
        <v>609044500</v>
      </c>
      <c r="AA348" s="47">
        <f t="shared" si="59"/>
        <v>15767</v>
      </c>
      <c r="AB348" s="48">
        <f t="shared" si="60"/>
        <v>9438589400</v>
      </c>
      <c r="AC348" s="12"/>
    </row>
    <row r="349" spans="1:29" ht="16.5">
      <c r="A349" s="49" t="s">
        <v>710</v>
      </c>
      <c r="B349" s="35" t="s">
        <v>715</v>
      </c>
      <c r="C349" s="36" t="s">
        <v>662</v>
      </c>
      <c r="D349" s="37">
        <v>92</v>
      </c>
      <c r="E349" s="38">
        <v>32541900</v>
      </c>
      <c r="F349" s="37">
        <v>2897</v>
      </c>
      <c r="G349" s="40">
        <v>1883085600</v>
      </c>
      <c r="H349" s="41">
        <v>0</v>
      </c>
      <c r="I349" s="40">
        <v>0</v>
      </c>
      <c r="J349" s="41">
        <v>0</v>
      </c>
      <c r="K349" s="40">
        <v>0</v>
      </c>
      <c r="L349" s="42">
        <f t="shared" si="61"/>
        <v>0.9142633307298486</v>
      </c>
      <c r="M349" s="40">
        <f t="shared" si="62"/>
        <v>2897</v>
      </c>
      <c r="N349" s="41">
        <f t="shared" si="63"/>
        <v>1890601900</v>
      </c>
      <c r="O349" s="41">
        <f t="shared" si="54"/>
        <v>650012.2885743873</v>
      </c>
      <c r="P349" s="39">
        <v>643290.6629642486</v>
      </c>
      <c r="Q349" s="92">
        <f t="shared" si="55"/>
        <v>0.010448815748647537</v>
      </c>
      <c r="R349" s="37">
        <v>195</v>
      </c>
      <c r="S349" s="40">
        <v>128567400</v>
      </c>
      <c r="T349" s="41">
        <v>11</v>
      </c>
      <c r="U349" s="40">
        <v>7964100</v>
      </c>
      <c r="V349" s="41">
        <v>6</v>
      </c>
      <c r="W349" s="40">
        <v>7516300</v>
      </c>
      <c r="X349" s="42">
        <f t="shared" si="56"/>
        <v>0.003649264522422539</v>
      </c>
      <c r="Y349" s="51">
        <f t="shared" si="57"/>
        <v>212</v>
      </c>
      <c r="Z349" s="52">
        <f t="shared" si="58"/>
        <v>144047800</v>
      </c>
      <c r="AA349" s="47">
        <f t="shared" si="59"/>
        <v>3201</v>
      </c>
      <c r="AB349" s="48">
        <f t="shared" si="60"/>
        <v>2059675300</v>
      </c>
      <c r="AC349" s="12"/>
    </row>
    <row r="350" spans="1:29" ht="16.5">
      <c r="A350" s="49" t="s">
        <v>712</v>
      </c>
      <c r="B350" s="35" t="s">
        <v>717</v>
      </c>
      <c r="C350" s="36" t="s">
        <v>662</v>
      </c>
      <c r="D350" s="37">
        <v>585</v>
      </c>
      <c r="E350" s="38">
        <v>60443700</v>
      </c>
      <c r="F350" s="37">
        <v>13326</v>
      </c>
      <c r="G350" s="40">
        <v>6611024970</v>
      </c>
      <c r="H350" s="41">
        <v>61</v>
      </c>
      <c r="I350" s="40">
        <v>31937000</v>
      </c>
      <c r="J350" s="41">
        <v>133</v>
      </c>
      <c r="K350" s="40">
        <v>842300</v>
      </c>
      <c r="L350" s="42">
        <f t="shared" si="61"/>
        <v>0.9037879867935507</v>
      </c>
      <c r="M350" s="40">
        <f t="shared" si="62"/>
        <v>13387</v>
      </c>
      <c r="N350" s="41">
        <f t="shared" si="63"/>
        <v>6693715870</v>
      </c>
      <c r="O350" s="41">
        <f t="shared" si="54"/>
        <v>496224.84275789943</v>
      </c>
      <c r="P350" s="39">
        <v>495240.2376311844</v>
      </c>
      <c r="Q350" s="92">
        <f t="shared" si="55"/>
        <v>0.001988136366755175</v>
      </c>
      <c r="R350" s="37">
        <v>285</v>
      </c>
      <c r="S350" s="40">
        <v>513969400</v>
      </c>
      <c r="T350" s="41">
        <v>29</v>
      </c>
      <c r="U350" s="40">
        <v>81161800</v>
      </c>
      <c r="V350" s="41">
        <v>3</v>
      </c>
      <c r="W350" s="40">
        <v>50753900</v>
      </c>
      <c r="X350" s="42">
        <f t="shared" si="56"/>
        <v>0.006905167500593292</v>
      </c>
      <c r="Y350" s="51">
        <f t="shared" si="57"/>
        <v>317</v>
      </c>
      <c r="Z350" s="52">
        <f t="shared" si="58"/>
        <v>645885100</v>
      </c>
      <c r="AA350" s="47">
        <f t="shared" si="59"/>
        <v>14422</v>
      </c>
      <c r="AB350" s="48">
        <f t="shared" si="60"/>
        <v>7350133070</v>
      </c>
      <c r="AC350" s="12"/>
    </row>
    <row r="351" spans="1:29" ht="16.5">
      <c r="A351" s="49" t="s">
        <v>714</v>
      </c>
      <c r="B351" s="35" t="s">
        <v>719</v>
      </c>
      <c r="C351" s="36" t="s">
        <v>662</v>
      </c>
      <c r="D351" s="37">
        <v>101</v>
      </c>
      <c r="E351" s="38">
        <v>7295300</v>
      </c>
      <c r="F351" s="37">
        <v>2465</v>
      </c>
      <c r="G351" s="40">
        <v>1216613000</v>
      </c>
      <c r="H351" s="41">
        <v>0</v>
      </c>
      <c r="I351" s="40">
        <v>0</v>
      </c>
      <c r="J351" s="41">
        <v>0</v>
      </c>
      <c r="K351" s="40">
        <v>0</v>
      </c>
      <c r="L351" s="42">
        <f t="shared" si="61"/>
        <v>0.7750024318101019</v>
      </c>
      <c r="M351" s="40">
        <f t="shared" si="62"/>
        <v>2465</v>
      </c>
      <c r="N351" s="41">
        <f t="shared" si="63"/>
        <v>1379703000</v>
      </c>
      <c r="O351" s="41">
        <f t="shared" si="54"/>
        <v>493554.9695740365</v>
      </c>
      <c r="P351" s="39">
        <v>413915.98377281945</v>
      </c>
      <c r="Q351" s="92">
        <f t="shared" si="55"/>
        <v>0.19240374598562837</v>
      </c>
      <c r="R351" s="37">
        <v>152</v>
      </c>
      <c r="S351" s="40">
        <v>177979700</v>
      </c>
      <c r="T351" s="41">
        <v>5</v>
      </c>
      <c r="U351" s="40">
        <v>4840300</v>
      </c>
      <c r="V351" s="41">
        <v>18</v>
      </c>
      <c r="W351" s="40">
        <v>163090000</v>
      </c>
      <c r="X351" s="42">
        <f t="shared" si="56"/>
        <v>0.10389100445573861</v>
      </c>
      <c r="Y351" s="51">
        <f t="shared" si="57"/>
        <v>175</v>
      </c>
      <c r="Z351" s="52">
        <f t="shared" si="58"/>
        <v>345910000</v>
      </c>
      <c r="AA351" s="47">
        <f t="shared" si="59"/>
        <v>2741</v>
      </c>
      <c r="AB351" s="48">
        <f t="shared" si="60"/>
        <v>1569818300</v>
      </c>
      <c r="AC351" s="12"/>
    </row>
    <row r="352" spans="1:29" ht="16.5">
      <c r="A352" s="49" t="s">
        <v>716</v>
      </c>
      <c r="B352" s="35" t="s">
        <v>720</v>
      </c>
      <c r="C352" s="36" t="s">
        <v>662</v>
      </c>
      <c r="D352" s="37">
        <v>398</v>
      </c>
      <c r="E352" s="38">
        <v>58928700</v>
      </c>
      <c r="F352" s="37">
        <v>6407</v>
      </c>
      <c r="G352" s="40">
        <v>2627551400</v>
      </c>
      <c r="H352" s="41">
        <v>4</v>
      </c>
      <c r="I352" s="40">
        <v>1692100</v>
      </c>
      <c r="J352" s="41">
        <v>7</v>
      </c>
      <c r="K352" s="40">
        <v>27700</v>
      </c>
      <c r="L352" s="42">
        <f t="shared" si="61"/>
        <v>0.8545343474255174</v>
      </c>
      <c r="M352" s="40">
        <f t="shared" si="62"/>
        <v>6411</v>
      </c>
      <c r="N352" s="41">
        <f t="shared" si="63"/>
        <v>2735962400</v>
      </c>
      <c r="O352" s="41">
        <f t="shared" si="54"/>
        <v>410114.41272812354</v>
      </c>
      <c r="P352" s="39">
        <v>354212.9148334381</v>
      </c>
      <c r="Q352" s="92">
        <f t="shared" si="55"/>
        <v>0.1578189149906407</v>
      </c>
      <c r="R352" s="37">
        <v>175</v>
      </c>
      <c r="S352" s="40">
        <v>277465400</v>
      </c>
      <c r="T352" s="41">
        <v>3</v>
      </c>
      <c r="U352" s="40">
        <v>4430100</v>
      </c>
      <c r="V352" s="41">
        <v>10</v>
      </c>
      <c r="W352" s="40">
        <v>106718900</v>
      </c>
      <c r="X352" s="42">
        <f t="shared" si="56"/>
        <v>0.0346848686968206</v>
      </c>
      <c r="Y352" s="51">
        <f t="shared" si="57"/>
        <v>188</v>
      </c>
      <c r="Z352" s="52">
        <f t="shared" si="58"/>
        <v>388614400</v>
      </c>
      <c r="AA352" s="47">
        <f t="shared" si="59"/>
        <v>7004</v>
      </c>
      <c r="AB352" s="48">
        <f t="shared" si="60"/>
        <v>3076814300</v>
      </c>
      <c r="AC352" s="12"/>
    </row>
    <row r="353" spans="1:29" ht="16.5">
      <c r="A353" s="49" t="s">
        <v>718</v>
      </c>
      <c r="B353" s="35" t="s">
        <v>722</v>
      </c>
      <c r="C353" s="36" t="s">
        <v>662</v>
      </c>
      <c r="D353" s="37">
        <v>832</v>
      </c>
      <c r="E353" s="38">
        <v>92624700</v>
      </c>
      <c r="F353" s="37">
        <v>23062</v>
      </c>
      <c r="G353" s="40">
        <v>13560577800</v>
      </c>
      <c r="H353" s="41">
        <v>87</v>
      </c>
      <c r="I353" s="40">
        <v>150492500</v>
      </c>
      <c r="J353" s="41">
        <v>125</v>
      </c>
      <c r="K353" s="40">
        <v>596400</v>
      </c>
      <c r="L353" s="42">
        <f t="shared" si="61"/>
        <v>0.9106550128395654</v>
      </c>
      <c r="M353" s="40">
        <f t="shared" si="62"/>
        <v>23149</v>
      </c>
      <c r="N353" s="41">
        <f t="shared" si="63"/>
        <v>13842046100</v>
      </c>
      <c r="O353" s="41">
        <f t="shared" si="54"/>
        <v>592296.4404509914</v>
      </c>
      <c r="P353" s="39">
        <v>529841.0465318926</v>
      </c>
      <c r="Q353" s="92">
        <f t="shared" si="55"/>
        <v>0.11787571825154812</v>
      </c>
      <c r="R353" s="37">
        <v>598</v>
      </c>
      <c r="S353" s="40">
        <v>1110442400</v>
      </c>
      <c r="T353" s="41">
        <v>2</v>
      </c>
      <c r="U353" s="40">
        <v>10563200</v>
      </c>
      <c r="V353" s="41">
        <v>12</v>
      </c>
      <c r="W353" s="40">
        <v>130975800</v>
      </c>
      <c r="X353" s="42">
        <f t="shared" si="56"/>
        <v>0.008699085207861005</v>
      </c>
      <c r="Y353" s="51">
        <f t="shared" si="57"/>
        <v>612</v>
      </c>
      <c r="Z353" s="52">
        <f t="shared" si="58"/>
        <v>1251981400</v>
      </c>
      <c r="AA353" s="47">
        <f t="shared" si="59"/>
        <v>24718</v>
      </c>
      <c r="AB353" s="48">
        <f t="shared" si="60"/>
        <v>15056272800</v>
      </c>
      <c r="AC353" s="12"/>
    </row>
    <row r="354" spans="1:29" ht="16.5">
      <c r="A354" s="49" t="s">
        <v>721</v>
      </c>
      <c r="B354" s="35" t="s">
        <v>724</v>
      </c>
      <c r="C354" s="36" t="s">
        <v>662</v>
      </c>
      <c r="D354" s="37">
        <v>219</v>
      </c>
      <c r="E354" s="38">
        <v>36274900</v>
      </c>
      <c r="F354" s="37">
        <v>3130</v>
      </c>
      <c r="G354" s="40">
        <v>1700400760</v>
      </c>
      <c r="H354" s="41">
        <v>212</v>
      </c>
      <c r="I354" s="40">
        <v>85851500</v>
      </c>
      <c r="J354" s="41">
        <v>381</v>
      </c>
      <c r="K354" s="40">
        <v>4117000</v>
      </c>
      <c r="L354" s="42">
        <f t="shared" si="61"/>
        <v>0.9286272430550025</v>
      </c>
      <c r="M354" s="40">
        <f t="shared" si="62"/>
        <v>3342</v>
      </c>
      <c r="N354" s="41">
        <f t="shared" si="63"/>
        <v>1786252260</v>
      </c>
      <c r="O354" s="41">
        <f t="shared" si="54"/>
        <v>534486.0143626571</v>
      </c>
      <c r="P354" s="39">
        <v>532237.3381294964</v>
      </c>
      <c r="Q354" s="92">
        <f t="shared" si="55"/>
        <v>0.004224950171785097</v>
      </c>
      <c r="R354" s="37">
        <v>98</v>
      </c>
      <c r="S354" s="40">
        <v>88001700</v>
      </c>
      <c r="T354" s="41">
        <v>4</v>
      </c>
      <c r="U354" s="40">
        <v>8894800</v>
      </c>
      <c r="V354" s="41">
        <v>0</v>
      </c>
      <c r="W354" s="40">
        <v>0</v>
      </c>
      <c r="X354" s="42">
        <f t="shared" si="56"/>
        <v>0</v>
      </c>
      <c r="Y354" s="51">
        <f t="shared" si="57"/>
        <v>102</v>
      </c>
      <c r="Z354" s="52">
        <f t="shared" si="58"/>
        <v>96896500</v>
      </c>
      <c r="AA354" s="47">
        <f t="shared" si="59"/>
        <v>4044</v>
      </c>
      <c r="AB354" s="48">
        <f t="shared" si="60"/>
        <v>1923540660</v>
      </c>
      <c r="AC354" s="12"/>
    </row>
    <row r="355" spans="1:29" ht="16.5">
      <c r="A355" s="49" t="s">
        <v>723</v>
      </c>
      <c r="B355" s="35" t="s">
        <v>726</v>
      </c>
      <c r="C355" s="36" t="s">
        <v>662</v>
      </c>
      <c r="D355" s="37">
        <v>70</v>
      </c>
      <c r="E355" s="38">
        <v>29123400</v>
      </c>
      <c r="F355" s="37">
        <v>1998</v>
      </c>
      <c r="G355" s="40">
        <v>2004268700</v>
      </c>
      <c r="H355" s="41">
        <v>0</v>
      </c>
      <c r="I355" s="40">
        <v>0</v>
      </c>
      <c r="J355" s="41">
        <v>0</v>
      </c>
      <c r="K355" s="40">
        <v>0</v>
      </c>
      <c r="L355" s="42">
        <f t="shared" si="61"/>
        <v>0.9691028664385873</v>
      </c>
      <c r="M355" s="40">
        <f t="shared" si="62"/>
        <v>1998</v>
      </c>
      <c r="N355" s="41">
        <f t="shared" si="63"/>
        <v>2004268700</v>
      </c>
      <c r="O355" s="41">
        <f t="shared" si="54"/>
        <v>1003137.4874874875</v>
      </c>
      <c r="P355" s="39">
        <v>877723.688155922</v>
      </c>
      <c r="Q355" s="92">
        <f t="shared" si="55"/>
        <v>0.14288528499789852</v>
      </c>
      <c r="R355" s="37">
        <v>32</v>
      </c>
      <c r="S355" s="40">
        <v>34777100</v>
      </c>
      <c r="T355" s="41">
        <v>0</v>
      </c>
      <c r="U355" s="40">
        <v>0</v>
      </c>
      <c r="V355" s="41">
        <v>0</v>
      </c>
      <c r="W355" s="40">
        <v>0</v>
      </c>
      <c r="X355" s="42">
        <f t="shared" si="56"/>
        <v>0</v>
      </c>
      <c r="Y355" s="51">
        <f t="shared" si="57"/>
        <v>32</v>
      </c>
      <c r="Z355" s="52">
        <f t="shared" si="58"/>
        <v>34777100</v>
      </c>
      <c r="AA355" s="47">
        <f t="shared" si="59"/>
        <v>2100</v>
      </c>
      <c r="AB355" s="48">
        <f t="shared" si="60"/>
        <v>2068169200</v>
      </c>
      <c r="AC355" s="12"/>
    </row>
    <row r="356" spans="1:29" ht="16.5">
      <c r="A356" s="49" t="s">
        <v>725</v>
      </c>
      <c r="B356" s="35" t="s">
        <v>728</v>
      </c>
      <c r="C356" s="36" t="s">
        <v>662</v>
      </c>
      <c r="D356" s="37">
        <v>253</v>
      </c>
      <c r="E356" s="38">
        <v>55136100</v>
      </c>
      <c r="F356" s="37">
        <v>9717</v>
      </c>
      <c r="G356" s="40">
        <v>4727001900</v>
      </c>
      <c r="H356" s="41">
        <v>1</v>
      </c>
      <c r="I356" s="40">
        <v>375500</v>
      </c>
      <c r="J356" s="41">
        <v>2</v>
      </c>
      <c r="K356" s="40">
        <v>10300</v>
      </c>
      <c r="L356" s="42">
        <f t="shared" si="61"/>
        <v>0.830566854661631</v>
      </c>
      <c r="M356" s="40">
        <f t="shared" si="62"/>
        <v>9718</v>
      </c>
      <c r="N356" s="41">
        <f t="shared" si="63"/>
        <v>4935675400</v>
      </c>
      <c r="O356" s="41">
        <f t="shared" si="54"/>
        <v>486455.79337312205</v>
      </c>
      <c r="P356" s="39">
        <v>430197.8861620953</v>
      </c>
      <c r="Q356" s="92">
        <f t="shared" si="55"/>
        <v>0.13077216095345762</v>
      </c>
      <c r="R356" s="37">
        <v>405</v>
      </c>
      <c r="S356" s="40">
        <v>616685700</v>
      </c>
      <c r="T356" s="41">
        <v>54</v>
      </c>
      <c r="U356" s="40">
        <v>84240700</v>
      </c>
      <c r="V356" s="41">
        <v>70</v>
      </c>
      <c r="W356" s="40">
        <v>208298000</v>
      </c>
      <c r="X356" s="42">
        <f t="shared" si="56"/>
        <v>0.036596488931116104</v>
      </c>
      <c r="Y356" s="51">
        <f t="shared" si="57"/>
        <v>529</v>
      </c>
      <c r="Z356" s="52">
        <f t="shared" si="58"/>
        <v>909224400</v>
      </c>
      <c r="AA356" s="47">
        <f t="shared" si="59"/>
        <v>10502</v>
      </c>
      <c r="AB356" s="48">
        <f t="shared" si="60"/>
        <v>5691748200</v>
      </c>
      <c r="AC356" s="12"/>
    </row>
    <row r="357" spans="1:29" ht="16.5">
      <c r="A357" s="49" t="s">
        <v>727</v>
      </c>
      <c r="B357" s="35" t="s">
        <v>730</v>
      </c>
      <c r="C357" s="36" t="s">
        <v>662</v>
      </c>
      <c r="D357" s="37">
        <v>38</v>
      </c>
      <c r="E357" s="38">
        <v>4043400</v>
      </c>
      <c r="F357" s="37">
        <v>1519</v>
      </c>
      <c r="G357" s="40">
        <v>618897600</v>
      </c>
      <c r="H357" s="41">
        <v>0</v>
      </c>
      <c r="I357" s="40">
        <v>0</v>
      </c>
      <c r="J357" s="41">
        <v>0</v>
      </c>
      <c r="K357" s="40">
        <v>0</v>
      </c>
      <c r="L357" s="42">
        <f t="shared" si="61"/>
        <v>0.7463108478131343</v>
      </c>
      <c r="M357" s="40">
        <f t="shared" si="62"/>
        <v>1519</v>
      </c>
      <c r="N357" s="41">
        <f t="shared" si="63"/>
        <v>694557500</v>
      </c>
      <c r="O357" s="41">
        <f t="shared" si="54"/>
        <v>407437.52468729427</v>
      </c>
      <c r="P357" s="39">
        <v>357083.069828722</v>
      </c>
      <c r="Q357" s="92">
        <f t="shared" si="55"/>
        <v>0.14101608032754182</v>
      </c>
      <c r="R357" s="37">
        <v>102</v>
      </c>
      <c r="S357" s="40">
        <v>120088400</v>
      </c>
      <c r="T357" s="41">
        <v>6</v>
      </c>
      <c r="U357" s="40">
        <v>10586600</v>
      </c>
      <c r="V357" s="41">
        <v>8</v>
      </c>
      <c r="W357" s="40">
        <v>75659900</v>
      </c>
      <c r="X357" s="42">
        <f t="shared" si="56"/>
        <v>0.09123610127823563</v>
      </c>
      <c r="Y357" s="51">
        <f t="shared" si="57"/>
        <v>116</v>
      </c>
      <c r="Z357" s="52">
        <f t="shared" si="58"/>
        <v>206334900</v>
      </c>
      <c r="AA357" s="47">
        <f t="shared" si="59"/>
        <v>1673</v>
      </c>
      <c r="AB357" s="48">
        <f t="shared" si="60"/>
        <v>829275900</v>
      </c>
      <c r="AC357" s="12"/>
    </row>
    <row r="358" spans="1:29" ht="16.5">
      <c r="A358" s="49" t="s">
        <v>729</v>
      </c>
      <c r="B358" s="35" t="s">
        <v>732</v>
      </c>
      <c r="C358" s="36" t="s">
        <v>662</v>
      </c>
      <c r="D358" s="37">
        <v>319</v>
      </c>
      <c r="E358" s="38">
        <v>70330300</v>
      </c>
      <c r="F358" s="37">
        <v>7053</v>
      </c>
      <c r="G358" s="40">
        <v>3589477700</v>
      </c>
      <c r="H358" s="41">
        <v>17</v>
      </c>
      <c r="I358" s="40">
        <v>9361100</v>
      </c>
      <c r="J358" s="41">
        <v>39</v>
      </c>
      <c r="K358" s="40">
        <v>98000</v>
      </c>
      <c r="L358" s="42">
        <f t="shared" si="61"/>
        <v>0.7498057584828102</v>
      </c>
      <c r="M358" s="40">
        <f t="shared" si="62"/>
        <v>7070</v>
      </c>
      <c r="N358" s="41">
        <f t="shared" si="63"/>
        <v>3903106900</v>
      </c>
      <c r="O358" s="41">
        <f t="shared" si="54"/>
        <v>509029.5332390382</v>
      </c>
      <c r="P358" s="39">
        <v>453731.0639510041</v>
      </c>
      <c r="Q358" s="92">
        <f t="shared" si="55"/>
        <v>0.12187499089549982</v>
      </c>
      <c r="R358" s="37">
        <v>172</v>
      </c>
      <c r="S358" s="40">
        <v>694548000</v>
      </c>
      <c r="T358" s="41">
        <v>25</v>
      </c>
      <c r="U358" s="40">
        <v>131611600</v>
      </c>
      <c r="V358" s="41">
        <v>8</v>
      </c>
      <c r="W358" s="40">
        <v>304268100</v>
      </c>
      <c r="X358" s="42">
        <f t="shared" si="56"/>
        <v>0.0633932182521272</v>
      </c>
      <c r="Y358" s="51">
        <f t="shared" si="57"/>
        <v>205</v>
      </c>
      <c r="Z358" s="52">
        <f t="shared" si="58"/>
        <v>1130427700</v>
      </c>
      <c r="AA358" s="47">
        <f t="shared" si="59"/>
        <v>7633</v>
      </c>
      <c r="AB358" s="48">
        <f t="shared" si="60"/>
        <v>4799694800</v>
      </c>
      <c r="AC358" s="12"/>
    </row>
    <row r="359" spans="1:29" ht="16.5">
      <c r="A359" s="49" t="s">
        <v>733</v>
      </c>
      <c r="B359" s="35" t="s">
        <v>734</v>
      </c>
      <c r="C359" s="36" t="s">
        <v>662</v>
      </c>
      <c r="D359" s="37">
        <v>287</v>
      </c>
      <c r="E359" s="38">
        <v>87295000</v>
      </c>
      <c r="F359" s="37">
        <v>8707</v>
      </c>
      <c r="G359" s="40">
        <v>6725858090</v>
      </c>
      <c r="H359" s="41">
        <v>3</v>
      </c>
      <c r="I359" s="40">
        <v>7420500</v>
      </c>
      <c r="J359" s="41">
        <v>3</v>
      </c>
      <c r="K359" s="40">
        <v>2600</v>
      </c>
      <c r="L359" s="42">
        <f t="shared" si="61"/>
        <v>0.8640756475196183</v>
      </c>
      <c r="M359" s="40">
        <f t="shared" si="62"/>
        <v>8710</v>
      </c>
      <c r="N359" s="41">
        <f t="shared" si="63"/>
        <v>7036321690</v>
      </c>
      <c r="O359" s="41">
        <f t="shared" si="54"/>
        <v>773051.5028702641</v>
      </c>
      <c r="P359" s="39">
        <v>647968.8983636783</v>
      </c>
      <c r="Q359" s="92">
        <f t="shared" si="55"/>
        <v>0.19303797577701354</v>
      </c>
      <c r="R359" s="37">
        <v>400</v>
      </c>
      <c r="S359" s="40">
        <v>667100357</v>
      </c>
      <c r="T359" s="41">
        <v>2</v>
      </c>
      <c r="U359" s="40">
        <v>1744600</v>
      </c>
      <c r="V359" s="41">
        <v>16</v>
      </c>
      <c r="W359" s="40">
        <v>303043100</v>
      </c>
      <c r="X359" s="42">
        <f t="shared" si="56"/>
        <v>0.03888925125536094</v>
      </c>
      <c r="Y359" s="51">
        <f t="shared" si="57"/>
        <v>418</v>
      </c>
      <c r="Z359" s="52">
        <f t="shared" si="58"/>
        <v>971888057</v>
      </c>
      <c r="AA359" s="47">
        <f t="shared" si="59"/>
        <v>9418</v>
      </c>
      <c r="AB359" s="48">
        <f t="shared" si="60"/>
        <v>7792464247</v>
      </c>
      <c r="AC359" s="12"/>
    </row>
    <row r="360" spans="1:29" ht="16.5">
      <c r="A360" s="49" t="s">
        <v>735</v>
      </c>
      <c r="B360" s="35" t="s">
        <v>736</v>
      </c>
      <c r="C360" s="36" t="s">
        <v>662</v>
      </c>
      <c r="D360" s="37">
        <v>84</v>
      </c>
      <c r="E360" s="38">
        <v>34567900</v>
      </c>
      <c r="F360" s="37">
        <v>2120</v>
      </c>
      <c r="G360" s="40">
        <v>1532271400</v>
      </c>
      <c r="H360" s="41">
        <v>1</v>
      </c>
      <c r="I360" s="40">
        <v>607200</v>
      </c>
      <c r="J360" s="41">
        <v>1</v>
      </c>
      <c r="K360" s="40">
        <v>7900</v>
      </c>
      <c r="L360" s="42">
        <f t="shared" si="61"/>
        <v>0.8822486379315921</v>
      </c>
      <c r="M360" s="40">
        <f t="shared" si="62"/>
        <v>2121</v>
      </c>
      <c r="N360" s="41">
        <f t="shared" si="63"/>
        <v>1543316200</v>
      </c>
      <c r="O360" s="41">
        <f t="shared" si="54"/>
        <v>722715.0400754361</v>
      </c>
      <c r="P360" s="39">
        <v>636154.8081477972</v>
      </c>
      <c r="Q360" s="92">
        <f t="shared" si="55"/>
        <v>0.1360678734468174</v>
      </c>
      <c r="R360" s="37">
        <v>36</v>
      </c>
      <c r="S360" s="40">
        <v>159575800</v>
      </c>
      <c r="T360" s="41">
        <v>0</v>
      </c>
      <c r="U360" s="40">
        <v>0</v>
      </c>
      <c r="V360" s="41">
        <v>5</v>
      </c>
      <c r="W360" s="40">
        <v>10437600</v>
      </c>
      <c r="X360" s="42">
        <f t="shared" si="56"/>
        <v>0.006007363129262021</v>
      </c>
      <c r="Y360" s="51">
        <f t="shared" si="57"/>
        <v>41</v>
      </c>
      <c r="Z360" s="52">
        <f t="shared" si="58"/>
        <v>170013400</v>
      </c>
      <c r="AA360" s="47">
        <f t="shared" si="59"/>
        <v>2247</v>
      </c>
      <c r="AB360" s="48">
        <f t="shared" si="60"/>
        <v>1737467800</v>
      </c>
      <c r="AC360" s="12"/>
    </row>
    <row r="361" spans="1:29" ht="16.5">
      <c r="A361" s="49" t="s">
        <v>737</v>
      </c>
      <c r="B361" s="35" t="s">
        <v>738</v>
      </c>
      <c r="C361" s="36" t="s">
        <v>662</v>
      </c>
      <c r="D361" s="37">
        <v>134</v>
      </c>
      <c r="E361" s="38">
        <v>17518600</v>
      </c>
      <c r="F361" s="37">
        <v>6338</v>
      </c>
      <c r="G361" s="40">
        <v>2879358100</v>
      </c>
      <c r="H361" s="41">
        <v>0</v>
      </c>
      <c r="I361" s="40">
        <v>0</v>
      </c>
      <c r="J361" s="41">
        <v>2</v>
      </c>
      <c r="K361" s="40">
        <v>27500</v>
      </c>
      <c r="L361" s="42">
        <f t="shared" si="61"/>
        <v>0.8390404494249747</v>
      </c>
      <c r="M361" s="40">
        <f t="shared" si="62"/>
        <v>6338</v>
      </c>
      <c r="N361" s="41">
        <f t="shared" si="63"/>
        <v>2907448900</v>
      </c>
      <c r="O361" s="41">
        <f t="shared" si="54"/>
        <v>454300.7415588514</v>
      </c>
      <c r="P361" s="39">
        <v>384701.8778601862</v>
      </c>
      <c r="Q361" s="92">
        <f t="shared" si="55"/>
        <v>0.18091636070453435</v>
      </c>
      <c r="R361" s="37">
        <v>374</v>
      </c>
      <c r="S361" s="40">
        <v>477296400</v>
      </c>
      <c r="T361" s="41">
        <v>6</v>
      </c>
      <c r="U361" s="40">
        <v>29436000</v>
      </c>
      <c r="V361" s="41">
        <v>1</v>
      </c>
      <c r="W361" s="40">
        <v>28090800</v>
      </c>
      <c r="X361" s="42">
        <f t="shared" si="56"/>
        <v>0.008185615209413195</v>
      </c>
      <c r="Y361" s="51">
        <f t="shared" si="57"/>
        <v>381</v>
      </c>
      <c r="Z361" s="52">
        <f t="shared" si="58"/>
        <v>534823200</v>
      </c>
      <c r="AA361" s="47">
        <f t="shared" si="59"/>
        <v>6855</v>
      </c>
      <c r="AB361" s="48">
        <f t="shared" si="60"/>
        <v>3431727400</v>
      </c>
      <c r="AC361" s="12"/>
    </row>
    <row r="362" spans="1:29" ht="16.5">
      <c r="A362" s="49" t="s">
        <v>739</v>
      </c>
      <c r="B362" s="35" t="s">
        <v>740</v>
      </c>
      <c r="C362" s="36" t="s">
        <v>662</v>
      </c>
      <c r="D362" s="37">
        <v>77</v>
      </c>
      <c r="E362" s="38">
        <v>19889700</v>
      </c>
      <c r="F362" s="37">
        <v>3389</v>
      </c>
      <c r="G362" s="40">
        <v>1708715500</v>
      </c>
      <c r="H362" s="41">
        <v>0</v>
      </c>
      <c r="I362" s="40">
        <v>0</v>
      </c>
      <c r="J362" s="41">
        <v>0</v>
      </c>
      <c r="K362" s="40">
        <v>0</v>
      </c>
      <c r="L362" s="42">
        <f t="shared" si="61"/>
        <v>0.5903077100010042</v>
      </c>
      <c r="M362" s="40">
        <f t="shared" si="62"/>
        <v>3389</v>
      </c>
      <c r="N362" s="41">
        <f t="shared" si="63"/>
        <v>1982511600</v>
      </c>
      <c r="O362" s="41">
        <f t="shared" si="54"/>
        <v>504194.60017704335</v>
      </c>
      <c r="P362" s="39">
        <v>469876.16519174044</v>
      </c>
      <c r="Q362" s="92">
        <f t="shared" si="55"/>
        <v>0.07303719049315628</v>
      </c>
      <c r="R362" s="37">
        <v>582</v>
      </c>
      <c r="S362" s="40">
        <v>863457300</v>
      </c>
      <c r="T362" s="41">
        <v>28</v>
      </c>
      <c r="U362" s="40">
        <v>28759700</v>
      </c>
      <c r="V362" s="41">
        <v>36</v>
      </c>
      <c r="W362" s="40">
        <v>273796100</v>
      </c>
      <c r="X362" s="42">
        <f t="shared" si="56"/>
        <v>0.09458798073652751</v>
      </c>
      <c r="Y362" s="51">
        <f t="shared" si="57"/>
        <v>646</v>
      </c>
      <c r="Z362" s="52">
        <f t="shared" si="58"/>
        <v>1166013100</v>
      </c>
      <c r="AA362" s="47">
        <f t="shared" si="59"/>
        <v>4112</v>
      </c>
      <c r="AB362" s="48">
        <f t="shared" si="60"/>
        <v>2894618300</v>
      </c>
      <c r="AC362" s="12"/>
    </row>
    <row r="363" spans="1:29" ht="16.5">
      <c r="A363" s="49" t="s">
        <v>741</v>
      </c>
      <c r="B363" s="35" t="s">
        <v>742</v>
      </c>
      <c r="C363" s="36" t="s">
        <v>662</v>
      </c>
      <c r="D363" s="37">
        <v>4</v>
      </c>
      <c r="E363" s="38">
        <v>455100</v>
      </c>
      <c r="F363" s="37">
        <v>305</v>
      </c>
      <c r="G363" s="40">
        <v>97667000</v>
      </c>
      <c r="H363" s="41">
        <v>7</v>
      </c>
      <c r="I363" s="40">
        <v>4534500</v>
      </c>
      <c r="J363" s="41">
        <v>9</v>
      </c>
      <c r="K363" s="40">
        <v>166400</v>
      </c>
      <c r="L363" s="42">
        <f t="shared" si="61"/>
        <v>0.9739384750558195</v>
      </c>
      <c r="M363" s="40">
        <f t="shared" si="62"/>
        <v>312</v>
      </c>
      <c r="N363" s="41">
        <f t="shared" si="63"/>
        <v>102201500</v>
      </c>
      <c r="O363" s="41">
        <f t="shared" si="54"/>
        <v>327568.91025641025</v>
      </c>
      <c r="P363" s="39">
        <v>303706.36942675157</v>
      </c>
      <c r="Q363" s="92">
        <f t="shared" si="55"/>
        <v>0.07857109113219929</v>
      </c>
      <c r="R363" s="37">
        <v>2</v>
      </c>
      <c r="S363" s="40">
        <v>633400</v>
      </c>
      <c r="T363" s="41">
        <v>3</v>
      </c>
      <c r="U363" s="40">
        <v>1479900</v>
      </c>
      <c r="V363" s="41">
        <v>0</v>
      </c>
      <c r="W363" s="40">
        <v>0</v>
      </c>
      <c r="X363" s="42">
        <f t="shared" si="56"/>
        <v>0</v>
      </c>
      <c r="Y363" s="51">
        <f t="shared" si="57"/>
        <v>5</v>
      </c>
      <c r="Z363" s="52">
        <f t="shared" si="58"/>
        <v>2113300</v>
      </c>
      <c r="AA363" s="47">
        <f t="shared" si="59"/>
        <v>330</v>
      </c>
      <c r="AB363" s="48">
        <f t="shared" si="60"/>
        <v>104936300</v>
      </c>
      <c r="AC363" s="12"/>
    </row>
    <row r="364" spans="1:29" ht="16.5">
      <c r="A364" s="49" t="s">
        <v>743</v>
      </c>
      <c r="B364" s="35" t="s">
        <v>744</v>
      </c>
      <c r="C364" s="36" t="s">
        <v>662</v>
      </c>
      <c r="D364" s="37">
        <v>58</v>
      </c>
      <c r="E364" s="38">
        <v>72624000</v>
      </c>
      <c r="F364" s="37">
        <v>2521</v>
      </c>
      <c r="G364" s="40">
        <v>4847122100</v>
      </c>
      <c r="H364" s="41">
        <v>7</v>
      </c>
      <c r="I364" s="40">
        <v>31582100</v>
      </c>
      <c r="J364" s="41">
        <v>8</v>
      </c>
      <c r="K364" s="40">
        <v>10200</v>
      </c>
      <c r="L364" s="42">
        <f t="shared" si="61"/>
        <v>0.953587999050537</v>
      </c>
      <c r="M364" s="40">
        <f t="shared" si="62"/>
        <v>2528</v>
      </c>
      <c r="N364" s="41">
        <f t="shared" si="63"/>
        <v>4879924800</v>
      </c>
      <c r="O364" s="41">
        <f t="shared" si="54"/>
        <v>1929867.167721519</v>
      </c>
      <c r="P364" s="39">
        <v>1717094.8474038842</v>
      </c>
      <c r="Q364" s="92">
        <f t="shared" si="55"/>
        <v>0.12391413359566612</v>
      </c>
      <c r="R364" s="37">
        <v>66</v>
      </c>
      <c r="S364" s="40">
        <v>163596200</v>
      </c>
      <c r="T364" s="41">
        <v>0</v>
      </c>
      <c r="U364" s="40">
        <v>0</v>
      </c>
      <c r="V364" s="41">
        <v>1</v>
      </c>
      <c r="W364" s="40">
        <v>1220600</v>
      </c>
      <c r="X364" s="42">
        <f t="shared" si="56"/>
        <v>0.00023857759436226642</v>
      </c>
      <c r="Y364" s="51">
        <f t="shared" si="57"/>
        <v>67</v>
      </c>
      <c r="Z364" s="52">
        <f t="shared" si="58"/>
        <v>164816800</v>
      </c>
      <c r="AA364" s="47">
        <f t="shared" si="59"/>
        <v>2661</v>
      </c>
      <c r="AB364" s="48">
        <f t="shared" si="60"/>
        <v>5116155200</v>
      </c>
      <c r="AC364" s="12"/>
    </row>
    <row r="365" spans="1:29" ht="16.5">
      <c r="A365" s="49" t="s">
        <v>745</v>
      </c>
      <c r="B365" s="35" t="s">
        <v>746</v>
      </c>
      <c r="C365" s="36" t="s">
        <v>662</v>
      </c>
      <c r="D365" s="37">
        <v>165</v>
      </c>
      <c r="E365" s="38">
        <v>33352700</v>
      </c>
      <c r="F365" s="37">
        <v>1071</v>
      </c>
      <c r="G365" s="40">
        <v>919278500</v>
      </c>
      <c r="H365" s="41">
        <v>0</v>
      </c>
      <c r="I365" s="40">
        <v>0</v>
      </c>
      <c r="J365" s="41">
        <v>0</v>
      </c>
      <c r="K365" s="40">
        <v>0</v>
      </c>
      <c r="L365" s="42">
        <f t="shared" si="61"/>
        <v>0.835335091882194</v>
      </c>
      <c r="M365" s="40">
        <f t="shared" si="62"/>
        <v>1071</v>
      </c>
      <c r="N365" s="41">
        <f t="shared" si="63"/>
        <v>924561400</v>
      </c>
      <c r="O365" s="41">
        <f t="shared" si="54"/>
        <v>858336.6013071896</v>
      </c>
      <c r="P365" s="39">
        <v>751624.1121495328</v>
      </c>
      <c r="Q365" s="92">
        <f t="shared" si="55"/>
        <v>0.14197587255746094</v>
      </c>
      <c r="R365" s="37">
        <v>66</v>
      </c>
      <c r="S365" s="40">
        <v>142576600</v>
      </c>
      <c r="T365" s="41">
        <v>0</v>
      </c>
      <c r="U365" s="40">
        <v>0</v>
      </c>
      <c r="V365" s="41">
        <v>4</v>
      </c>
      <c r="W365" s="40">
        <v>5282900</v>
      </c>
      <c r="X365" s="42">
        <f t="shared" si="56"/>
        <v>0.004800494906499437</v>
      </c>
      <c r="Y365" s="51">
        <f t="shared" si="57"/>
        <v>70</v>
      </c>
      <c r="Z365" s="52">
        <f t="shared" si="58"/>
        <v>147859500</v>
      </c>
      <c r="AA365" s="47">
        <f t="shared" si="59"/>
        <v>1306</v>
      </c>
      <c r="AB365" s="48">
        <f t="shared" si="60"/>
        <v>1100490700</v>
      </c>
      <c r="AC365" s="12"/>
    </row>
    <row r="366" spans="1:29" ht="16.5">
      <c r="A366" s="49" t="s">
        <v>747</v>
      </c>
      <c r="B366" s="35" t="s">
        <v>748</v>
      </c>
      <c r="C366" s="36" t="s">
        <v>662</v>
      </c>
      <c r="D366" s="37">
        <v>47</v>
      </c>
      <c r="E366" s="38">
        <v>93094900</v>
      </c>
      <c r="F366" s="37">
        <v>1242</v>
      </c>
      <c r="G366" s="40">
        <v>3524922800</v>
      </c>
      <c r="H366" s="41">
        <v>0</v>
      </c>
      <c r="I366" s="40">
        <v>0</v>
      </c>
      <c r="J366" s="41">
        <v>0</v>
      </c>
      <c r="K366" s="40">
        <v>0</v>
      </c>
      <c r="L366" s="42">
        <f t="shared" si="61"/>
        <v>0.9606072107999359</v>
      </c>
      <c r="M366" s="40">
        <f t="shared" si="62"/>
        <v>1242</v>
      </c>
      <c r="N366" s="41">
        <f t="shared" si="63"/>
        <v>3524922800</v>
      </c>
      <c r="O366" s="41">
        <f t="shared" si="54"/>
        <v>2838102.0933977454</v>
      </c>
      <c r="P366" s="39">
        <v>2188471.7845659163</v>
      </c>
      <c r="Q366" s="92">
        <f t="shared" si="55"/>
        <v>0.296841985084438</v>
      </c>
      <c r="R366" s="37">
        <v>42</v>
      </c>
      <c r="S366" s="40">
        <v>51455900</v>
      </c>
      <c r="T366" s="41">
        <v>0</v>
      </c>
      <c r="U366" s="40">
        <v>0</v>
      </c>
      <c r="V366" s="41">
        <v>0</v>
      </c>
      <c r="W366" s="40">
        <v>0</v>
      </c>
      <c r="X366" s="42">
        <f t="shared" si="56"/>
        <v>0</v>
      </c>
      <c r="Y366" s="51">
        <f t="shared" si="57"/>
        <v>42</v>
      </c>
      <c r="Z366" s="52">
        <f t="shared" si="58"/>
        <v>51455900</v>
      </c>
      <c r="AA366" s="47">
        <f t="shared" si="59"/>
        <v>1331</v>
      </c>
      <c r="AB366" s="48">
        <f t="shared" si="60"/>
        <v>3669473600</v>
      </c>
      <c r="AC366" s="12"/>
    </row>
    <row r="367" spans="1:29" ht="16.5">
      <c r="A367" s="49" t="s">
        <v>749</v>
      </c>
      <c r="B367" s="35" t="s">
        <v>750</v>
      </c>
      <c r="C367" s="36" t="s">
        <v>662</v>
      </c>
      <c r="D367" s="37">
        <v>20</v>
      </c>
      <c r="E367" s="38">
        <v>3244900</v>
      </c>
      <c r="F367" s="37">
        <v>1446</v>
      </c>
      <c r="G367" s="40">
        <v>1042007125</v>
      </c>
      <c r="H367" s="41">
        <v>1</v>
      </c>
      <c r="I367" s="40">
        <v>1477700</v>
      </c>
      <c r="J367" s="41">
        <v>1</v>
      </c>
      <c r="K367" s="40">
        <v>5600</v>
      </c>
      <c r="L367" s="42">
        <f t="shared" si="61"/>
        <v>0.6992811456167611</v>
      </c>
      <c r="M367" s="40">
        <f t="shared" si="62"/>
        <v>1447</v>
      </c>
      <c r="N367" s="41">
        <f t="shared" si="63"/>
        <v>1043484825</v>
      </c>
      <c r="O367" s="41">
        <f t="shared" si="54"/>
        <v>721136.7138908085</v>
      </c>
      <c r="P367" s="39">
        <v>642397.5086505191</v>
      </c>
      <c r="Q367" s="92">
        <f t="shared" si="55"/>
        <v>0.12257084465613272</v>
      </c>
      <c r="R367" s="37">
        <v>171</v>
      </c>
      <c r="S367" s="40">
        <v>445489700</v>
      </c>
      <c r="T367" s="41">
        <v>0</v>
      </c>
      <c r="U367" s="40">
        <v>0</v>
      </c>
      <c r="V367" s="41">
        <v>0</v>
      </c>
      <c r="W367" s="40">
        <v>0</v>
      </c>
      <c r="X367" s="42">
        <f t="shared" si="56"/>
        <v>0</v>
      </c>
      <c r="Y367" s="51">
        <f t="shared" si="57"/>
        <v>171</v>
      </c>
      <c r="Z367" s="52">
        <f t="shared" si="58"/>
        <v>445489700</v>
      </c>
      <c r="AA367" s="47">
        <f t="shared" si="59"/>
        <v>1639</v>
      </c>
      <c r="AB367" s="48">
        <f t="shared" si="60"/>
        <v>1492225025</v>
      </c>
      <c r="AC367" s="12"/>
    </row>
    <row r="368" spans="1:29" ht="16.5">
      <c r="A368" s="49" t="s">
        <v>751</v>
      </c>
      <c r="B368" s="35" t="s">
        <v>752</v>
      </c>
      <c r="C368" s="36" t="s">
        <v>662</v>
      </c>
      <c r="D368" s="37">
        <v>0</v>
      </c>
      <c r="E368" s="38">
        <v>0</v>
      </c>
      <c r="F368" s="37">
        <v>122</v>
      </c>
      <c r="G368" s="40">
        <v>31769000</v>
      </c>
      <c r="H368" s="41">
        <v>0</v>
      </c>
      <c r="I368" s="40">
        <v>0</v>
      </c>
      <c r="J368" s="41">
        <v>0</v>
      </c>
      <c r="K368" s="40">
        <v>0</v>
      </c>
      <c r="L368" s="42">
        <f t="shared" si="61"/>
        <v>0.33872481074741445</v>
      </c>
      <c r="M368" s="40">
        <f t="shared" si="62"/>
        <v>122</v>
      </c>
      <c r="N368" s="41">
        <f t="shared" si="63"/>
        <v>93790000</v>
      </c>
      <c r="O368" s="41">
        <f t="shared" si="54"/>
        <v>260401.6393442623</v>
      </c>
      <c r="P368" s="39">
        <v>220649.18032786885</v>
      </c>
      <c r="Q368" s="92">
        <f t="shared" si="55"/>
        <v>0.18016137180896916</v>
      </c>
      <c r="R368" s="37">
        <v>0</v>
      </c>
      <c r="S368" s="40">
        <v>0</v>
      </c>
      <c r="T368" s="41">
        <v>0</v>
      </c>
      <c r="U368" s="40">
        <v>0</v>
      </c>
      <c r="V368" s="41">
        <v>269</v>
      </c>
      <c r="W368" s="40">
        <v>62021000</v>
      </c>
      <c r="X368" s="42">
        <f t="shared" si="56"/>
        <v>0.6612751892525855</v>
      </c>
      <c r="Y368" s="51">
        <f t="shared" si="57"/>
        <v>269</v>
      </c>
      <c r="Z368" s="52">
        <f t="shared" si="58"/>
        <v>62021000</v>
      </c>
      <c r="AA368" s="47">
        <f t="shared" si="59"/>
        <v>391</v>
      </c>
      <c r="AB368" s="48">
        <f t="shared" si="60"/>
        <v>93790000</v>
      </c>
      <c r="AC368" s="12"/>
    </row>
    <row r="369" spans="1:29" ht="16.5">
      <c r="A369" s="49" t="s">
        <v>753</v>
      </c>
      <c r="B369" s="35" t="s">
        <v>754</v>
      </c>
      <c r="C369" s="36" t="s">
        <v>662</v>
      </c>
      <c r="D369" s="37">
        <v>32</v>
      </c>
      <c r="E369" s="38">
        <v>10717700</v>
      </c>
      <c r="F369" s="37">
        <v>934</v>
      </c>
      <c r="G369" s="40">
        <v>615400000</v>
      </c>
      <c r="H369" s="41">
        <v>0</v>
      </c>
      <c r="I369" s="40">
        <v>0</v>
      </c>
      <c r="J369" s="41">
        <v>0</v>
      </c>
      <c r="K369" s="40">
        <v>0</v>
      </c>
      <c r="L369" s="42">
        <f t="shared" si="61"/>
        <v>0.9197542101098832</v>
      </c>
      <c r="M369" s="40">
        <f t="shared" si="62"/>
        <v>934</v>
      </c>
      <c r="N369" s="41">
        <f t="shared" si="63"/>
        <v>620314000</v>
      </c>
      <c r="O369" s="41">
        <f t="shared" si="54"/>
        <v>658886.5096359743</v>
      </c>
      <c r="P369" s="39">
        <v>603434.5454545454</v>
      </c>
      <c r="Q369" s="92">
        <f t="shared" si="55"/>
        <v>0.0918939172427706</v>
      </c>
      <c r="R369" s="37">
        <v>46</v>
      </c>
      <c r="S369" s="40">
        <v>36273100</v>
      </c>
      <c r="T369" s="41">
        <v>2</v>
      </c>
      <c r="U369" s="40">
        <v>1787000</v>
      </c>
      <c r="V369" s="41">
        <v>1</v>
      </c>
      <c r="W369" s="40">
        <v>4914000</v>
      </c>
      <c r="X369" s="42">
        <f t="shared" si="56"/>
        <v>0.007344283699187466</v>
      </c>
      <c r="Y369" s="51">
        <f t="shared" si="57"/>
        <v>49</v>
      </c>
      <c r="Z369" s="52">
        <f t="shared" si="58"/>
        <v>42974100</v>
      </c>
      <c r="AA369" s="47">
        <f t="shared" si="59"/>
        <v>1015</v>
      </c>
      <c r="AB369" s="48">
        <f t="shared" si="60"/>
        <v>669091800</v>
      </c>
      <c r="AC369" s="12"/>
    </row>
    <row r="370" spans="1:29" ht="16.5">
      <c r="A370" s="49" t="s">
        <v>755</v>
      </c>
      <c r="B370" s="35" t="s">
        <v>756</v>
      </c>
      <c r="C370" s="36" t="s">
        <v>662</v>
      </c>
      <c r="D370" s="37">
        <v>47</v>
      </c>
      <c r="E370" s="38">
        <v>116094200</v>
      </c>
      <c r="F370" s="37">
        <v>1923</v>
      </c>
      <c r="G370" s="40">
        <v>5585843000</v>
      </c>
      <c r="H370" s="41">
        <v>0</v>
      </c>
      <c r="I370" s="40">
        <v>0</v>
      </c>
      <c r="J370" s="41">
        <v>0</v>
      </c>
      <c r="K370" s="40">
        <v>0</v>
      </c>
      <c r="L370" s="42">
        <f t="shared" si="61"/>
        <v>0.948209919138473</v>
      </c>
      <c r="M370" s="40">
        <f t="shared" si="62"/>
        <v>1923</v>
      </c>
      <c r="N370" s="41">
        <f t="shared" si="63"/>
        <v>5585843000</v>
      </c>
      <c r="O370" s="41">
        <f t="shared" si="54"/>
        <v>2904754.5501820073</v>
      </c>
      <c r="P370" s="39">
        <v>2685621.7413972886</v>
      </c>
      <c r="Q370" s="92">
        <f t="shared" si="55"/>
        <v>0.08159481486425081</v>
      </c>
      <c r="R370" s="37">
        <v>93</v>
      </c>
      <c r="S370" s="40">
        <v>187797900</v>
      </c>
      <c r="T370" s="41">
        <v>1</v>
      </c>
      <c r="U370" s="40">
        <v>1199900</v>
      </c>
      <c r="V370" s="41">
        <v>0</v>
      </c>
      <c r="W370" s="40">
        <v>0</v>
      </c>
      <c r="X370" s="42">
        <f t="shared" si="56"/>
        <v>0</v>
      </c>
      <c r="Y370" s="51">
        <f t="shared" si="57"/>
        <v>94</v>
      </c>
      <c r="Z370" s="52">
        <f t="shared" si="58"/>
        <v>188997800</v>
      </c>
      <c r="AA370" s="47">
        <f t="shared" si="59"/>
        <v>2064</v>
      </c>
      <c r="AB370" s="48">
        <f t="shared" si="60"/>
        <v>5890935000</v>
      </c>
      <c r="AC370" s="12"/>
    </row>
    <row r="371" spans="1:29" ht="16.5">
      <c r="A371" s="49" t="s">
        <v>731</v>
      </c>
      <c r="B371" s="35" t="s">
        <v>757</v>
      </c>
      <c r="C371" s="36" t="s">
        <v>662</v>
      </c>
      <c r="D371" s="37">
        <v>41</v>
      </c>
      <c r="E371" s="38">
        <v>15254600</v>
      </c>
      <c r="F371" s="37">
        <v>2138</v>
      </c>
      <c r="G371" s="40">
        <v>1561140600</v>
      </c>
      <c r="H371" s="41">
        <v>0</v>
      </c>
      <c r="I371" s="40">
        <v>0</v>
      </c>
      <c r="J371" s="41">
        <v>0</v>
      </c>
      <c r="K371" s="40">
        <v>0</v>
      </c>
      <c r="L371" s="42">
        <f t="shared" si="61"/>
        <v>0.8624168500081152</v>
      </c>
      <c r="M371" s="40">
        <f t="shared" si="62"/>
        <v>2138</v>
      </c>
      <c r="N371" s="41">
        <f t="shared" si="63"/>
        <v>1660733200</v>
      </c>
      <c r="O371" s="41">
        <f t="shared" si="54"/>
        <v>730187.371375117</v>
      </c>
      <c r="P371" s="39">
        <v>621361.7688348151</v>
      </c>
      <c r="Q371" s="92">
        <f t="shared" si="55"/>
        <v>0.17514048658702144</v>
      </c>
      <c r="R371" s="37">
        <v>76</v>
      </c>
      <c r="S371" s="40">
        <v>134204800</v>
      </c>
      <c r="T371" s="41">
        <v>0</v>
      </c>
      <c r="U371" s="40">
        <v>0</v>
      </c>
      <c r="V371" s="41">
        <v>9</v>
      </c>
      <c r="W371" s="40">
        <v>99592600</v>
      </c>
      <c r="X371" s="42">
        <f t="shared" si="56"/>
        <v>0.055017681543941786</v>
      </c>
      <c r="Y371" s="51">
        <f t="shared" si="57"/>
        <v>85</v>
      </c>
      <c r="Z371" s="52">
        <f t="shared" si="58"/>
        <v>233797400</v>
      </c>
      <c r="AA371" s="47">
        <f t="shared" si="59"/>
        <v>2264</v>
      </c>
      <c r="AB371" s="48">
        <f t="shared" si="60"/>
        <v>1810192600</v>
      </c>
      <c r="AC371" s="12"/>
    </row>
    <row r="372" spans="1:29" ht="16.5">
      <c r="A372" s="49" t="s">
        <v>758</v>
      </c>
      <c r="B372" s="35" t="s">
        <v>759</v>
      </c>
      <c r="C372" s="36" t="s">
        <v>662</v>
      </c>
      <c r="D372" s="37">
        <v>150</v>
      </c>
      <c r="E372" s="38">
        <v>20454200</v>
      </c>
      <c r="F372" s="37">
        <v>2099</v>
      </c>
      <c r="G372" s="40">
        <v>833341800</v>
      </c>
      <c r="H372" s="41">
        <v>0</v>
      </c>
      <c r="I372" s="40">
        <v>0</v>
      </c>
      <c r="J372" s="41">
        <v>0</v>
      </c>
      <c r="K372" s="40">
        <v>0</v>
      </c>
      <c r="L372" s="42">
        <f t="shared" si="61"/>
        <v>0.9000769233926391</v>
      </c>
      <c r="M372" s="40">
        <f t="shared" si="62"/>
        <v>2099</v>
      </c>
      <c r="N372" s="41">
        <f t="shared" si="63"/>
        <v>834454900</v>
      </c>
      <c r="O372" s="41">
        <f t="shared" si="54"/>
        <v>397018.4849928537</v>
      </c>
      <c r="P372" s="39">
        <v>341494.1232680363</v>
      </c>
      <c r="Q372" s="92">
        <f t="shared" si="55"/>
        <v>0.16259243700436027</v>
      </c>
      <c r="R372" s="37">
        <v>50</v>
      </c>
      <c r="S372" s="40">
        <v>23692500</v>
      </c>
      <c r="T372" s="41">
        <v>4</v>
      </c>
      <c r="U372" s="40">
        <v>47254600</v>
      </c>
      <c r="V372" s="41">
        <v>2</v>
      </c>
      <c r="W372" s="40">
        <v>1113100</v>
      </c>
      <c r="X372" s="42">
        <f t="shared" si="56"/>
        <v>0.001202238533370517</v>
      </c>
      <c r="Y372" s="51">
        <f t="shared" si="57"/>
        <v>56</v>
      </c>
      <c r="Z372" s="52">
        <f t="shared" si="58"/>
        <v>72060200</v>
      </c>
      <c r="AA372" s="47">
        <f t="shared" si="59"/>
        <v>2305</v>
      </c>
      <c r="AB372" s="48">
        <f t="shared" si="60"/>
        <v>925856200</v>
      </c>
      <c r="AC372" s="12"/>
    </row>
    <row r="373" spans="1:29" ht="16.5">
      <c r="A373" s="49" t="s">
        <v>760</v>
      </c>
      <c r="B373" s="35" t="s">
        <v>761</v>
      </c>
      <c r="C373" s="36" t="s">
        <v>662</v>
      </c>
      <c r="D373" s="37">
        <v>144</v>
      </c>
      <c r="E373" s="38">
        <v>10230000</v>
      </c>
      <c r="F373" s="37">
        <v>2203</v>
      </c>
      <c r="G373" s="40">
        <v>1314738000</v>
      </c>
      <c r="H373" s="41">
        <v>320</v>
      </c>
      <c r="I373" s="40">
        <v>189390100</v>
      </c>
      <c r="J373" s="41">
        <v>786</v>
      </c>
      <c r="K373" s="40">
        <v>9691800</v>
      </c>
      <c r="L373" s="42">
        <f t="shared" si="61"/>
        <v>0.9457156411126176</v>
      </c>
      <c r="M373" s="40">
        <f t="shared" si="62"/>
        <v>2523</v>
      </c>
      <c r="N373" s="41">
        <f t="shared" si="63"/>
        <v>1504613600</v>
      </c>
      <c r="O373" s="41">
        <f t="shared" si="54"/>
        <v>596166.5081252477</v>
      </c>
      <c r="P373" s="39">
        <v>547492.7409758032</v>
      </c>
      <c r="Q373" s="92">
        <f t="shared" si="55"/>
        <v>0.0889030365273749</v>
      </c>
      <c r="R373" s="37">
        <v>58</v>
      </c>
      <c r="S373" s="40">
        <v>47666900</v>
      </c>
      <c r="T373" s="41">
        <v>18</v>
      </c>
      <c r="U373" s="40">
        <v>18263200</v>
      </c>
      <c r="V373" s="41">
        <v>1</v>
      </c>
      <c r="W373" s="40">
        <v>485500</v>
      </c>
      <c r="X373" s="42">
        <f t="shared" si="56"/>
        <v>0.0003052565428171815</v>
      </c>
      <c r="Y373" s="51">
        <f t="shared" si="57"/>
        <v>77</v>
      </c>
      <c r="Z373" s="52">
        <f t="shared" si="58"/>
        <v>66415600</v>
      </c>
      <c r="AA373" s="47">
        <f t="shared" si="59"/>
        <v>3530</v>
      </c>
      <c r="AB373" s="48">
        <f t="shared" si="60"/>
        <v>1590465500</v>
      </c>
      <c r="AC373" s="12"/>
    </row>
    <row r="374" spans="1:29" ht="16.5">
      <c r="A374" s="49" t="s">
        <v>762</v>
      </c>
      <c r="B374" s="35" t="s">
        <v>763</v>
      </c>
      <c r="C374" s="36" t="s">
        <v>662</v>
      </c>
      <c r="D374" s="37">
        <v>736</v>
      </c>
      <c r="E374" s="38">
        <v>100727800</v>
      </c>
      <c r="F374" s="37">
        <v>9514</v>
      </c>
      <c r="G374" s="40">
        <v>4647184800</v>
      </c>
      <c r="H374" s="41">
        <v>58</v>
      </c>
      <c r="I374" s="40">
        <v>36873300</v>
      </c>
      <c r="J374" s="41">
        <v>92</v>
      </c>
      <c r="K374" s="40">
        <v>669600</v>
      </c>
      <c r="L374" s="42">
        <f t="shared" si="61"/>
        <v>0.7517030460590699</v>
      </c>
      <c r="M374" s="40">
        <f t="shared" si="62"/>
        <v>9572</v>
      </c>
      <c r="N374" s="41">
        <f t="shared" si="63"/>
        <v>4729591500</v>
      </c>
      <c r="O374" s="41">
        <f t="shared" si="54"/>
        <v>489349.98955286253</v>
      </c>
      <c r="P374" s="39">
        <v>486677.33922744973</v>
      </c>
      <c r="Q374" s="92">
        <f t="shared" si="55"/>
        <v>0.005491626813065432</v>
      </c>
      <c r="R374" s="37">
        <v>633</v>
      </c>
      <c r="S374" s="40">
        <v>1131701400</v>
      </c>
      <c r="T374" s="41">
        <v>100</v>
      </c>
      <c r="U374" s="40">
        <v>268571000</v>
      </c>
      <c r="V374" s="41">
        <v>9</v>
      </c>
      <c r="W374" s="40">
        <v>45533400</v>
      </c>
      <c r="X374" s="42">
        <f t="shared" si="56"/>
        <v>0.007307252546125774</v>
      </c>
      <c r="Y374" s="51">
        <f t="shared" si="57"/>
        <v>742</v>
      </c>
      <c r="Z374" s="52">
        <f t="shared" si="58"/>
        <v>1445805800</v>
      </c>
      <c r="AA374" s="47">
        <f t="shared" si="59"/>
        <v>11142</v>
      </c>
      <c r="AB374" s="48">
        <f t="shared" si="60"/>
        <v>6231261300</v>
      </c>
      <c r="AC374" s="12"/>
    </row>
    <row r="375" spans="1:29" ht="16.5">
      <c r="A375" s="49" t="s">
        <v>764</v>
      </c>
      <c r="B375" s="35" t="s">
        <v>765</v>
      </c>
      <c r="C375" s="36" t="s">
        <v>662</v>
      </c>
      <c r="D375" s="37">
        <v>95</v>
      </c>
      <c r="E375" s="38">
        <v>25673600</v>
      </c>
      <c r="F375" s="37">
        <v>2300</v>
      </c>
      <c r="G375" s="40">
        <v>2004312600</v>
      </c>
      <c r="H375" s="41">
        <v>2</v>
      </c>
      <c r="I375" s="40">
        <v>1768900</v>
      </c>
      <c r="J375" s="41">
        <v>4</v>
      </c>
      <c r="K375" s="40">
        <v>8900</v>
      </c>
      <c r="L375" s="42">
        <f t="shared" si="61"/>
        <v>0.8465748765268377</v>
      </c>
      <c r="M375" s="40">
        <f t="shared" si="62"/>
        <v>2302</v>
      </c>
      <c r="N375" s="41">
        <f t="shared" si="63"/>
        <v>2072011600</v>
      </c>
      <c r="O375" s="41">
        <f t="shared" si="54"/>
        <v>871451.5638575152</v>
      </c>
      <c r="P375" s="39">
        <v>730515.0607638889</v>
      </c>
      <c r="Q375" s="92">
        <f t="shared" si="55"/>
        <v>0.19292758036535362</v>
      </c>
      <c r="R375" s="37">
        <v>165</v>
      </c>
      <c r="S375" s="40">
        <v>268104600</v>
      </c>
      <c r="T375" s="41">
        <v>2</v>
      </c>
      <c r="U375" s="40">
        <v>3845800</v>
      </c>
      <c r="V375" s="41">
        <v>3</v>
      </c>
      <c r="W375" s="40">
        <v>65930100</v>
      </c>
      <c r="X375" s="42">
        <f t="shared" si="56"/>
        <v>0.027822781012088522</v>
      </c>
      <c r="Y375" s="51">
        <f t="shared" si="57"/>
        <v>170</v>
      </c>
      <c r="Z375" s="52">
        <f t="shared" si="58"/>
        <v>337880500</v>
      </c>
      <c r="AA375" s="47">
        <f t="shared" si="59"/>
        <v>2571</v>
      </c>
      <c r="AB375" s="48">
        <f t="shared" si="60"/>
        <v>2369644500</v>
      </c>
      <c r="AC375" s="12"/>
    </row>
    <row r="376" spans="1:29" ht="16.5">
      <c r="A376" s="49" t="s">
        <v>766</v>
      </c>
      <c r="B376" s="35" t="s">
        <v>767</v>
      </c>
      <c r="C376" s="36" t="s">
        <v>768</v>
      </c>
      <c r="D376" s="37">
        <v>99</v>
      </c>
      <c r="E376" s="38">
        <v>6605300</v>
      </c>
      <c r="F376" s="37">
        <v>2383</v>
      </c>
      <c r="G376" s="40">
        <v>861946300</v>
      </c>
      <c r="H376" s="41">
        <v>1</v>
      </c>
      <c r="I376" s="40">
        <v>252500</v>
      </c>
      <c r="J376" s="41">
        <v>1</v>
      </c>
      <c r="K376" s="40">
        <v>1900</v>
      </c>
      <c r="L376" s="42">
        <f t="shared" si="61"/>
        <v>0.7835009126771478</v>
      </c>
      <c r="M376" s="40">
        <f t="shared" si="62"/>
        <v>2384</v>
      </c>
      <c r="N376" s="41">
        <f t="shared" si="63"/>
        <v>886304700</v>
      </c>
      <c r="O376" s="41">
        <f t="shared" si="54"/>
        <v>361660.57046979864</v>
      </c>
      <c r="P376" s="39">
        <v>361277.4842767296</v>
      </c>
      <c r="Q376" s="92">
        <f t="shared" si="55"/>
        <v>0.0010603655354719653</v>
      </c>
      <c r="R376" s="37">
        <v>184</v>
      </c>
      <c r="S376" s="40">
        <v>145365900</v>
      </c>
      <c r="T376" s="41">
        <v>39</v>
      </c>
      <c r="U376" s="40">
        <v>62166100</v>
      </c>
      <c r="V376" s="41">
        <v>16</v>
      </c>
      <c r="W376" s="40">
        <v>24105900</v>
      </c>
      <c r="X376" s="42">
        <f t="shared" si="56"/>
        <v>0.021905614634239873</v>
      </c>
      <c r="Y376" s="51">
        <f t="shared" si="57"/>
        <v>239</v>
      </c>
      <c r="Z376" s="52">
        <f t="shared" si="58"/>
        <v>231637900</v>
      </c>
      <c r="AA376" s="47">
        <f t="shared" si="59"/>
        <v>2723</v>
      </c>
      <c r="AB376" s="48">
        <f t="shared" si="60"/>
        <v>1100443900</v>
      </c>
      <c r="AC376" s="12"/>
    </row>
    <row r="377" spans="1:29" ht="16.5">
      <c r="A377" s="49" t="s">
        <v>769</v>
      </c>
      <c r="B377" s="35" t="s">
        <v>770</v>
      </c>
      <c r="C377" s="36" t="s">
        <v>768</v>
      </c>
      <c r="D377" s="37">
        <v>97</v>
      </c>
      <c r="E377" s="38">
        <v>10440700</v>
      </c>
      <c r="F377" s="37">
        <v>1517</v>
      </c>
      <c r="G377" s="40">
        <v>801098600</v>
      </c>
      <c r="H377" s="41">
        <v>35</v>
      </c>
      <c r="I377" s="40">
        <v>21389500</v>
      </c>
      <c r="J377" s="41">
        <v>56</v>
      </c>
      <c r="K377" s="40">
        <v>241600</v>
      </c>
      <c r="L377" s="42">
        <f t="shared" si="61"/>
        <v>0.945548494463834</v>
      </c>
      <c r="M377" s="40">
        <f t="shared" si="62"/>
        <v>1552</v>
      </c>
      <c r="N377" s="41">
        <f t="shared" si="63"/>
        <v>822488100</v>
      </c>
      <c r="O377" s="41">
        <f t="shared" si="54"/>
        <v>529953.6726804124</v>
      </c>
      <c r="P377" s="39">
        <v>529640.0515132003</v>
      </c>
      <c r="Q377" s="92">
        <f t="shared" si="55"/>
        <v>0.0005921402022300162</v>
      </c>
      <c r="R377" s="37">
        <v>12</v>
      </c>
      <c r="S377" s="40">
        <v>24340100</v>
      </c>
      <c r="T377" s="41">
        <v>7</v>
      </c>
      <c r="U377" s="40">
        <v>12342400</v>
      </c>
      <c r="V377" s="41">
        <v>0</v>
      </c>
      <c r="W377" s="40">
        <v>0</v>
      </c>
      <c r="X377" s="42">
        <f t="shared" si="56"/>
        <v>0</v>
      </c>
      <c r="Y377" s="51">
        <f t="shared" si="57"/>
        <v>19</v>
      </c>
      <c r="Z377" s="52">
        <f t="shared" si="58"/>
        <v>36682500</v>
      </c>
      <c r="AA377" s="47">
        <f t="shared" si="59"/>
        <v>1724</v>
      </c>
      <c r="AB377" s="48">
        <f t="shared" si="60"/>
        <v>869852900</v>
      </c>
      <c r="AC377" s="12"/>
    </row>
    <row r="378" spans="1:29" ht="16.5">
      <c r="A378" s="49" t="s">
        <v>771</v>
      </c>
      <c r="B378" s="35" t="s">
        <v>772</v>
      </c>
      <c r="C378" s="36" t="s">
        <v>768</v>
      </c>
      <c r="D378" s="37">
        <v>65</v>
      </c>
      <c r="E378" s="38">
        <v>8869100</v>
      </c>
      <c r="F378" s="37">
        <v>2446</v>
      </c>
      <c r="G378" s="40">
        <v>931739000</v>
      </c>
      <c r="H378" s="41">
        <v>0</v>
      </c>
      <c r="I378" s="40">
        <v>0</v>
      </c>
      <c r="J378" s="41">
        <v>1</v>
      </c>
      <c r="K378" s="40">
        <v>800</v>
      </c>
      <c r="L378" s="42">
        <f t="shared" si="61"/>
        <v>0.7888838163411073</v>
      </c>
      <c r="M378" s="40">
        <f t="shared" si="62"/>
        <v>2446</v>
      </c>
      <c r="N378" s="41">
        <f t="shared" si="63"/>
        <v>966271400</v>
      </c>
      <c r="O378" s="41">
        <f t="shared" si="54"/>
        <v>380923.5486508585</v>
      </c>
      <c r="P378" s="39">
        <v>350571.0774272839</v>
      </c>
      <c r="Q378" s="92">
        <f t="shared" si="55"/>
        <v>0.086580077986811</v>
      </c>
      <c r="R378" s="37">
        <v>177</v>
      </c>
      <c r="S378" s="40">
        <v>167850400</v>
      </c>
      <c r="T378" s="41">
        <v>16</v>
      </c>
      <c r="U378" s="40">
        <v>38093500</v>
      </c>
      <c r="V378" s="41">
        <v>14</v>
      </c>
      <c r="W378" s="40">
        <v>34532400</v>
      </c>
      <c r="X378" s="42">
        <f t="shared" si="56"/>
        <v>0.02923785684555187</v>
      </c>
      <c r="Y378" s="51">
        <f t="shared" si="57"/>
        <v>207</v>
      </c>
      <c r="Z378" s="52">
        <f t="shared" si="58"/>
        <v>240476300</v>
      </c>
      <c r="AA378" s="47">
        <f t="shared" si="59"/>
        <v>2719</v>
      </c>
      <c r="AB378" s="48">
        <f t="shared" si="60"/>
        <v>1181085200</v>
      </c>
      <c r="AC378" s="12"/>
    </row>
    <row r="379" spans="1:29" ht="16.5">
      <c r="A379" s="49" t="s">
        <v>773</v>
      </c>
      <c r="B379" s="35" t="s">
        <v>774</v>
      </c>
      <c r="C379" s="36" t="s">
        <v>768</v>
      </c>
      <c r="D379" s="37">
        <v>47</v>
      </c>
      <c r="E379" s="38">
        <v>9170300</v>
      </c>
      <c r="F379" s="37">
        <v>2701</v>
      </c>
      <c r="G379" s="40">
        <v>2680666600</v>
      </c>
      <c r="H379" s="41">
        <v>0</v>
      </c>
      <c r="I379" s="40">
        <v>0</v>
      </c>
      <c r="J379" s="41">
        <v>0</v>
      </c>
      <c r="K379" s="40">
        <v>0</v>
      </c>
      <c r="L379" s="42">
        <f t="shared" si="61"/>
        <v>0.8641266071659286</v>
      </c>
      <c r="M379" s="40">
        <f t="shared" si="62"/>
        <v>2701</v>
      </c>
      <c r="N379" s="41">
        <f t="shared" si="63"/>
        <v>2788851800</v>
      </c>
      <c r="O379" s="41">
        <f t="shared" si="54"/>
        <v>992471.8992965568</v>
      </c>
      <c r="P379" s="39">
        <v>690406.6617320504</v>
      </c>
      <c r="Q379" s="92">
        <f t="shared" si="55"/>
        <v>0.4375178489829509</v>
      </c>
      <c r="R379" s="37">
        <v>207</v>
      </c>
      <c r="S379" s="40">
        <v>269594600</v>
      </c>
      <c r="T379" s="41">
        <v>24</v>
      </c>
      <c r="U379" s="40">
        <v>34552100</v>
      </c>
      <c r="V379" s="41">
        <v>16</v>
      </c>
      <c r="W379" s="40">
        <v>108185200</v>
      </c>
      <c r="X379" s="42">
        <f t="shared" si="56"/>
        <v>0.03487405327524408</v>
      </c>
      <c r="Y379" s="51">
        <f t="shared" si="57"/>
        <v>247</v>
      </c>
      <c r="Z379" s="52">
        <f t="shared" si="58"/>
        <v>412331900</v>
      </c>
      <c r="AA379" s="47">
        <f t="shared" si="59"/>
        <v>2995</v>
      </c>
      <c r="AB379" s="48">
        <f t="shared" si="60"/>
        <v>3102168800</v>
      </c>
      <c r="AC379" s="12"/>
    </row>
    <row r="380" spans="1:29" ht="16.5">
      <c r="A380" s="49" t="s">
        <v>775</v>
      </c>
      <c r="B380" s="35" t="s">
        <v>776</v>
      </c>
      <c r="C380" s="36" t="s">
        <v>768</v>
      </c>
      <c r="D380" s="37">
        <v>174</v>
      </c>
      <c r="E380" s="38">
        <v>15275700</v>
      </c>
      <c r="F380" s="37">
        <v>3761</v>
      </c>
      <c r="G380" s="40">
        <v>3184149200</v>
      </c>
      <c r="H380" s="41">
        <v>8</v>
      </c>
      <c r="I380" s="40">
        <v>7942900</v>
      </c>
      <c r="J380" s="41">
        <v>10</v>
      </c>
      <c r="K380" s="40">
        <v>103700</v>
      </c>
      <c r="L380" s="42">
        <f t="shared" si="61"/>
        <v>0.9441551590231447</v>
      </c>
      <c r="M380" s="40">
        <f t="shared" si="62"/>
        <v>3769</v>
      </c>
      <c r="N380" s="41">
        <f t="shared" si="63"/>
        <v>3243832100</v>
      </c>
      <c r="O380" s="41">
        <f t="shared" si="54"/>
        <v>846933.4306182011</v>
      </c>
      <c r="P380" s="39">
        <v>840571.63538874</v>
      </c>
      <c r="Q380" s="92">
        <f t="shared" si="55"/>
        <v>0.007568415304091263</v>
      </c>
      <c r="R380" s="37">
        <v>34</v>
      </c>
      <c r="S380" s="40">
        <v>120400500</v>
      </c>
      <c r="T380" s="41">
        <v>2</v>
      </c>
      <c r="U380" s="40">
        <v>1285800</v>
      </c>
      <c r="V380" s="41">
        <v>3</v>
      </c>
      <c r="W380" s="40">
        <v>51740000</v>
      </c>
      <c r="X380" s="42">
        <f t="shared" si="56"/>
        <v>0.015303627338276832</v>
      </c>
      <c r="Y380" s="51">
        <f t="shared" si="57"/>
        <v>39</v>
      </c>
      <c r="Z380" s="52">
        <f t="shared" si="58"/>
        <v>173426300</v>
      </c>
      <c r="AA380" s="47">
        <f t="shared" si="59"/>
        <v>3992</v>
      </c>
      <c r="AB380" s="48">
        <f t="shared" si="60"/>
        <v>3380897800</v>
      </c>
      <c r="AC380" s="12"/>
    </row>
    <row r="381" spans="1:29" ht="16.5">
      <c r="A381" s="49" t="s">
        <v>777</v>
      </c>
      <c r="B381" s="35" t="s">
        <v>778</v>
      </c>
      <c r="C381" s="36" t="s">
        <v>768</v>
      </c>
      <c r="D381" s="37">
        <v>19</v>
      </c>
      <c r="E381" s="38">
        <v>3336300</v>
      </c>
      <c r="F381" s="37">
        <v>468</v>
      </c>
      <c r="G381" s="40">
        <v>251658500</v>
      </c>
      <c r="H381" s="41">
        <v>4</v>
      </c>
      <c r="I381" s="40">
        <v>1038400</v>
      </c>
      <c r="J381" s="41">
        <v>10</v>
      </c>
      <c r="K381" s="40">
        <v>53800</v>
      </c>
      <c r="L381" s="42">
        <f t="shared" si="61"/>
        <v>0.5761636333912696</v>
      </c>
      <c r="M381" s="40">
        <f t="shared" si="62"/>
        <v>472</v>
      </c>
      <c r="N381" s="41">
        <f t="shared" si="63"/>
        <v>254484700</v>
      </c>
      <c r="O381" s="41">
        <f t="shared" si="54"/>
        <v>535374.7881355932</v>
      </c>
      <c r="P381" s="39">
        <v>517822.4576271186</v>
      </c>
      <c r="Q381" s="92">
        <f t="shared" si="55"/>
        <v>0.03389642579216581</v>
      </c>
      <c r="R381" s="37">
        <v>132</v>
      </c>
      <c r="S381" s="40">
        <v>180710500</v>
      </c>
      <c r="T381" s="41">
        <v>0</v>
      </c>
      <c r="U381" s="40">
        <v>0</v>
      </c>
      <c r="V381" s="41">
        <v>1</v>
      </c>
      <c r="W381" s="40">
        <v>1787800</v>
      </c>
      <c r="X381" s="42">
        <f t="shared" si="56"/>
        <v>0.004076288010564878</v>
      </c>
      <c r="Y381" s="51">
        <f t="shared" si="57"/>
        <v>133</v>
      </c>
      <c r="Z381" s="52">
        <f t="shared" si="58"/>
        <v>182498300</v>
      </c>
      <c r="AA381" s="47">
        <f t="shared" si="59"/>
        <v>634</v>
      </c>
      <c r="AB381" s="48">
        <f t="shared" si="60"/>
        <v>438585300</v>
      </c>
      <c r="AC381" s="12"/>
    </row>
    <row r="382" spans="1:29" ht="16.5">
      <c r="A382" s="49" t="s">
        <v>779</v>
      </c>
      <c r="B382" s="35" t="s">
        <v>780</v>
      </c>
      <c r="C382" s="36" t="s">
        <v>768</v>
      </c>
      <c r="D382" s="37">
        <v>112</v>
      </c>
      <c r="E382" s="38">
        <v>9376500</v>
      </c>
      <c r="F382" s="37">
        <v>2547</v>
      </c>
      <c r="G382" s="40">
        <v>1669741200</v>
      </c>
      <c r="H382" s="41">
        <v>99</v>
      </c>
      <c r="I382" s="40">
        <v>85664700</v>
      </c>
      <c r="J382" s="41">
        <v>166</v>
      </c>
      <c r="K382" s="40">
        <v>1310500</v>
      </c>
      <c r="L382" s="42">
        <f t="shared" si="61"/>
        <v>0.964267510440932</v>
      </c>
      <c r="M382" s="40">
        <f t="shared" si="62"/>
        <v>2646</v>
      </c>
      <c r="N382" s="41">
        <f t="shared" si="63"/>
        <v>1757289200</v>
      </c>
      <c r="O382" s="41">
        <f t="shared" si="54"/>
        <v>663418.7074829933</v>
      </c>
      <c r="P382" s="39">
        <v>662233.6356764928</v>
      </c>
      <c r="Q382" s="92">
        <f t="shared" si="55"/>
        <v>0.0017895071205343478</v>
      </c>
      <c r="R382" s="37">
        <v>87</v>
      </c>
      <c r="S382" s="40">
        <v>49953800</v>
      </c>
      <c r="T382" s="41">
        <v>7</v>
      </c>
      <c r="U382" s="40">
        <v>2525300</v>
      </c>
      <c r="V382" s="41">
        <v>1</v>
      </c>
      <c r="W382" s="40">
        <v>1883300</v>
      </c>
      <c r="X382" s="42">
        <f t="shared" si="56"/>
        <v>0.0010345214188999861</v>
      </c>
      <c r="Y382" s="51">
        <f t="shared" si="57"/>
        <v>95</v>
      </c>
      <c r="Z382" s="52">
        <f t="shared" si="58"/>
        <v>54362400</v>
      </c>
      <c r="AA382" s="47">
        <f t="shared" si="59"/>
        <v>3019</v>
      </c>
      <c r="AB382" s="48">
        <f t="shared" si="60"/>
        <v>1820455300</v>
      </c>
      <c r="AC382" s="12"/>
    </row>
    <row r="383" spans="1:29" ht="16.5">
      <c r="A383" s="49" t="s">
        <v>781</v>
      </c>
      <c r="B383" s="35" t="s">
        <v>782</v>
      </c>
      <c r="C383" s="36" t="s">
        <v>768</v>
      </c>
      <c r="D383" s="37">
        <v>496</v>
      </c>
      <c r="E383" s="38">
        <v>55828000</v>
      </c>
      <c r="F383" s="37">
        <v>6047</v>
      </c>
      <c r="G383" s="40">
        <v>2480024100</v>
      </c>
      <c r="H383" s="41">
        <v>7</v>
      </c>
      <c r="I383" s="40">
        <v>4027500</v>
      </c>
      <c r="J383" s="41">
        <v>17</v>
      </c>
      <c r="K383" s="40">
        <v>83900</v>
      </c>
      <c r="L383" s="42">
        <f t="shared" si="61"/>
        <v>0.8025623564912457</v>
      </c>
      <c r="M383" s="40">
        <f t="shared" si="62"/>
        <v>6054</v>
      </c>
      <c r="N383" s="41">
        <f t="shared" si="63"/>
        <v>2514447600</v>
      </c>
      <c r="O383" s="41">
        <f t="shared" si="54"/>
        <v>410315.7581764123</v>
      </c>
      <c r="P383" s="39">
        <v>409321.6327879689</v>
      </c>
      <c r="Q383" s="92">
        <f t="shared" si="55"/>
        <v>0.002428714509106766</v>
      </c>
      <c r="R383" s="37">
        <v>370</v>
      </c>
      <c r="S383" s="40">
        <v>429270500</v>
      </c>
      <c r="T383" s="41">
        <v>38</v>
      </c>
      <c r="U383" s="40">
        <v>95520900</v>
      </c>
      <c r="V383" s="41">
        <v>4</v>
      </c>
      <c r="W383" s="40">
        <v>30396000</v>
      </c>
      <c r="X383" s="42">
        <f t="shared" si="56"/>
        <v>0.009820522805527834</v>
      </c>
      <c r="Y383" s="51">
        <f t="shared" si="57"/>
        <v>412</v>
      </c>
      <c r="Z383" s="52">
        <f t="shared" si="58"/>
        <v>555187400</v>
      </c>
      <c r="AA383" s="47">
        <f t="shared" si="59"/>
        <v>6979</v>
      </c>
      <c r="AB383" s="48">
        <f t="shared" si="60"/>
        <v>3095150900</v>
      </c>
      <c r="AC383" s="12"/>
    </row>
    <row r="384" spans="1:29" ht="16.5">
      <c r="A384" s="49" t="s">
        <v>783</v>
      </c>
      <c r="B384" s="35" t="s">
        <v>784</v>
      </c>
      <c r="C384" s="36" t="s">
        <v>768</v>
      </c>
      <c r="D384" s="37">
        <v>184</v>
      </c>
      <c r="E384" s="38">
        <v>7196000</v>
      </c>
      <c r="F384" s="37">
        <v>3604</v>
      </c>
      <c r="G384" s="40">
        <v>866237000</v>
      </c>
      <c r="H384" s="41">
        <v>0</v>
      </c>
      <c r="I384" s="40">
        <v>0</v>
      </c>
      <c r="J384" s="41">
        <v>0</v>
      </c>
      <c r="K384" s="40">
        <v>0</v>
      </c>
      <c r="L384" s="42">
        <f t="shared" si="61"/>
        <v>0.6636002830177983</v>
      </c>
      <c r="M384" s="40">
        <f t="shared" si="62"/>
        <v>3604</v>
      </c>
      <c r="N384" s="41">
        <f t="shared" si="63"/>
        <v>912285800</v>
      </c>
      <c r="O384" s="41">
        <f t="shared" si="54"/>
        <v>240354.32852386238</v>
      </c>
      <c r="P384" s="39">
        <v>239887.29542302358</v>
      </c>
      <c r="Q384" s="92">
        <f t="shared" si="55"/>
        <v>0.0019468855156135867</v>
      </c>
      <c r="R384" s="37">
        <v>352</v>
      </c>
      <c r="S384" s="40">
        <v>279420500</v>
      </c>
      <c r="T384" s="41">
        <v>57</v>
      </c>
      <c r="U384" s="40">
        <v>106457300</v>
      </c>
      <c r="V384" s="41">
        <v>28</v>
      </c>
      <c r="W384" s="40">
        <v>46048800</v>
      </c>
      <c r="X384" s="42">
        <f t="shared" si="56"/>
        <v>0.0352767160865098</v>
      </c>
      <c r="Y384" s="51">
        <f t="shared" si="57"/>
        <v>437</v>
      </c>
      <c r="Z384" s="52">
        <f t="shared" si="58"/>
        <v>431926600</v>
      </c>
      <c r="AA384" s="47">
        <f t="shared" si="59"/>
        <v>4225</v>
      </c>
      <c r="AB384" s="48">
        <f t="shared" si="60"/>
        <v>1305359600</v>
      </c>
      <c r="AC384" s="12"/>
    </row>
    <row r="385" spans="1:29" ht="16.5">
      <c r="A385" s="49" t="s">
        <v>785</v>
      </c>
      <c r="B385" s="35" t="s">
        <v>786</v>
      </c>
      <c r="C385" s="36" t="s">
        <v>768</v>
      </c>
      <c r="D385" s="37">
        <v>373</v>
      </c>
      <c r="E385" s="38">
        <v>65101000</v>
      </c>
      <c r="F385" s="37">
        <v>3975</v>
      </c>
      <c r="G385" s="40">
        <v>1458905900</v>
      </c>
      <c r="H385" s="41">
        <v>0</v>
      </c>
      <c r="I385" s="40">
        <v>0</v>
      </c>
      <c r="J385" s="41">
        <v>0</v>
      </c>
      <c r="K385" s="40">
        <v>0</v>
      </c>
      <c r="L385" s="42">
        <f t="shared" si="61"/>
        <v>0.5843258471638144</v>
      </c>
      <c r="M385" s="40">
        <f t="shared" si="62"/>
        <v>3975</v>
      </c>
      <c r="N385" s="41">
        <f t="shared" si="63"/>
        <v>1458905900</v>
      </c>
      <c r="O385" s="41">
        <f t="shared" si="54"/>
        <v>367020.3522012579</v>
      </c>
      <c r="P385" s="39">
        <v>366818.9590143324</v>
      </c>
      <c r="Q385" s="92">
        <f t="shared" si="55"/>
        <v>0.0005490261121362435</v>
      </c>
      <c r="R385" s="37">
        <v>162</v>
      </c>
      <c r="S385" s="40">
        <v>768147570</v>
      </c>
      <c r="T385" s="41">
        <v>96</v>
      </c>
      <c r="U385" s="40">
        <v>204579000</v>
      </c>
      <c r="V385" s="41">
        <v>0</v>
      </c>
      <c r="W385" s="40">
        <v>0</v>
      </c>
      <c r="X385" s="42">
        <f t="shared" si="56"/>
        <v>0</v>
      </c>
      <c r="Y385" s="51">
        <f t="shared" si="57"/>
        <v>258</v>
      </c>
      <c r="Z385" s="52">
        <f t="shared" si="58"/>
        <v>972726570</v>
      </c>
      <c r="AA385" s="47">
        <f t="shared" si="59"/>
        <v>4606</v>
      </c>
      <c r="AB385" s="48">
        <f t="shared" si="60"/>
        <v>2496733470</v>
      </c>
      <c r="AC385" s="12"/>
    </row>
    <row r="386" spans="1:29" ht="16.5">
      <c r="A386" s="49" t="s">
        <v>787</v>
      </c>
      <c r="B386" s="35" t="s">
        <v>788</v>
      </c>
      <c r="C386" s="36" t="s">
        <v>768</v>
      </c>
      <c r="D386" s="37">
        <v>109</v>
      </c>
      <c r="E386" s="38">
        <v>37984800</v>
      </c>
      <c r="F386" s="37">
        <v>3593</v>
      </c>
      <c r="G386" s="40">
        <v>2393485388</v>
      </c>
      <c r="H386" s="41">
        <v>1</v>
      </c>
      <c r="I386" s="40">
        <v>748300</v>
      </c>
      <c r="J386" s="41">
        <v>1</v>
      </c>
      <c r="K386" s="40">
        <v>10800</v>
      </c>
      <c r="L386" s="42">
        <f t="shared" si="61"/>
        <v>0.6385063161851141</v>
      </c>
      <c r="M386" s="40">
        <f t="shared" si="62"/>
        <v>3594</v>
      </c>
      <c r="N386" s="41">
        <f t="shared" si="63"/>
        <v>2673943388</v>
      </c>
      <c r="O386" s="41">
        <f t="shared" si="54"/>
        <v>666175.205342237</v>
      </c>
      <c r="P386" s="39">
        <v>663361.5820895522</v>
      </c>
      <c r="Q386" s="92">
        <f t="shared" si="55"/>
        <v>0.0042414624673048976</v>
      </c>
      <c r="R386" s="37">
        <v>211</v>
      </c>
      <c r="S386" s="40">
        <v>952258300</v>
      </c>
      <c r="T386" s="41">
        <v>12</v>
      </c>
      <c r="U386" s="40">
        <v>85544300</v>
      </c>
      <c r="V386" s="41">
        <v>5</v>
      </c>
      <c r="W386" s="40">
        <v>279709700</v>
      </c>
      <c r="X386" s="42">
        <f t="shared" si="56"/>
        <v>0.07459439362305198</v>
      </c>
      <c r="Y386" s="51">
        <f t="shared" si="57"/>
        <v>228</v>
      </c>
      <c r="Z386" s="52">
        <f t="shared" si="58"/>
        <v>1317512300</v>
      </c>
      <c r="AA386" s="47">
        <f t="shared" si="59"/>
        <v>3932</v>
      </c>
      <c r="AB386" s="48">
        <f t="shared" si="60"/>
        <v>3749741588</v>
      </c>
      <c r="AC386" s="12"/>
    </row>
    <row r="387" spans="1:29" ht="16.5">
      <c r="A387" s="49" t="s">
        <v>789</v>
      </c>
      <c r="B387" s="35" t="s">
        <v>790</v>
      </c>
      <c r="C387" s="36" t="s">
        <v>768</v>
      </c>
      <c r="D387" s="37">
        <v>158</v>
      </c>
      <c r="E387" s="38">
        <v>68902700</v>
      </c>
      <c r="F387" s="37">
        <v>5086</v>
      </c>
      <c r="G387" s="40">
        <v>2173704200</v>
      </c>
      <c r="H387" s="41">
        <v>2</v>
      </c>
      <c r="I387" s="40">
        <v>441800</v>
      </c>
      <c r="J387" s="41">
        <v>5</v>
      </c>
      <c r="K387" s="40">
        <v>5900</v>
      </c>
      <c r="L387" s="42">
        <f t="shared" si="61"/>
        <v>0.563254417811116</v>
      </c>
      <c r="M387" s="40">
        <f t="shared" si="62"/>
        <v>5088</v>
      </c>
      <c r="N387" s="41">
        <f t="shared" si="63"/>
        <v>2265656400</v>
      </c>
      <c r="O387" s="41">
        <f aca="true" t="shared" si="64" ref="O387:O450">(I387+G387)/(H387+F387)</f>
        <v>427308.56918238994</v>
      </c>
      <c r="P387" s="39">
        <v>426399.96068409673</v>
      </c>
      <c r="Q387" s="92">
        <f aca="true" t="shared" si="65" ref="Q387:Q450">(O387-P387)/P387</f>
        <v>0.0021308831662073275</v>
      </c>
      <c r="R387" s="37">
        <v>232</v>
      </c>
      <c r="S387" s="40">
        <v>1132499900</v>
      </c>
      <c r="T387" s="41">
        <v>120</v>
      </c>
      <c r="U387" s="40">
        <v>392906600</v>
      </c>
      <c r="V387" s="41">
        <v>6</v>
      </c>
      <c r="W387" s="40">
        <v>91510400</v>
      </c>
      <c r="X387" s="42">
        <f aca="true" t="shared" si="66" ref="X387:X450">W387/AB387</f>
        <v>0.02370753255561602</v>
      </c>
      <c r="Y387" s="51">
        <f aca="true" t="shared" si="67" ref="Y387:Y450">R387+T387+V387</f>
        <v>358</v>
      </c>
      <c r="Z387" s="52">
        <f aca="true" t="shared" si="68" ref="Z387:Z450">S387+U387+W387</f>
        <v>1616916900</v>
      </c>
      <c r="AA387" s="47">
        <f aca="true" t="shared" si="69" ref="AA387:AA450">V387+T387+R387+J387+H387+F387+D387</f>
        <v>5609</v>
      </c>
      <c r="AB387" s="48">
        <f aca="true" t="shared" si="70" ref="AB387:AB450">W387+U387+S387+K387+I387+G387+E387</f>
        <v>3859971500</v>
      </c>
      <c r="AC387" s="12"/>
    </row>
    <row r="388" spans="1:29" ht="16.5">
      <c r="A388" s="49" t="s">
        <v>791</v>
      </c>
      <c r="B388" s="35" t="s">
        <v>792</v>
      </c>
      <c r="C388" s="36" t="s">
        <v>768</v>
      </c>
      <c r="D388" s="37">
        <v>182</v>
      </c>
      <c r="E388" s="38">
        <v>28832300</v>
      </c>
      <c r="F388" s="37">
        <v>1421</v>
      </c>
      <c r="G388" s="40">
        <v>1762161700</v>
      </c>
      <c r="H388" s="41">
        <v>107</v>
      </c>
      <c r="I388" s="40">
        <v>215308200</v>
      </c>
      <c r="J388" s="41">
        <v>176</v>
      </c>
      <c r="K388" s="40">
        <v>834700</v>
      </c>
      <c r="L388" s="42">
        <f t="shared" si="61"/>
        <v>0.9385118046886153</v>
      </c>
      <c r="M388" s="40">
        <f t="shared" si="62"/>
        <v>1528</v>
      </c>
      <c r="N388" s="41">
        <f t="shared" si="63"/>
        <v>1977469900</v>
      </c>
      <c r="O388" s="41">
        <f t="shared" si="64"/>
        <v>1294155.6937172774</v>
      </c>
      <c r="P388" s="39">
        <v>1292325.6073539068</v>
      </c>
      <c r="Q388" s="92">
        <f t="shared" si="65"/>
        <v>0.0014161186259534948</v>
      </c>
      <c r="R388" s="37">
        <v>44</v>
      </c>
      <c r="S388" s="40">
        <v>89149600</v>
      </c>
      <c r="T388" s="41">
        <v>3</v>
      </c>
      <c r="U388" s="40">
        <v>10740700</v>
      </c>
      <c r="V388" s="41">
        <v>0</v>
      </c>
      <c r="W388" s="40">
        <v>0</v>
      </c>
      <c r="X388" s="42">
        <f t="shared" si="66"/>
        <v>0</v>
      </c>
      <c r="Y388" s="51">
        <f t="shared" si="67"/>
        <v>47</v>
      </c>
      <c r="Z388" s="52">
        <f t="shared" si="68"/>
        <v>99890300</v>
      </c>
      <c r="AA388" s="47">
        <f t="shared" si="69"/>
        <v>1933</v>
      </c>
      <c r="AB388" s="48">
        <f t="shared" si="70"/>
        <v>2107027200</v>
      </c>
      <c r="AC388" s="12"/>
    </row>
    <row r="389" spans="1:29" ht="16.5">
      <c r="A389" s="49" t="s">
        <v>793</v>
      </c>
      <c r="B389" s="35" t="s">
        <v>794</v>
      </c>
      <c r="C389" s="36" t="s">
        <v>768</v>
      </c>
      <c r="D389" s="37">
        <v>604</v>
      </c>
      <c r="E389" s="38">
        <v>47377500</v>
      </c>
      <c r="F389" s="37">
        <v>7883</v>
      </c>
      <c r="G389" s="40">
        <v>2574116500</v>
      </c>
      <c r="H389" s="41">
        <v>18</v>
      </c>
      <c r="I389" s="40">
        <v>7405600</v>
      </c>
      <c r="J389" s="41">
        <v>52</v>
      </c>
      <c r="K389" s="40">
        <v>279100</v>
      </c>
      <c r="L389" s="42">
        <f t="shared" si="61"/>
        <v>0.9002090838440484</v>
      </c>
      <c r="M389" s="40">
        <f t="shared" si="62"/>
        <v>7901</v>
      </c>
      <c r="N389" s="41">
        <f t="shared" si="63"/>
        <v>2607384300</v>
      </c>
      <c r="O389" s="41">
        <f t="shared" si="64"/>
        <v>326733.59068472346</v>
      </c>
      <c r="P389" s="39">
        <v>323602.39240506326</v>
      </c>
      <c r="Q389" s="92">
        <f t="shared" si="65"/>
        <v>0.00967606653457857</v>
      </c>
      <c r="R389" s="37">
        <v>227</v>
      </c>
      <c r="S389" s="40">
        <v>206841880</v>
      </c>
      <c r="T389" s="41">
        <v>11</v>
      </c>
      <c r="U389" s="40">
        <v>5808900</v>
      </c>
      <c r="V389" s="41">
        <v>26</v>
      </c>
      <c r="W389" s="40">
        <v>25862200</v>
      </c>
      <c r="X389" s="42">
        <f t="shared" si="66"/>
        <v>0.009018473004043447</v>
      </c>
      <c r="Y389" s="51">
        <f t="shared" si="67"/>
        <v>264</v>
      </c>
      <c r="Z389" s="52">
        <f t="shared" si="68"/>
        <v>238512980</v>
      </c>
      <c r="AA389" s="47">
        <f t="shared" si="69"/>
        <v>8821</v>
      </c>
      <c r="AB389" s="48">
        <f t="shared" si="70"/>
        <v>2867691680</v>
      </c>
      <c r="AC389" s="12"/>
    </row>
    <row r="390" spans="1:29" ht="16.5">
      <c r="A390" s="49" t="s">
        <v>795</v>
      </c>
      <c r="B390" s="35" t="s">
        <v>796</v>
      </c>
      <c r="C390" s="36" t="s">
        <v>768</v>
      </c>
      <c r="D390" s="37">
        <v>278</v>
      </c>
      <c r="E390" s="38">
        <v>24348500</v>
      </c>
      <c r="F390" s="37">
        <v>3407</v>
      </c>
      <c r="G390" s="40">
        <v>1968320600</v>
      </c>
      <c r="H390" s="41">
        <v>9</v>
      </c>
      <c r="I390" s="40">
        <v>10227200</v>
      </c>
      <c r="J390" s="41">
        <v>20</v>
      </c>
      <c r="K390" s="40">
        <v>32900</v>
      </c>
      <c r="L390" s="42">
        <f t="shared" si="61"/>
        <v>0.936410972303824</v>
      </c>
      <c r="M390" s="40">
        <f t="shared" si="62"/>
        <v>3416</v>
      </c>
      <c r="N390" s="41">
        <f t="shared" si="63"/>
        <v>2008672800</v>
      </c>
      <c r="O390" s="41">
        <f t="shared" si="64"/>
        <v>579200.1756440281</v>
      </c>
      <c r="P390" s="39">
        <v>578015.2110199296</v>
      </c>
      <c r="Q390" s="92">
        <f t="shared" si="65"/>
        <v>0.0020500578557570955</v>
      </c>
      <c r="R390" s="37">
        <v>94</v>
      </c>
      <c r="S390" s="40">
        <v>79851200</v>
      </c>
      <c r="T390" s="41">
        <v>0</v>
      </c>
      <c r="U390" s="40">
        <v>0</v>
      </c>
      <c r="V390" s="41">
        <v>2</v>
      </c>
      <c r="W390" s="40">
        <v>30125000</v>
      </c>
      <c r="X390" s="42">
        <f t="shared" si="66"/>
        <v>0.014257618916587557</v>
      </c>
      <c r="Y390" s="51">
        <f t="shared" si="67"/>
        <v>96</v>
      </c>
      <c r="Z390" s="52">
        <f t="shared" si="68"/>
        <v>109976200</v>
      </c>
      <c r="AA390" s="47">
        <f t="shared" si="69"/>
        <v>3810</v>
      </c>
      <c r="AB390" s="48">
        <f t="shared" si="70"/>
        <v>2112905400</v>
      </c>
      <c r="AC390" s="12"/>
    </row>
    <row r="391" spans="1:29" ht="16.5">
      <c r="A391" s="49" t="s">
        <v>797</v>
      </c>
      <c r="B391" s="35" t="s">
        <v>798</v>
      </c>
      <c r="C391" s="36" t="s">
        <v>768</v>
      </c>
      <c r="D391" s="37">
        <v>129</v>
      </c>
      <c r="E391" s="38">
        <v>7303300</v>
      </c>
      <c r="F391" s="37">
        <v>3514</v>
      </c>
      <c r="G391" s="40">
        <v>1138708400</v>
      </c>
      <c r="H391" s="41">
        <v>11</v>
      </c>
      <c r="I391" s="40">
        <v>4676700</v>
      </c>
      <c r="J391" s="41">
        <v>12</v>
      </c>
      <c r="K391" s="40">
        <v>308200</v>
      </c>
      <c r="L391" s="42">
        <f t="shared" si="61"/>
        <v>0.8407606269476484</v>
      </c>
      <c r="M391" s="40">
        <f t="shared" si="62"/>
        <v>3525</v>
      </c>
      <c r="N391" s="41">
        <f t="shared" si="63"/>
        <v>1180381800</v>
      </c>
      <c r="O391" s="41">
        <f t="shared" si="64"/>
        <v>324364.56737588655</v>
      </c>
      <c r="P391" s="39">
        <v>323272.8712871287</v>
      </c>
      <c r="Q391" s="92">
        <f t="shared" si="65"/>
        <v>0.003377011143592667</v>
      </c>
      <c r="R391" s="37">
        <v>76</v>
      </c>
      <c r="S391" s="40">
        <v>111951000</v>
      </c>
      <c r="T391" s="41">
        <v>25</v>
      </c>
      <c r="U391" s="40">
        <v>59997000</v>
      </c>
      <c r="V391" s="41">
        <v>2</v>
      </c>
      <c r="W391" s="40">
        <v>36996700</v>
      </c>
      <c r="X391" s="42">
        <f t="shared" si="66"/>
        <v>0.02720463008219546</v>
      </c>
      <c r="Y391" s="51">
        <f t="shared" si="67"/>
        <v>103</v>
      </c>
      <c r="Z391" s="52">
        <f t="shared" si="68"/>
        <v>208944700</v>
      </c>
      <c r="AA391" s="47">
        <f t="shared" si="69"/>
        <v>3769</v>
      </c>
      <c r="AB391" s="48">
        <f t="shared" si="70"/>
        <v>1359941300</v>
      </c>
      <c r="AC391" s="12"/>
    </row>
    <row r="392" spans="1:29" ht="16.5">
      <c r="A392" s="49" t="s">
        <v>799</v>
      </c>
      <c r="B392" s="35" t="s">
        <v>800</v>
      </c>
      <c r="C392" s="36" t="s">
        <v>768</v>
      </c>
      <c r="D392" s="37">
        <v>90</v>
      </c>
      <c r="E392" s="38">
        <v>18860100</v>
      </c>
      <c r="F392" s="37">
        <v>4283</v>
      </c>
      <c r="G392" s="40">
        <v>2975626600</v>
      </c>
      <c r="H392" s="41">
        <v>0</v>
      </c>
      <c r="I392" s="40">
        <v>0</v>
      </c>
      <c r="J392" s="41">
        <v>0</v>
      </c>
      <c r="K392" s="40">
        <v>0</v>
      </c>
      <c r="L392" s="42">
        <f t="shared" si="61"/>
        <v>0.8240713646733545</v>
      </c>
      <c r="M392" s="40">
        <f t="shared" si="62"/>
        <v>4283</v>
      </c>
      <c r="N392" s="41">
        <f t="shared" si="63"/>
        <v>3065032100</v>
      </c>
      <c r="O392" s="41">
        <f t="shared" si="64"/>
        <v>694752.8834928789</v>
      </c>
      <c r="P392" s="39">
        <v>690587.4356574637</v>
      </c>
      <c r="Q392" s="92">
        <f t="shared" si="65"/>
        <v>0.006031745757797464</v>
      </c>
      <c r="R392" s="37">
        <v>218</v>
      </c>
      <c r="S392" s="40">
        <v>522919900</v>
      </c>
      <c r="T392" s="41">
        <v>5</v>
      </c>
      <c r="U392" s="40">
        <v>4072500</v>
      </c>
      <c r="V392" s="41">
        <v>36</v>
      </c>
      <c r="W392" s="40">
        <v>89405500</v>
      </c>
      <c r="X392" s="42">
        <f t="shared" si="66"/>
        <v>0.02475999925336855</v>
      </c>
      <c r="Y392" s="51">
        <f t="shared" si="67"/>
        <v>259</v>
      </c>
      <c r="Z392" s="52">
        <f t="shared" si="68"/>
        <v>616397900</v>
      </c>
      <c r="AA392" s="47">
        <f t="shared" si="69"/>
        <v>4632</v>
      </c>
      <c r="AB392" s="48">
        <f t="shared" si="70"/>
        <v>3610884600</v>
      </c>
      <c r="AC392" s="12"/>
    </row>
    <row r="393" spans="1:29" ht="16.5">
      <c r="A393" s="49" t="s">
        <v>801</v>
      </c>
      <c r="B393" s="35" t="s">
        <v>802</v>
      </c>
      <c r="C393" s="36" t="s">
        <v>768</v>
      </c>
      <c r="D393" s="37">
        <v>27</v>
      </c>
      <c r="E393" s="38">
        <v>7236900</v>
      </c>
      <c r="F393" s="37">
        <v>1622</v>
      </c>
      <c r="G393" s="40">
        <v>1085281700</v>
      </c>
      <c r="H393" s="41">
        <v>42</v>
      </c>
      <c r="I393" s="40">
        <v>68732900</v>
      </c>
      <c r="J393" s="41">
        <v>74</v>
      </c>
      <c r="K393" s="40">
        <v>367400</v>
      </c>
      <c r="L393" s="42">
        <f aca="true" t="shared" si="71" ref="L393:L456">(G393+I393)/AB393</f>
        <v>0.9152266569001427</v>
      </c>
      <c r="M393" s="40">
        <f aca="true" t="shared" si="72" ref="M393:M456">F393+H393</f>
        <v>1664</v>
      </c>
      <c r="N393" s="41">
        <f aca="true" t="shared" si="73" ref="N393:N456">W393+I393+G393</f>
        <v>1156356800</v>
      </c>
      <c r="O393" s="41">
        <f t="shared" si="64"/>
        <v>693518.3894230769</v>
      </c>
      <c r="P393" s="39">
        <v>694234.4951923077</v>
      </c>
      <c r="Q393" s="92">
        <f t="shared" si="65"/>
        <v>-0.0010315041591710326</v>
      </c>
      <c r="R393" s="37">
        <v>90</v>
      </c>
      <c r="S393" s="40">
        <v>96944700</v>
      </c>
      <c r="T393" s="41">
        <v>0</v>
      </c>
      <c r="U393" s="40">
        <v>0</v>
      </c>
      <c r="V393" s="41">
        <v>4</v>
      </c>
      <c r="W393" s="40">
        <v>2342200</v>
      </c>
      <c r="X393" s="42">
        <f t="shared" si="66"/>
        <v>0.0018575535143069372</v>
      </c>
      <c r="Y393" s="51">
        <f t="shared" si="67"/>
        <v>94</v>
      </c>
      <c r="Z393" s="52">
        <f t="shared" si="68"/>
        <v>99286900</v>
      </c>
      <c r="AA393" s="47">
        <f t="shared" si="69"/>
        <v>1859</v>
      </c>
      <c r="AB393" s="48">
        <f t="shared" si="70"/>
        <v>1260905800</v>
      </c>
      <c r="AC393" s="12"/>
    </row>
    <row r="394" spans="1:29" ht="16.5">
      <c r="A394" s="49" t="s">
        <v>803</v>
      </c>
      <c r="B394" s="35" t="s">
        <v>804</v>
      </c>
      <c r="C394" s="36" t="s">
        <v>768</v>
      </c>
      <c r="D394" s="37">
        <v>78</v>
      </c>
      <c r="E394" s="38">
        <v>19894200</v>
      </c>
      <c r="F394" s="37">
        <v>1935</v>
      </c>
      <c r="G394" s="40">
        <v>1834705000</v>
      </c>
      <c r="H394" s="41">
        <v>104</v>
      </c>
      <c r="I394" s="40">
        <v>149339600</v>
      </c>
      <c r="J394" s="41">
        <v>151</v>
      </c>
      <c r="K394" s="40">
        <v>541700</v>
      </c>
      <c r="L394" s="42">
        <f t="shared" si="71"/>
        <v>0.9789246793600345</v>
      </c>
      <c r="M394" s="40">
        <f t="shared" si="72"/>
        <v>2039</v>
      </c>
      <c r="N394" s="41">
        <f t="shared" si="73"/>
        <v>1994763100</v>
      </c>
      <c r="O394" s="41">
        <f t="shared" si="64"/>
        <v>973047.8666012752</v>
      </c>
      <c r="P394" s="39">
        <v>939263.1268436578</v>
      </c>
      <c r="Q394" s="92">
        <f t="shared" si="65"/>
        <v>0.03596940920181666</v>
      </c>
      <c r="R394" s="37">
        <v>8</v>
      </c>
      <c r="S394" s="40">
        <v>11557500</v>
      </c>
      <c r="T394" s="41">
        <v>1</v>
      </c>
      <c r="U394" s="40">
        <v>2700</v>
      </c>
      <c r="V394" s="41">
        <v>1</v>
      </c>
      <c r="W394" s="40">
        <v>10718500</v>
      </c>
      <c r="X394" s="42">
        <f t="shared" si="66"/>
        <v>0.005288492091216361</v>
      </c>
      <c r="Y394" s="51">
        <f t="shared" si="67"/>
        <v>10</v>
      </c>
      <c r="Z394" s="52">
        <f t="shared" si="68"/>
        <v>22278700</v>
      </c>
      <c r="AA394" s="47">
        <f t="shared" si="69"/>
        <v>2278</v>
      </c>
      <c r="AB394" s="48">
        <f t="shared" si="70"/>
        <v>2026759200</v>
      </c>
      <c r="AC394" s="12"/>
    </row>
    <row r="395" spans="1:29" ht="16.5">
      <c r="A395" s="49" t="s">
        <v>805</v>
      </c>
      <c r="B395" s="35" t="s">
        <v>806</v>
      </c>
      <c r="C395" s="36" t="s">
        <v>768</v>
      </c>
      <c r="D395" s="37">
        <v>87</v>
      </c>
      <c r="E395" s="38">
        <v>10688300</v>
      </c>
      <c r="F395" s="37">
        <v>1384</v>
      </c>
      <c r="G395" s="40">
        <v>387510000</v>
      </c>
      <c r="H395" s="41">
        <v>1</v>
      </c>
      <c r="I395" s="40">
        <v>88600</v>
      </c>
      <c r="J395" s="41">
        <v>2</v>
      </c>
      <c r="K395" s="40">
        <v>26000</v>
      </c>
      <c r="L395" s="42">
        <f t="shared" si="71"/>
        <v>0.8624203215086091</v>
      </c>
      <c r="M395" s="40">
        <f t="shared" si="72"/>
        <v>1385</v>
      </c>
      <c r="N395" s="41">
        <f t="shared" si="73"/>
        <v>388808400</v>
      </c>
      <c r="O395" s="41">
        <f t="shared" si="64"/>
        <v>279854.5848375451</v>
      </c>
      <c r="P395" s="39">
        <v>279912.92418772564</v>
      </c>
      <c r="Q395" s="92">
        <f t="shared" si="65"/>
        <v>-0.00020841963746339947</v>
      </c>
      <c r="R395" s="37">
        <v>61</v>
      </c>
      <c r="S395" s="40">
        <v>30648200</v>
      </c>
      <c r="T395" s="41">
        <v>8</v>
      </c>
      <c r="U395" s="40">
        <v>19260300</v>
      </c>
      <c r="V395" s="41">
        <v>2</v>
      </c>
      <c r="W395" s="40">
        <v>1209800</v>
      </c>
      <c r="X395" s="42">
        <f t="shared" si="66"/>
        <v>0.0026918469389753093</v>
      </c>
      <c r="Y395" s="51">
        <f t="shared" si="67"/>
        <v>71</v>
      </c>
      <c r="Z395" s="52">
        <f t="shared" si="68"/>
        <v>51118300</v>
      </c>
      <c r="AA395" s="47">
        <f t="shared" si="69"/>
        <v>1545</v>
      </c>
      <c r="AB395" s="48">
        <f t="shared" si="70"/>
        <v>449431200</v>
      </c>
      <c r="AC395" s="12"/>
    </row>
    <row r="396" spans="1:29" ht="16.5">
      <c r="A396" s="49" t="s">
        <v>807</v>
      </c>
      <c r="B396" s="35" t="s">
        <v>808</v>
      </c>
      <c r="C396" s="36" t="s">
        <v>768</v>
      </c>
      <c r="D396" s="37">
        <v>229</v>
      </c>
      <c r="E396" s="38">
        <v>48565900</v>
      </c>
      <c r="F396" s="37">
        <v>7132</v>
      </c>
      <c r="G396" s="40">
        <v>3805432200</v>
      </c>
      <c r="H396" s="41">
        <v>19</v>
      </c>
      <c r="I396" s="40">
        <v>11067900</v>
      </c>
      <c r="J396" s="41">
        <v>47</v>
      </c>
      <c r="K396" s="40">
        <v>166000</v>
      </c>
      <c r="L396" s="42">
        <f t="shared" si="71"/>
        <v>0.842881130839243</v>
      </c>
      <c r="M396" s="40">
        <f t="shared" si="72"/>
        <v>7151</v>
      </c>
      <c r="N396" s="41">
        <f t="shared" si="73"/>
        <v>3893658100</v>
      </c>
      <c r="O396" s="41">
        <f t="shared" si="64"/>
        <v>533701.5941826318</v>
      </c>
      <c r="P396" s="39">
        <v>531429.4249649369</v>
      </c>
      <c r="Q396" s="92">
        <f t="shared" si="65"/>
        <v>0.0042755803705163955</v>
      </c>
      <c r="R396" s="37">
        <v>293</v>
      </c>
      <c r="S396" s="40">
        <v>246180100</v>
      </c>
      <c r="T396" s="41">
        <v>79</v>
      </c>
      <c r="U396" s="40">
        <v>339352000</v>
      </c>
      <c r="V396" s="41">
        <v>4</v>
      </c>
      <c r="W396" s="40">
        <v>77158000</v>
      </c>
      <c r="X396" s="42">
        <f t="shared" si="66"/>
        <v>0.017040487511920756</v>
      </c>
      <c r="Y396" s="51">
        <f t="shared" si="67"/>
        <v>376</v>
      </c>
      <c r="Z396" s="52">
        <f t="shared" si="68"/>
        <v>662690100</v>
      </c>
      <c r="AA396" s="47">
        <f t="shared" si="69"/>
        <v>7803</v>
      </c>
      <c r="AB396" s="48">
        <f t="shared" si="70"/>
        <v>4527922100</v>
      </c>
      <c r="AC396" s="12"/>
    </row>
    <row r="397" spans="1:29" ht="16.5">
      <c r="A397" s="49" t="s">
        <v>809</v>
      </c>
      <c r="B397" s="35" t="s">
        <v>810</v>
      </c>
      <c r="C397" s="36" t="s">
        <v>768</v>
      </c>
      <c r="D397" s="37">
        <v>218</v>
      </c>
      <c r="E397" s="38">
        <v>58162400</v>
      </c>
      <c r="F397" s="37">
        <v>7985</v>
      </c>
      <c r="G397" s="40">
        <v>4528644900</v>
      </c>
      <c r="H397" s="41">
        <v>6</v>
      </c>
      <c r="I397" s="40">
        <v>7526500</v>
      </c>
      <c r="J397" s="41">
        <v>15</v>
      </c>
      <c r="K397" s="40">
        <v>48538</v>
      </c>
      <c r="L397" s="42">
        <f t="shared" si="71"/>
        <v>0.8362735524840839</v>
      </c>
      <c r="M397" s="40">
        <f t="shared" si="72"/>
        <v>7991</v>
      </c>
      <c r="N397" s="41">
        <f t="shared" si="73"/>
        <v>4610080100</v>
      </c>
      <c r="O397" s="41">
        <f t="shared" si="64"/>
        <v>567660.0425478664</v>
      </c>
      <c r="P397" s="39">
        <v>565963.0821231848</v>
      </c>
      <c r="Q397" s="92">
        <f t="shared" si="65"/>
        <v>0.0029983588652381238</v>
      </c>
      <c r="R397" s="37">
        <v>168</v>
      </c>
      <c r="S397" s="40">
        <v>707842800</v>
      </c>
      <c r="T397" s="41">
        <v>19</v>
      </c>
      <c r="U397" s="40">
        <v>48133600</v>
      </c>
      <c r="V397" s="41">
        <v>8</v>
      </c>
      <c r="W397" s="40">
        <v>73908700</v>
      </c>
      <c r="X397" s="42">
        <f t="shared" si="66"/>
        <v>0.013625563423040056</v>
      </c>
      <c r="Y397" s="51">
        <f t="shared" si="67"/>
        <v>195</v>
      </c>
      <c r="Z397" s="52">
        <f t="shared" si="68"/>
        <v>829885100</v>
      </c>
      <c r="AA397" s="47">
        <f t="shared" si="69"/>
        <v>8419</v>
      </c>
      <c r="AB397" s="48">
        <f t="shared" si="70"/>
        <v>5424267438</v>
      </c>
      <c r="AC397" s="12"/>
    </row>
    <row r="398" spans="1:29" ht="16.5">
      <c r="A398" s="49" t="s">
        <v>811</v>
      </c>
      <c r="B398" s="35" t="s">
        <v>812</v>
      </c>
      <c r="C398" s="36" t="s">
        <v>768</v>
      </c>
      <c r="D398" s="37">
        <v>227</v>
      </c>
      <c r="E398" s="38">
        <v>46839800</v>
      </c>
      <c r="F398" s="37">
        <v>2138</v>
      </c>
      <c r="G398" s="40">
        <v>947177800</v>
      </c>
      <c r="H398" s="41">
        <v>0</v>
      </c>
      <c r="I398" s="40">
        <v>0</v>
      </c>
      <c r="J398" s="41">
        <v>0</v>
      </c>
      <c r="K398" s="40">
        <v>0</v>
      </c>
      <c r="L398" s="42">
        <f t="shared" si="71"/>
        <v>0.6744072471427981</v>
      </c>
      <c r="M398" s="40">
        <f t="shared" si="72"/>
        <v>2138</v>
      </c>
      <c r="N398" s="41">
        <f t="shared" si="73"/>
        <v>1023057800</v>
      </c>
      <c r="O398" s="41">
        <f t="shared" si="64"/>
        <v>443020.4864359214</v>
      </c>
      <c r="P398" s="39">
        <v>434036.91931540344</v>
      </c>
      <c r="Q398" s="92">
        <f t="shared" si="65"/>
        <v>0.02069770270853348</v>
      </c>
      <c r="R398" s="37">
        <v>77</v>
      </c>
      <c r="S398" s="40">
        <v>296265800</v>
      </c>
      <c r="T398" s="41">
        <v>5</v>
      </c>
      <c r="U398" s="40">
        <v>38296300</v>
      </c>
      <c r="V398" s="41">
        <v>4</v>
      </c>
      <c r="W398" s="40">
        <v>75880000</v>
      </c>
      <c r="X398" s="42">
        <f t="shared" si="66"/>
        <v>0.054027894143206814</v>
      </c>
      <c r="Y398" s="51">
        <f t="shared" si="67"/>
        <v>86</v>
      </c>
      <c r="Z398" s="52">
        <f t="shared" si="68"/>
        <v>410442100</v>
      </c>
      <c r="AA398" s="47">
        <f t="shared" si="69"/>
        <v>2451</v>
      </c>
      <c r="AB398" s="48">
        <f t="shared" si="70"/>
        <v>1404459700</v>
      </c>
      <c r="AC398" s="12"/>
    </row>
    <row r="399" spans="1:29" ht="16.5">
      <c r="A399" s="49" t="s">
        <v>813</v>
      </c>
      <c r="B399" s="35" t="s">
        <v>814</v>
      </c>
      <c r="C399" s="36" t="s">
        <v>768</v>
      </c>
      <c r="D399" s="37">
        <v>246</v>
      </c>
      <c r="E399" s="38">
        <v>28768500</v>
      </c>
      <c r="F399" s="37">
        <v>3614</v>
      </c>
      <c r="G399" s="40">
        <v>1295231100</v>
      </c>
      <c r="H399" s="41">
        <v>0</v>
      </c>
      <c r="I399" s="40">
        <v>0</v>
      </c>
      <c r="J399" s="41">
        <v>0</v>
      </c>
      <c r="K399" s="40">
        <v>0</v>
      </c>
      <c r="L399" s="42">
        <f t="shared" si="71"/>
        <v>0.5610742390348022</v>
      </c>
      <c r="M399" s="40">
        <f t="shared" si="72"/>
        <v>3614</v>
      </c>
      <c r="N399" s="41">
        <f t="shared" si="73"/>
        <v>1555843100</v>
      </c>
      <c r="O399" s="41">
        <f t="shared" si="64"/>
        <v>358392.6674045379</v>
      </c>
      <c r="P399" s="39">
        <v>357594.76889011904</v>
      </c>
      <c r="Q399" s="92">
        <f t="shared" si="65"/>
        <v>0.002231292467994797</v>
      </c>
      <c r="R399" s="37">
        <v>504</v>
      </c>
      <c r="S399" s="40">
        <v>716442650</v>
      </c>
      <c r="T399" s="41">
        <v>8</v>
      </c>
      <c r="U399" s="40">
        <v>7430100</v>
      </c>
      <c r="V399" s="41">
        <v>77</v>
      </c>
      <c r="W399" s="40">
        <v>260612000</v>
      </c>
      <c r="X399" s="42">
        <f t="shared" si="66"/>
        <v>0.11289311967828589</v>
      </c>
      <c r="Y399" s="51">
        <f t="shared" si="67"/>
        <v>589</v>
      </c>
      <c r="Z399" s="52">
        <f t="shared" si="68"/>
        <v>984484750</v>
      </c>
      <c r="AA399" s="47">
        <f t="shared" si="69"/>
        <v>4449</v>
      </c>
      <c r="AB399" s="48">
        <f t="shared" si="70"/>
        <v>2308484350</v>
      </c>
      <c r="AC399" s="12"/>
    </row>
    <row r="400" spans="1:29" ht="16.5">
      <c r="A400" s="49" t="s">
        <v>815</v>
      </c>
      <c r="B400" s="35" t="s">
        <v>816</v>
      </c>
      <c r="C400" s="36" t="s">
        <v>768</v>
      </c>
      <c r="D400" s="37">
        <v>32</v>
      </c>
      <c r="E400" s="38">
        <v>4279100</v>
      </c>
      <c r="F400" s="37">
        <v>1446</v>
      </c>
      <c r="G400" s="40">
        <v>1283703500</v>
      </c>
      <c r="H400" s="41">
        <v>0</v>
      </c>
      <c r="I400" s="40">
        <v>0</v>
      </c>
      <c r="J400" s="41">
        <v>3</v>
      </c>
      <c r="K400" s="40">
        <v>1400</v>
      </c>
      <c r="L400" s="42">
        <f t="shared" si="71"/>
        <v>0.9085504077778553</v>
      </c>
      <c r="M400" s="40">
        <f t="shared" si="72"/>
        <v>1446</v>
      </c>
      <c r="N400" s="41">
        <f t="shared" si="73"/>
        <v>1283703500</v>
      </c>
      <c r="O400" s="41">
        <f t="shared" si="64"/>
        <v>887761.7565698478</v>
      </c>
      <c r="P400" s="39">
        <v>806506.2240663901</v>
      </c>
      <c r="Q400" s="92">
        <f t="shared" si="65"/>
        <v>0.10075003772911856</v>
      </c>
      <c r="R400" s="37">
        <v>86</v>
      </c>
      <c r="S400" s="40">
        <v>121181900</v>
      </c>
      <c r="T400" s="41">
        <v>3</v>
      </c>
      <c r="U400" s="40">
        <v>3748000</v>
      </c>
      <c r="V400" s="41">
        <v>0</v>
      </c>
      <c r="W400" s="40">
        <v>0</v>
      </c>
      <c r="X400" s="42">
        <f t="shared" si="66"/>
        <v>0</v>
      </c>
      <c r="Y400" s="51">
        <f t="shared" si="67"/>
        <v>89</v>
      </c>
      <c r="Z400" s="52">
        <f t="shared" si="68"/>
        <v>124929900</v>
      </c>
      <c r="AA400" s="47">
        <f t="shared" si="69"/>
        <v>1570</v>
      </c>
      <c r="AB400" s="48">
        <f t="shared" si="70"/>
        <v>1412913900</v>
      </c>
      <c r="AC400" s="12"/>
    </row>
    <row r="401" spans="1:29" ht="16.5">
      <c r="A401" s="49" t="s">
        <v>817</v>
      </c>
      <c r="B401" s="35" t="s">
        <v>818</v>
      </c>
      <c r="C401" s="36" t="s">
        <v>768</v>
      </c>
      <c r="D401" s="37">
        <v>122</v>
      </c>
      <c r="E401" s="38">
        <v>23014800</v>
      </c>
      <c r="F401" s="37">
        <v>2180</v>
      </c>
      <c r="G401" s="40">
        <v>903735100</v>
      </c>
      <c r="H401" s="41">
        <v>0</v>
      </c>
      <c r="I401" s="40">
        <v>0</v>
      </c>
      <c r="J401" s="41">
        <v>0</v>
      </c>
      <c r="K401" s="40">
        <v>0</v>
      </c>
      <c r="L401" s="42">
        <f t="shared" si="71"/>
        <v>0.8410856572963604</v>
      </c>
      <c r="M401" s="40">
        <f t="shared" si="72"/>
        <v>2180</v>
      </c>
      <c r="N401" s="41">
        <f t="shared" si="73"/>
        <v>968219700</v>
      </c>
      <c r="O401" s="41">
        <f t="shared" si="64"/>
        <v>414557.38532110094</v>
      </c>
      <c r="P401" s="39">
        <v>292736.309249885</v>
      </c>
      <c r="Q401" s="92">
        <f t="shared" si="65"/>
        <v>0.4161461090473314</v>
      </c>
      <c r="R401" s="37">
        <v>37</v>
      </c>
      <c r="S401" s="40">
        <v>83251900</v>
      </c>
      <c r="T401" s="41">
        <v>0</v>
      </c>
      <c r="U401" s="40">
        <v>0</v>
      </c>
      <c r="V401" s="41">
        <v>9</v>
      </c>
      <c r="W401" s="40">
        <v>64484600</v>
      </c>
      <c r="X401" s="42">
        <f t="shared" si="66"/>
        <v>0.06001434731979856</v>
      </c>
      <c r="Y401" s="51">
        <f t="shared" si="67"/>
        <v>46</v>
      </c>
      <c r="Z401" s="52">
        <f t="shared" si="68"/>
        <v>147736500</v>
      </c>
      <c r="AA401" s="47">
        <f t="shared" si="69"/>
        <v>2348</v>
      </c>
      <c r="AB401" s="48">
        <f t="shared" si="70"/>
        <v>1074486400</v>
      </c>
      <c r="AC401" s="12"/>
    </row>
    <row r="402" spans="1:29" ht="16.5">
      <c r="A402" s="49" t="s">
        <v>819</v>
      </c>
      <c r="B402" s="35" t="s">
        <v>820</v>
      </c>
      <c r="C402" s="36" t="s">
        <v>768</v>
      </c>
      <c r="D402" s="37">
        <v>626</v>
      </c>
      <c r="E402" s="38">
        <v>40138400</v>
      </c>
      <c r="F402" s="37">
        <v>7170</v>
      </c>
      <c r="G402" s="40">
        <v>2325365300</v>
      </c>
      <c r="H402" s="41">
        <v>33</v>
      </c>
      <c r="I402" s="40">
        <v>11227900</v>
      </c>
      <c r="J402" s="41">
        <v>88</v>
      </c>
      <c r="K402" s="40">
        <v>991200</v>
      </c>
      <c r="L402" s="42">
        <f t="shared" si="71"/>
        <v>0.6991375084744413</v>
      </c>
      <c r="M402" s="40">
        <f t="shared" si="72"/>
        <v>7203</v>
      </c>
      <c r="N402" s="41">
        <f t="shared" si="73"/>
        <v>2636779500</v>
      </c>
      <c r="O402" s="41">
        <f t="shared" si="64"/>
        <v>324391.6701374427</v>
      </c>
      <c r="P402" s="39">
        <v>323163.4829089886</v>
      </c>
      <c r="Q402" s="92">
        <f t="shared" si="65"/>
        <v>0.0038005136514758764</v>
      </c>
      <c r="R402" s="37">
        <v>305</v>
      </c>
      <c r="S402" s="40">
        <v>379950600</v>
      </c>
      <c r="T402" s="41">
        <v>67</v>
      </c>
      <c r="U402" s="40">
        <v>284248500</v>
      </c>
      <c r="V402" s="41">
        <v>7</v>
      </c>
      <c r="W402" s="40">
        <v>300186300</v>
      </c>
      <c r="X402" s="42">
        <f t="shared" si="66"/>
        <v>0.08981944390669339</v>
      </c>
      <c r="Y402" s="51">
        <f t="shared" si="67"/>
        <v>379</v>
      </c>
      <c r="Z402" s="52">
        <f t="shared" si="68"/>
        <v>964385400</v>
      </c>
      <c r="AA402" s="47">
        <f t="shared" si="69"/>
        <v>8296</v>
      </c>
      <c r="AB402" s="48">
        <f t="shared" si="70"/>
        <v>3342108200</v>
      </c>
      <c r="AC402" s="12"/>
    </row>
    <row r="403" spans="1:29" ht="16.5">
      <c r="A403" s="49" t="s">
        <v>821</v>
      </c>
      <c r="B403" s="35" t="s">
        <v>822</v>
      </c>
      <c r="C403" s="36" t="s">
        <v>768</v>
      </c>
      <c r="D403" s="37">
        <v>38</v>
      </c>
      <c r="E403" s="38">
        <v>4357800</v>
      </c>
      <c r="F403" s="37">
        <v>830</v>
      </c>
      <c r="G403" s="40">
        <v>220792600</v>
      </c>
      <c r="H403" s="41">
        <v>0</v>
      </c>
      <c r="I403" s="40">
        <v>0</v>
      </c>
      <c r="J403" s="41">
        <v>0</v>
      </c>
      <c r="K403" s="40">
        <v>0</v>
      </c>
      <c r="L403" s="42">
        <f t="shared" si="71"/>
        <v>0.6900549374648007</v>
      </c>
      <c r="M403" s="40">
        <f t="shared" si="72"/>
        <v>830</v>
      </c>
      <c r="N403" s="41">
        <f t="shared" si="73"/>
        <v>259231400</v>
      </c>
      <c r="O403" s="41">
        <f t="shared" si="64"/>
        <v>266015.1807228916</v>
      </c>
      <c r="P403" s="39">
        <v>265351.9277108434</v>
      </c>
      <c r="Q403" s="92">
        <f t="shared" si="65"/>
        <v>0.002499522116797849</v>
      </c>
      <c r="R403" s="37">
        <v>76</v>
      </c>
      <c r="S403" s="40">
        <v>36078600</v>
      </c>
      <c r="T403" s="41">
        <v>7</v>
      </c>
      <c r="U403" s="40">
        <v>20296000</v>
      </c>
      <c r="V403" s="41">
        <v>3</v>
      </c>
      <c r="W403" s="40">
        <v>38438800</v>
      </c>
      <c r="X403" s="42">
        <f t="shared" si="66"/>
        <v>0.1201348402538037</v>
      </c>
      <c r="Y403" s="51">
        <f t="shared" si="67"/>
        <v>86</v>
      </c>
      <c r="Z403" s="52">
        <f t="shared" si="68"/>
        <v>94813400</v>
      </c>
      <c r="AA403" s="47">
        <f t="shared" si="69"/>
        <v>954</v>
      </c>
      <c r="AB403" s="48">
        <f t="shared" si="70"/>
        <v>319963800</v>
      </c>
      <c r="AC403" s="12"/>
    </row>
    <row r="404" spans="1:29" ht="16.5">
      <c r="A404" s="49" t="s">
        <v>823</v>
      </c>
      <c r="B404" s="35" t="s">
        <v>824</v>
      </c>
      <c r="C404" s="36" t="s">
        <v>768</v>
      </c>
      <c r="D404" s="37">
        <v>417</v>
      </c>
      <c r="E404" s="38">
        <v>94118200</v>
      </c>
      <c r="F404" s="37">
        <v>14349</v>
      </c>
      <c r="G404" s="40">
        <v>4492143500</v>
      </c>
      <c r="H404" s="41">
        <v>0</v>
      </c>
      <c r="I404" s="40">
        <v>0</v>
      </c>
      <c r="J404" s="41">
        <v>0</v>
      </c>
      <c r="K404" s="40">
        <v>0</v>
      </c>
      <c r="L404" s="42">
        <f t="shared" si="71"/>
        <v>0.6147203636488487</v>
      </c>
      <c r="M404" s="40">
        <f t="shared" si="72"/>
        <v>14349</v>
      </c>
      <c r="N404" s="41">
        <f t="shared" si="73"/>
        <v>5006202500</v>
      </c>
      <c r="O404" s="41">
        <f t="shared" si="64"/>
        <v>313063.17513415567</v>
      </c>
      <c r="P404" s="39">
        <v>312397.2590319431</v>
      </c>
      <c r="Q404" s="92">
        <f t="shared" si="65"/>
        <v>0.0021316323461867243</v>
      </c>
      <c r="R404" s="37">
        <v>592</v>
      </c>
      <c r="S404" s="40">
        <v>1922269800</v>
      </c>
      <c r="T404" s="41">
        <v>63</v>
      </c>
      <c r="U404" s="40">
        <v>285030600</v>
      </c>
      <c r="V404" s="41">
        <v>40</v>
      </c>
      <c r="W404" s="40">
        <v>514059000</v>
      </c>
      <c r="X404" s="42">
        <f t="shared" si="66"/>
        <v>0.07034560125182188</v>
      </c>
      <c r="Y404" s="51">
        <f t="shared" si="67"/>
        <v>695</v>
      </c>
      <c r="Z404" s="52">
        <f t="shared" si="68"/>
        <v>2721359400</v>
      </c>
      <c r="AA404" s="47">
        <f t="shared" si="69"/>
        <v>15461</v>
      </c>
      <c r="AB404" s="48">
        <f t="shared" si="70"/>
        <v>7307621100</v>
      </c>
      <c r="AC404" s="12"/>
    </row>
    <row r="405" spans="1:29" ht="16.5">
      <c r="A405" s="49" t="s">
        <v>825</v>
      </c>
      <c r="B405" s="35" t="s">
        <v>826</v>
      </c>
      <c r="C405" s="36" t="s">
        <v>768</v>
      </c>
      <c r="D405" s="37">
        <v>207</v>
      </c>
      <c r="E405" s="38">
        <v>16041100</v>
      </c>
      <c r="F405" s="37">
        <v>2905</v>
      </c>
      <c r="G405" s="40">
        <v>1681164800</v>
      </c>
      <c r="H405" s="41">
        <v>8</v>
      </c>
      <c r="I405" s="40">
        <v>4342900</v>
      </c>
      <c r="J405" s="41">
        <v>23</v>
      </c>
      <c r="K405" s="40">
        <v>68700</v>
      </c>
      <c r="L405" s="42">
        <f t="shared" si="71"/>
        <v>0.8871120238156517</v>
      </c>
      <c r="M405" s="40">
        <f t="shared" si="72"/>
        <v>2913</v>
      </c>
      <c r="N405" s="41">
        <f t="shared" si="73"/>
        <v>1699051300</v>
      </c>
      <c r="O405" s="41">
        <f t="shared" si="64"/>
        <v>578615.7569515962</v>
      </c>
      <c r="P405" s="39">
        <v>560142.0075627363</v>
      </c>
      <c r="Q405" s="92">
        <f t="shared" si="65"/>
        <v>0.03298047484287435</v>
      </c>
      <c r="R405" s="37">
        <v>134</v>
      </c>
      <c r="S405" s="40">
        <v>161500700</v>
      </c>
      <c r="T405" s="41">
        <v>22</v>
      </c>
      <c r="U405" s="40">
        <v>23332400</v>
      </c>
      <c r="V405" s="41">
        <v>7</v>
      </c>
      <c r="W405" s="40">
        <v>13543600</v>
      </c>
      <c r="X405" s="42">
        <f t="shared" si="66"/>
        <v>0.007128232286182768</v>
      </c>
      <c r="Y405" s="51">
        <f t="shared" si="67"/>
        <v>163</v>
      </c>
      <c r="Z405" s="52">
        <f t="shared" si="68"/>
        <v>198376700</v>
      </c>
      <c r="AA405" s="47">
        <f t="shared" si="69"/>
        <v>3306</v>
      </c>
      <c r="AB405" s="48">
        <f t="shared" si="70"/>
        <v>1899994200</v>
      </c>
      <c r="AC405" s="12"/>
    </row>
    <row r="406" spans="1:29" ht="16.5">
      <c r="A406" s="49" t="s">
        <v>827</v>
      </c>
      <c r="B406" s="35" t="s">
        <v>828</v>
      </c>
      <c r="C406" s="36" t="s">
        <v>768</v>
      </c>
      <c r="D406" s="37">
        <v>104</v>
      </c>
      <c r="E406" s="38">
        <v>14959100</v>
      </c>
      <c r="F406" s="37">
        <v>4731</v>
      </c>
      <c r="G406" s="40">
        <v>2507889800</v>
      </c>
      <c r="H406" s="41">
        <v>19</v>
      </c>
      <c r="I406" s="40">
        <v>14928700</v>
      </c>
      <c r="J406" s="41">
        <v>22</v>
      </c>
      <c r="K406" s="40">
        <v>106100</v>
      </c>
      <c r="L406" s="42">
        <f t="shared" si="71"/>
        <v>0.7499163528958961</v>
      </c>
      <c r="M406" s="40">
        <f t="shared" si="72"/>
        <v>4750</v>
      </c>
      <c r="N406" s="41">
        <f t="shared" si="73"/>
        <v>2895006400</v>
      </c>
      <c r="O406" s="41">
        <f t="shared" si="64"/>
        <v>531119.6842105263</v>
      </c>
      <c r="P406" s="39">
        <v>379539.8947368421</v>
      </c>
      <c r="Q406" s="92">
        <f t="shared" si="65"/>
        <v>0.39937775073364457</v>
      </c>
      <c r="R406" s="37">
        <v>219</v>
      </c>
      <c r="S406" s="40">
        <v>348625300</v>
      </c>
      <c r="T406" s="41">
        <v>35</v>
      </c>
      <c r="U406" s="40">
        <v>105436300</v>
      </c>
      <c r="V406" s="41">
        <v>2</v>
      </c>
      <c r="W406" s="40">
        <v>372187900</v>
      </c>
      <c r="X406" s="42">
        <f t="shared" si="66"/>
        <v>0.11063411520090821</v>
      </c>
      <c r="Y406" s="51">
        <f t="shared" si="67"/>
        <v>256</v>
      </c>
      <c r="Z406" s="52">
        <f t="shared" si="68"/>
        <v>826249500</v>
      </c>
      <c r="AA406" s="47">
        <f t="shared" si="69"/>
        <v>5132</v>
      </c>
      <c r="AB406" s="48">
        <f t="shared" si="70"/>
        <v>3364133200</v>
      </c>
      <c r="AC406" s="12"/>
    </row>
    <row r="407" spans="1:29" ht="16.5">
      <c r="A407" s="49" t="s">
        <v>829</v>
      </c>
      <c r="B407" s="35" t="s">
        <v>830</v>
      </c>
      <c r="C407" s="36" t="s">
        <v>768</v>
      </c>
      <c r="D407" s="37">
        <v>347</v>
      </c>
      <c r="E407" s="38">
        <v>40831100</v>
      </c>
      <c r="F407" s="37">
        <v>7390</v>
      </c>
      <c r="G407" s="40">
        <v>3623394900</v>
      </c>
      <c r="H407" s="41">
        <v>20</v>
      </c>
      <c r="I407" s="40">
        <v>6578900</v>
      </c>
      <c r="J407" s="41">
        <v>34</v>
      </c>
      <c r="K407" s="40">
        <v>138100</v>
      </c>
      <c r="L407" s="42">
        <f t="shared" si="71"/>
        <v>0.8285312146823182</v>
      </c>
      <c r="M407" s="40">
        <f t="shared" si="72"/>
        <v>7410</v>
      </c>
      <c r="N407" s="41">
        <f t="shared" si="73"/>
        <v>3797826500</v>
      </c>
      <c r="O407" s="41">
        <f t="shared" si="64"/>
        <v>489875.00674763834</v>
      </c>
      <c r="P407" s="39">
        <v>490438.3500406394</v>
      </c>
      <c r="Q407" s="92">
        <f t="shared" si="65"/>
        <v>-0.0011486526144506843</v>
      </c>
      <c r="R407" s="37">
        <v>275</v>
      </c>
      <c r="S407" s="40">
        <v>384867400</v>
      </c>
      <c r="T407" s="41">
        <v>58</v>
      </c>
      <c r="U407" s="40">
        <v>157552400</v>
      </c>
      <c r="V407" s="41">
        <v>15</v>
      </c>
      <c r="W407" s="40">
        <v>167852700</v>
      </c>
      <c r="X407" s="42">
        <f t="shared" si="66"/>
        <v>0.03831190225634872</v>
      </c>
      <c r="Y407" s="51">
        <f t="shared" si="67"/>
        <v>348</v>
      </c>
      <c r="Z407" s="52">
        <f t="shared" si="68"/>
        <v>710272500</v>
      </c>
      <c r="AA407" s="47">
        <f t="shared" si="69"/>
        <v>8139</v>
      </c>
      <c r="AB407" s="48">
        <f t="shared" si="70"/>
        <v>4381215500</v>
      </c>
      <c r="AC407" s="12"/>
    </row>
    <row r="408" spans="1:29" ht="16.5">
      <c r="A408" s="49" t="s">
        <v>831</v>
      </c>
      <c r="B408" s="35" t="s">
        <v>832</v>
      </c>
      <c r="C408" s="36" t="s">
        <v>768</v>
      </c>
      <c r="D408" s="37">
        <v>62</v>
      </c>
      <c r="E408" s="38">
        <v>19087100</v>
      </c>
      <c r="F408" s="37">
        <v>1657</v>
      </c>
      <c r="G408" s="40">
        <v>618605900</v>
      </c>
      <c r="H408" s="41">
        <v>3</v>
      </c>
      <c r="I408" s="40">
        <v>1632400</v>
      </c>
      <c r="J408" s="41">
        <v>11</v>
      </c>
      <c r="K408" s="40">
        <v>4700</v>
      </c>
      <c r="L408" s="42">
        <f t="shared" si="71"/>
        <v>0.6403436167764623</v>
      </c>
      <c r="M408" s="40">
        <f t="shared" si="72"/>
        <v>1660</v>
      </c>
      <c r="N408" s="41">
        <f t="shared" si="73"/>
        <v>672156800</v>
      </c>
      <c r="O408" s="41">
        <f t="shared" si="64"/>
        <v>373637.5301204819</v>
      </c>
      <c r="P408" s="39">
        <v>349991.2101143889</v>
      </c>
      <c r="Q408" s="92">
        <f t="shared" si="65"/>
        <v>0.06756261106775967</v>
      </c>
      <c r="R408" s="37">
        <v>111</v>
      </c>
      <c r="S408" s="40">
        <v>222125200</v>
      </c>
      <c r="T408" s="41">
        <v>24</v>
      </c>
      <c r="U408" s="40">
        <v>55228500</v>
      </c>
      <c r="V408" s="41">
        <v>4</v>
      </c>
      <c r="W408" s="40">
        <v>51918500</v>
      </c>
      <c r="X408" s="42">
        <f t="shared" si="66"/>
        <v>0.053601462643646416</v>
      </c>
      <c r="Y408" s="51">
        <f t="shared" si="67"/>
        <v>139</v>
      </c>
      <c r="Z408" s="52">
        <f t="shared" si="68"/>
        <v>329272200</v>
      </c>
      <c r="AA408" s="47">
        <f t="shared" si="69"/>
        <v>1872</v>
      </c>
      <c r="AB408" s="48">
        <f t="shared" si="70"/>
        <v>968602300</v>
      </c>
      <c r="AC408" s="12"/>
    </row>
    <row r="409" spans="1:29" ht="16.5">
      <c r="A409" s="49" t="s">
        <v>833</v>
      </c>
      <c r="B409" s="35" t="s">
        <v>834</v>
      </c>
      <c r="C409" s="36" t="s">
        <v>768</v>
      </c>
      <c r="D409" s="37">
        <v>56</v>
      </c>
      <c r="E409" s="38">
        <v>5978300</v>
      </c>
      <c r="F409" s="37">
        <v>1887</v>
      </c>
      <c r="G409" s="40">
        <v>571783200</v>
      </c>
      <c r="H409" s="41">
        <v>0</v>
      </c>
      <c r="I409" s="40">
        <v>0</v>
      </c>
      <c r="J409" s="41">
        <v>0</v>
      </c>
      <c r="K409" s="40">
        <v>0</v>
      </c>
      <c r="L409" s="42">
        <f t="shared" si="71"/>
        <v>0.721387951836414</v>
      </c>
      <c r="M409" s="40">
        <f t="shared" si="72"/>
        <v>1887</v>
      </c>
      <c r="N409" s="41">
        <f t="shared" si="73"/>
        <v>596936300</v>
      </c>
      <c r="O409" s="41">
        <f t="shared" si="64"/>
        <v>303011.76470588235</v>
      </c>
      <c r="P409" s="39">
        <v>302458.13460519345</v>
      </c>
      <c r="Q409" s="92">
        <f t="shared" si="65"/>
        <v>0.0018304354796460178</v>
      </c>
      <c r="R409" s="37">
        <v>181</v>
      </c>
      <c r="S409" s="40">
        <v>152789600</v>
      </c>
      <c r="T409" s="41">
        <v>20</v>
      </c>
      <c r="U409" s="40">
        <v>36911200</v>
      </c>
      <c r="V409" s="41">
        <v>24</v>
      </c>
      <c r="W409" s="40">
        <v>25153100</v>
      </c>
      <c r="X409" s="42">
        <f t="shared" si="66"/>
        <v>0.031734306449256476</v>
      </c>
      <c r="Y409" s="51">
        <f t="shared" si="67"/>
        <v>225</v>
      </c>
      <c r="Z409" s="52">
        <f t="shared" si="68"/>
        <v>214853900</v>
      </c>
      <c r="AA409" s="47">
        <f t="shared" si="69"/>
        <v>2168</v>
      </c>
      <c r="AB409" s="48">
        <f t="shared" si="70"/>
        <v>792615400</v>
      </c>
      <c r="AC409" s="12"/>
    </row>
    <row r="410" spans="1:29" ht="16.5">
      <c r="A410" s="49" t="s">
        <v>835</v>
      </c>
      <c r="B410" s="35" t="s">
        <v>836</v>
      </c>
      <c r="C410" s="36" t="s">
        <v>768</v>
      </c>
      <c r="D410" s="37">
        <v>491</v>
      </c>
      <c r="E410" s="38">
        <v>44035700</v>
      </c>
      <c r="F410" s="37">
        <v>8886</v>
      </c>
      <c r="G410" s="40">
        <v>3638485800</v>
      </c>
      <c r="H410" s="41">
        <v>22</v>
      </c>
      <c r="I410" s="40">
        <v>11811100</v>
      </c>
      <c r="J410" s="41">
        <v>39</v>
      </c>
      <c r="K410" s="40">
        <v>145400</v>
      </c>
      <c r="L410" s="42">
        <f t="shared" si="71"/>
        <v>0.7379314855010278</v>
      </c>
      <c r="M410" s="40">
        <f t="shared" si="72"/>
        <v>8908</v>
      </c>
      <c r="N410" s="41">
        <f t="shared" si="73"/>
        <v>3931635700</v>
      </c>
      <c r="O410" s="41">
        <f t="shared" si="64"/>
        <v>409777.37988325104</v>
      </c>
      <c r="P410" s="39">
        <v>378449.56219128874</v>
      </c>
      <c r="Q410" s="92">
        <f t="shared" si="65"/>
        <v>0.08277937358566036</v>
      </c>
      <c r="R410" s="37">
        <v>162</v>
      </c>
      <c r="S410" s="40">
        <v>639626000</v>
      </c>
      <c r="T410" s="41">
        <v>38</v>
      </c>
      <c r="U410" s="40">
        <v>331218200</v>
      </c>
      <c r="V410" s="41">
        <v>12</v>
      </c>
      <c r="W410" s="40">
        <v>281338800</v>
      </c>
      <c r="X410" s="42">
        <f t="shared" si="66"/>
        <v>0.05687448563788786</v>
      </c>
      <c r="Y410" s="51">
        <f t="shared" si="67"/>
        <v>212</v>
      </c>
      <c r="Z410" s="52">
        <f t="shared" si="68"/>
        <v>1252183000</v>
      </c>
      <c r="AA410" s="47">
        <f t="shared" si="69"/>
        <v>9650</v>
      </c>
      <c r="AB410" s="48">
        <f t="shared" si="70"/>
        <v>4946661000</v>
      </c>
      <c r="AC410" s="12"/>
    </row>
    <row r="411" spans="1:29" ht="16.5">
      <c r="A411" s="49" t="s">
        <v>837</v>
      </c>
      <c r="B411" s="35" t="s">
        <v>838</v>
      </c>
      <c r="C411" s="36" t="s">
        <v>768</v>
      </c>
      <c r="D411" s="37">
        <v>466</v>
      </c>
      <c r="E411" s="38">
        <v>49870600</v>
      </c>
      <c r="F411" s="37">
        <v>7874</v>
      </c>
      <c r="G411" s="40">
        <v>2701843000</v>
      </c>
      <c r="H411" s="41">
        <v>14</v>
      </c>
      <c r="I411" s="40">
        <v>6835800</v>
      </c>
      <c r="J411" s="41">
        <v>30</v>
      </c>
      <c r="K411" s="40">
        <v>207000</v>
      </c>
      <c r="L411" s="42">
        <f t="shared" si="71"/>
        <v>0.7652849323577698</v>
      </c>
      <c r="M411" s="40">
        <f t="shared" si="72"/>
        <v>7888</v>
      </c>
      <c r="N411" s="41">
        <f t="shared" si="73"/>
        <v>2781434000</v>
      </c>
      <c r="O411" s="41">
        <f t="shared" si="64"/>
        <v>343392.3427991886</v>
      </c>
      <c r="P411" s="39">
        <v>342567.7059569075</v>
      </c>
      <c r="Q411" s="92">
        <f t="shared" si="65"/>
        <v>0.002407222945833906</v>
      </c>
      <c r="R411" s="37">
        <v>389</v>
      </c>
      <c r="S411" s="40">
        <v>574494800</v>
      </c>
      <c r="T411" s="41">
        <v>49</v>
      </c>
      <c r="U411" s="40">
        <v>133431900</v>
      </c>
      <c r="V411" s="41">
        <v>13</v>
      </c>
      <c r="W411" s="40">
        <v>72755200</v>
      </c>
      <c r="X411" s="42">
        <f t="shared" si="66"/>
        <v>0.020555577985354342</v>
      </c>
      <c r="Y411" s="51">
        <f t="shared" si="67"/>
        <v>451</v>
      </c>
      <c r="Z411" s="52">
        <f t="shared" si="68"/>
        <v>780681900</v>
      </c>
      <c r="AA411" s="47">
        <f t="shared" si="69"/>
        <v>8835</v>
      </c>
      <c r="AB411" s="48">
        <f t="shared" si="70"/>
        <v>3539438300</v>
      </c>
      <c r="AC411" s="12"/>
    </row>
    <row r="412" spans="1:29" ht="16.5">
      <c r="A412" s="49" t="s">
        <v>839</v>
      </c>
      <c r="B412" s="35" t="s">
        <v>840</v>
      </c>
      <c r="C412" s="36" t="s">
        <v>768</v>
      </c>
      <c r="D412" s="37">
        <v>5</v>
      </c>
      <c r="E412" s="38">
        <v>0</v>
      </c>
      <c r="F412" s="37">
        <v>296</v>
      </c>
      <c r="G412" s="40">
        <v>50972200</v>
      </c>
      <c r="H412" s="41">
        <v>0</v>
      </c>
      <c r="I412" s="40">
        <v>0</v>
      </c>
      <c r="J412" s="41">
        <v>0</v>
      </c>
      <c r="K412" s="40">
        <v>0</v>
      </c>
      <c r="L412" s="42">
        <f t="shared" si="71"/>
        <v>0.7185184245433157</v>
      </c>
      <c r="M412" s="40">
        <f t="shared" si="72"/>
        <v>296</v>
      </c>
      <c r="N412" s="41">
        <f t="shared" si="73"/>
        <v>59058300</v>
      </c>
      <c r="O412" s="41">
        <f t="shared" si="64"/>
        <v>172203.37837837837</v>
      </c>
      <c r="P412" s="39">
        <v>172051.01351351352</v>
      </c>
      <c r="Q412" s="92">
        <f t="shared" si="65"/>
        <v>0.0008855795833651685</v>
      </c>
      <c r="R412" s="37">
        <v>25</v>
      </c>
      <c r="S412" s="40">
        <v>11882400</v>
      </c>
      <c r="T412" s="41">
        <v>0</v>
      </c>
      <c r="U412" s="40">
        <v>0</v>
      </c>
      <c r="V412" s="41">
        <v>2</v>
      </c>
      <c r="W412" s="40">
        <v>8086100</v>
      </c>
      <c r="X412" s="42">
        <f t="shared" si="66"/>
        <v>0.11398393305958357</v>
      </c>
      <c r="Y412" s="51">
        <f t="shared" si="67"/>
        <v>27</v>
      </c>
      <c r="Z412" s="52">
        <f t="shared" si="68"/>
        <v>19968500</v>
      </c>
      <c r="AA412" s="47">
        <f t="shared" si="69"/>
        <v>328</v>
      </c>
      <c r="AB412" s="48">
        <f t="shared" si="70"/>
        <v>70940700</v>
      </c>
      <c r="AC412" s="12"/>
    </row>
    <row r="413" spans="1:29" ht="16.5">
      <c r="A413" s="49" t="s">
        <v>841</v>
      </c>
      <c r="B413" s="35" t="s">
        <v>197</v>
      </c>
      <c r="C413" s="36" t="s">
        <v>768</v>
      </c>
      <c r="D413" s="37">
        <v>299</v>
      </c>
      <c r="E413" s="38">
        <v>21862100</v>
      </c>
      <c r="F413" s="37">
        <v>5708</v>
      </c>
      <c r="G413" s="40">
        <v>2494137900</v>
      </c>
      <c r="H413" s="41">
        <v>227</v>
      </c>
      <c r="I413" s="40">
        <v>116728200</v>
      </c>
      <c r="J413" s="41">
        <v>434</v>
      </c>
      <c r="K413" s="40">
        <v>4633000</v>
      </c>
      <c r="L413" s="42">
        <f t="shared" si="71"/>
        <v>0.926034133644964</v>
      </c>
      <c r="M413" s="40">
        <f t="shared" si="72"/>
        <v>5935</v>
      </c>
      <c r="N413" s="41">
        <f t="shared" si="73"/>
        <v>2646327500</v>
      </c>
      <c r="O413" s="41">
        <f t="shared" si="64"/>
        <v>439910.04212299915</v>
      </c>
      <c r="P413" s="39">
        <v>439230.8340353833</v>
      </c>
      <c r="Q413" s="92">
        <f t="shared" si="65"/>
        <v>0.0015463579398005745</v>
      </c>
      <c r="R413" s="37">
        <v>174</v>
      </c>
      <c r="S413" s="40">
        <v>115644600</v>
      </c>
      <c r="T413" s="41">
        <v>20</v>
      </c>
      <c r="U413" s="40">
        <v>30938700</v>
      </c>
      <c r="V413" s="41">
        <v>6</v>
      </c>
      <c r="W413" s="40">
        <v>35461400</v>
      </c>
      <c r="X413" s="42">
        <f t="shared" si="66"/>
        <v>0.01257761431229182</v>
      </c>
      <c r="Y413" s="51">
        <f t="shared" si="67"/>
        <v>200</v>
      </c>
      <c r="Z413" s="52">
        <f t="shared" si="68"/>
        <v>182044700</v>
      </c>
      <c r="AA413" s="47">
        <f t="shared" si="69"/>
        <v>6868</v>
      </c>
      <c r="AB413" s="48">
        <f t="shared" si="70"/>
        <v>2819405900</v>
      </c>
      <c r="AC413" s="12"/>
    </row>
    <row r="414" spans="1:29" ht="16.5">
      <c r="A414" s="49" t="s">
        <v>842</v>
      </c>
      <c r="B414" s="35" t="s">
        <v>843</v>
      </c>
      <c r="C414" s="36" t="s">
        <v>768</v>
      </c>
      <c r="D414" s="37">
        <v>84</v>
      </c>
      <c r="E414" s="38">
        <v>18497300</v>
      </c>
      <c r="F414" s="37">
        <v>1682</v>
      </c>
      <c r="G414" s="40">
        <v>557759300</v>
      </c>
      <c r="H414" s="41">
        <v>1</v>
      </c>
      <c r="I414" s="40">
        <v>355900</v>
      </c>
      <c r="J414" s="41">
        <v>1</v>
      </c>
      <c r="K414" s="40">
        <v>1000</v>
      </c>
      <c r="L414" s="42">
        <f t="shared" si="71"/>
        <v>0.6662523543816866</v>
      </c>
      <c r="M414" s="40">
        <f t="shared" si="72"/>
        <v>1683</v>
      </c>
      <c r="N414" s="41">
        <f t="shared" si="73"/>
        <v>588095500</v>
      </c>
      <c r="O414" s="41">
        <f t="shared" si="64"/>
        <v>331619.2513368984</v>
      </c>
      <c r="P414" s="39">
        <v>312980.26159334125</v>
      </c>
      <c r="Q414" s="92">
        <f t="shared" si="65"/>
        <v>0.059553243545355024</v>
      </c>
      <c r="R414" s="37">
        <v>82</v>
      </c>
      <c r="S414" s="40">
        <v>106336200</v>
      </c>
      <c r="T414" s="41">
        <v>13</v>
      </c>
      <c r="U414" s="40">
        <v>124763400</v>
      </c>
      <c r="V414" s="41">
        <v>13</v>
      </c>
      <c r="W414" s="40">
        <v>29980300</v>
      </c>
      <c r="X414" s="42">
        <f t="shared" si="66"/>
        <v>0.03578910852108898</v>
      </c>
      <c r="Y414" s="51">
        <f t="shared" si="67"/>
        <v>108</v>
      </c>
      <c r="Z414" s="52">
        <f t="shared" si="68"/>
        <v>261079900</v>
      </c>
      <c r="AA414" s="47">
        <f t="shared" si="69"/>
        <v>1876</v>
      </c>
      <c r="AB414" s="48">
        <f t="shared" si="70"/>
        <v>837693400</v>
      </c>
      <c r="AC414" s="12"/>
    </row>
    <row r="415" spans="1:29" ht="16.5">
      <c r="A415" s="49" t="s">
        <v>845</v>
      </c>
      <c r="B415" s="35" t="s">
        <v>846</v>
      </c>
      <c r="C415" s="36" t="s">
        <v>847</v>
      </c>
      <c r="D415" s="37">
        <v>52</v>
      </c>
      <c r="E415" s="38">
        <v>28402100</v>
      </c>
      <c r="F415" s="37">
        <v>1196</v>
      </c>
      <c r="G415" s="40">
        <v>984356800</v>
      </c>
      <c r="H415" s="41">
        <v>0</v>
      </c>
      <c r="I415" s="40">
        <v>0</v>
      </c>
      <c r="J415" s="41">
        <v>0</v>
      </c>
      <c r="K415" s="40">
        <v>0</v>
      </c>
      <c r="L415" s="42">
        <f t="shared" si="71"/>
        <v>0.9354421555114444</v>
      </c>
      <c r="M415" s="40">
        <f t="shared" si="72"/>
        <v>1196</v>
      </c>
      <c r="N415" s="41">
        <f t="shared" si="73"/>
        <v>985513600</v>
      </c>
      <c r="O415" s="41">
        <f t="shared" si="64"/>
        <v>823040.8026755853</v>
      </c>
      <c r="P415" s="39">
        <v>817412.9707112971</v>
      </c>
      <c r="Q415" s="92">
        <f t="shared" si="65"/>
        <v>0.0068849310763822455</v>
      </c>
      <c r="R415" s="37">
        <v>43</v>
      </c>
      <c r="S415" s="40">
        <v>38374700</v>
      </c>
      <c r="T415" s="41">
        <v>0</v>
      </c>
      <c r="U415" s="40">
        <v>0</v>
      </c>
      <c r="V415" s="41">
        <v>2</v>
      </c>
      <c r="W415" s="40">
        <v>1156800</v>
      </c>
      <c r="X415" s="42">
        <f t="shared" si="66"/>
        <v>0.0010993163104025276</v>
      </c>
      <c r="Y415" s="51">
        <f t="shared" si="67"/>
        <v>45</v>
      </c>
      <c r="Z415" s="52">
        <f t="shared" si="68"/>
        <v>39531500</v>
      </c>
      <c r="AA415" s="47">
        <f t="shared" si="69"/>
        <v>1293</v>
      </c>
      <c r="AB415" s="48">
        <f t="shared" si="70"/>
        <v>1052290400</v>
      </c>
      <c r="AC415" s="12"/>
    </row>
    <row r="416" spans="1:29" ht="16.5">
      <c r="A416" s="49" t="s">
        <v>844</v>
      </c>
      <c r="B416" s="35" t="s">
        <v>849</v>
      </c>
      <c r="C416" s="36" t="s">
        <v>847</v>
      </c>
      <c r="D416" s="37">
        <v>52</v>
      </c>
      <c r="E416" s="38">
        <v>27822500</v>
      </c>
      <c r="F416" s="37">
        <v>969</v>
      </c>
      <c r="G416" s="40">
        <v>1567785600</v>
      </c>
      <c r="H416" s="41">
        <v>0</v>
      </c>
      <c r="I416" s="40">
        <v>0</v>
      </c>
      <c r="J416" s="41">
        <v>0</v>
      </c>
      <c r="K416" s="40">
        <v>0</v>
      </c>
      <c r="L416" s="42">
        <f t="shared" si="71"/>
        <v>0.9447018359127382</v>
      </c>
      <c r="M416" s="40">
        <f t="shared" si="72"/>
        <v>969</v>
      </c>
      <c r="N416" s="41">
        <f t="shared" si="73"/>
        <v>1568931900</v>
      </c>
      <c r="O416" s="41">
        <f t="shared" si="64"/>
        <v>1617941.7956656346</v>
      </c>
      <c r="P416" s="39">
        <v>1599991.3043478262</v>
      </c>
      <c r="Q416" s="92">
        <f t="shared" si="65"/>
        <v>0.011219118047097893</v>
      </c>
      <c r="R416" s="37">
        <v>36</v>
      </c>
      <c r="S416" s="40">
        <v>62801600</v>
      </c>
      <c r="T416" s="41">
        <v>0</v>
      </c>
      <c r="U416" s="40">
        <v>0</v>
      </c>
      <c r="V416" s="41">
        <v>1</v>
      </c>
      <c r="W416" s="40">
        <v>1146300</v>
      </c>
      <c r="X416" s="42">
        <f t="shared" si="66"/>
        <v>0.0006907269173200542</v>
      </c>
      <c r="Y416" s="51">
        <f t="shared" si="67"/>
        <v>37</v>
      </c>
      <c r="Z416" s="52">
        <f t="shared" si="68"/>
        <v>63947900</v>
      </c>
      <c r="AA416" s="47">
        <f t="shared" si="69"/>
        <v>1058</v>
      </c>
      <c r="AB416" s="48">
        <f t="shared" si="70"/>
        <v>1659556000</v>
      </c>
      <c r="AC416" s="12"/>
    </row>
    <row r="417" spans="1:29" ht="16.5">
      <c r="A417" s="49" t="s">
        <v>848</v>
      </c>
      <c r="B417" s="35" t="s">
        <v>851</v>
      </c>
      <c r="C417" s="36" t="s">
        <v>847</v>
      </c>
      <c r="D417" s="37">
        <v>462</v>
      </c>
      <c r="E417" s="38">
        <v>60971900</v>
      </c>
      <c r="F417" s="37">
        <v>2325</v>
      </c>
      <c r="G417" s="40">
        <v>1966173900</v>
      </c>
      <c r="H417" s="41">
        <v>0</v>
      </c>
      <c r="I417" s="40">
        <v>0</v>
      </c>
      <c r="J417" s="41">
        <v>0</v>
      </c>
      <c r="K417" s="40">
        <v>0</v>
      </c>
      <c r="L417" s="42">
        <f t="shared" si="71"/>
        <v>0.9087416169529751</v>
      </c>
      <c r="M417" s="40">
        <f t="shared" si="72"/>
        <v>2325</v>
      </c>
      <c r="N417" s="41">
        <f t="shared" si="73"/>
        <v>1980311800</v>
      </c>
      <c r="O417" s="41">
        <f t="shared" si="64"/>
        <v>845666.1935483871</v>
      </c>
      <c r="P417" s="39">
        <v>837420.0344679018</v>
      </c>
      <c r="Q417" s="92">
        <f t="shared" si="65"/>
        <v>0.00984710030937458</v>
      </c>
      <c r="R417" s="37">
        <v>112</v>
      </c>
      <c r="S417" s="40">
        <v>122338900</v>
      </c>
      <c r="T417" s="41">
        <v>0</v>
      </c>
      <c r="U417" s="40">
        <v>0</v>
      </c>
      <c r="V417" s="41">
        <v>10</v>
      </c>
      <c r="W417" s="40">
        <v>14137900</v>
      </c>
      <c r="X417" s="42">
        <f t="shared" si="66"/>
        <v>0.006534365096759481</v>
      </c>
      <c r="Y417" s="51">
        <f t="shared" si="67"/>
        <v>122</v>
      </c>
      <c r="Z417" s="52">
        <f t="shared" si="68"/>
        <v>136476800</v>
      </c>
      <c r="AA417" s="47">
        <f t="shared" si="69"/>
        <v>2909</v>
      </c>
      <c r="AB417" s="48">
        <f t="shared" si="70"/>
        <v>2163622600</v>
      </c>
      <c r="AC417" s="12"/>
    </row>
    <row r="418" spans="1:29" ht="16.5">
      <c r="A418" s="49" t="s">
        <v>850</v>
      </c>
      <c r="B418" s="35" t="s">
        <v>853</v>
      </c>
      <c r="C418" s="36" t="s">
        <v>847</v>
      </c>
      <c r="D418" s="37">
        <v>155</v>
      </c>
      <c r="E418" s="38">
        <v>6101900</v>
      </c>
      <c r="F418" s="37">
        <v>3769</v>
      </c>
      <c r="G418" s="40">
        <v>780970800</v>
      </c>
      <c r="H418" s="41">
        <v>0</v>
      </c>
      <c r="I418" s="40">
        <v>0</v>
      </c>
      <c r="J418" s="41">
        <v>0</v>
      </c>
      <c r="K418" s="40">
        <v>0</v>
      </c>
      <c r="L418" s="42">
        <f t="shared" si="71"/>
        <v>0.9452691684999845</v>
      </c>
      <c r="M418" s="40">
        <f t="shared" si="72"/>
        <v>3769</v>
      </c>
      <c r="N418" s="41">
        <f t="shared" si="73"/>
        <v>782683800</v>
      </c>
      <c r="O418" s="41">
        <f t="shared" si="64"/>
        <v>207209.02096046697</v>
      </c>
      <c r="P418" s="39">
        <v>206100.18676627535</v>
      </c>
      <c r="Q418" s="92">
        <f t="shared" si="65"/>
        <v>0.005380073699055261</v>
      </c>
      <c r="R418" s="37">
        <v>77</v>
      </c>
      <c r="S418" s="40">
        <v>37190900</v>
      </c>
      <c r="T418" s="41">
        <v>1</v>
      </c>
      <c r="U418" s="40">
        <v>212200</v>
      </c>
      <c r="V418" s="41">
        <v>4</v>
      </c>
      <c r="W418" s="40">
        <v>1713000</v>
      </c>
      <c r="X418" s="42">
        <f t="shared" si="66"/>
        <v>0.0020733759644284695</v>
      </c>
      <c r="Y418" s="51">
        <f t="shared" si="67"/>
        <v>82</v>
      </c>
      <c r="Z418" s="52">
        <f t="shared" si="68"/>
        <v>39116100</v>
      </c>
      <c r="AA418" s="47">
        <f t="shared" si="69"/>
        <v>4006</v>
      </c>
      <c r="AB418" s="48">
        <f t="shared" si="70"/>
        <v>826188800</v>
      </c>
      <c r="AC418" s="12"/>
    </row>
    <row r="419" spans="1:29" ht="16.5">
      <c r="A419" s="49" t="s">
        <v>852</v>
      </c>
      <c r="B419" s="35" t="s">
        <v>855</v>
      </c>
      <c r="C419" s="36" t="s">
        <v>847</v>
      </c>
      <c r="D419" s="37">
        <v>2615</v>
      </c>
      <c r="E419" s="38">
        <v>104959100</v>
      </c>
      <c r="F419" s="37">
        <v>23504</v>
      </c>
      <c r="G419" s="40">
        <v>4877889600</v>
      </c>
      <c r="H419" s="41">
        <v>0</v>
      </c>
      <c r="I419" s="40">
        <v>0</v>
      </c>
      <c r="J419" s="41">
        <v>1</v>
      </c>
      <c r="K419" s="40">
        <v>10700</v>
      </c>
      <c r="L419" s="42">
        <f t="shared" si="71"/>
        <v>0.9128906331146501</v>
      </c>
      <c r="M419" s="40">
        <f t="shared" si="72"/>
        <v>23504</v>
      </c>
      <c r="N419" s="41">
        <f t="shared" si="73"/>
        <v>4943439400</v>
      </c>
      <c r="O419" s="41">
        <f t="shared" si="64"/>
        <v>207534.44520081687</v>
      </c>
      <c r="P419" s="39">
        <v>205619.74391805378</v>
      </c>
      <c r="Q419" s="92">
        <f t="shared" si="65"/>
        <v>0.00931185520553011</v>
      </c>
      <c r="R419" s="37">
        <v>220</v>
      </c>
      <c r="S419" s="40">
        <v>276368700</v>
      </c>
      <c r="T419" s="41">
        <v>20</v>
      </c>
      <c r="U419" s="40">
        <v>18567100</v>
      </c>
      <c r="V419" s="41">
        <v>9</v>
      </c>
      <c r="W419" s="40">
        <v>65549800</v>
      </c>
      <c r="X419" s="42">
        <f t="shared" si="66"/>
        <v>0.012267558991605445</v>
      </c>
      <c r="Y419" s="51">
        <f t="shared" si="67"/>
        <v>249</v>
      </c>
      <c r="Z419" s="52">
        <f t="shared" si="68"/>
        <v>360485600</v>
      </c>
      <c r="AA419" s="47">
        <f t="shared" si="69"/>
        <v>26369</v>
      </c>
      <c r="AB419" s="48">
        <f t="shared" si="70"/>
        <v>5343345000</v>
      </c>
      <c r="AC419" s="12"/>
    </row>
    <row r="420" spans="1:29" ht="16.5">
      <c r="A420" s="49" t="s">
        <v>854</v>
      </c>
      <c r="B420" s="35" t="s">
        <v>857</v>
      </c>
      <c r="C420" s="36" t="s">
        <v>847</v>
      </c>
      <c r="D420" s="37">
        <v>1066</v>
      </c>
      <c r="E420" s="38">
        <v>149031500</v>
      </c>
      <c r="F420" s="37">
        <v>30738</v>
      </c>
      <c r="G420" s="40">
        <v>9261977300</v>
      </c>
      <c r="H420" s="41">
        <v>0</v>
      </c>
      <c r="I420" s="40">
        <v>0</v>
      </c>
      <c r="J420" s="41">
        <v>0</v>
      </c>
      <c r="K420" s="40">
        <v>0</v>
      </c>
      <c r="L420" s="42">
        <f t="shared" si="71"/>
        <v>0.878646489104254</v>
      </c>
      <c r="M420" s="40">
        <f t="shared" si="72"/>
        <v>30738</v>
      </c>
      <c r="N420" s="41">
        <f t="shared" si="73"/>
        <v>9393530200</v>
      </c>
      <c r="O420" s="41">
        <f t="shared" si="64"/>
        <v>301320.102153686</v>
      </c>
      <c r="P420" s="39">
        <v>300269.9148811271</v>
      </c>
      <c r="Q420" s="92">
        <f t="shared" si="65"/>
        <v>0.0034974775044468755</v>
      </c>
      <c r="R420" s="37">
        <v>768</v>
      </c>
      <c r="S420" s="40">
        <v>976477100</v>
      </c>
      <c r="T420" s="41">
        <v>38</v>
      </c>
      <c r="U420" s="40">
        <v>22148600</v>
      </c>
      <c r="V420" s="41">
        <v>17</v>
      </c>
      <c r="W420" s="40">
        <v>131552900</v>
      </c>
      <c r="X420" s="42">
        <f t="shared" si="66"/>
        <v>0.012479893868502897</v>
      </c>
      <c r="Y420" s="51">
        <f t="shared" si="67"/>
        <v>823</v>
      </c>
      <c r="Z420" s="52">
        <f t="shared" si="68"/>
        <v>1130178600</v>
      </c>
      <c r="AA420" s="47">
        <f t="shared" si="69"/>
        <v>32627</v>
      </c>
      <c r="AB420" s="48">
        <f t="shared" si="70"/>
        <v>10541187400</v>
      </c>
      <c r="AC420" s="12"/>
    </row>
    <row r="421" spans="1:29" ht="16.5">
      <c r="A421" s="49" t="s">
        <v>856</v>
      </c>
      <c r="B421" s="35" t="s">
        <v>859</v>
      </c>
      <c r="C421" s="36" t="s">
        <v>847</v>
      </c>
      <c r="D421" s="37">
        <v>1426</v>
      </c>
      <c r="E421" s="38">
        <v>330617700</v>
      </c>
      <c r="F421" s="37">
        <v>38499</v>
      </c>
      <c r="G421" s="40">
        <v>17107742700</v>
      </c>
      <c r="H421" s="41">
        <v>8</v>
      </c>
      <c r="I421" s="40">
        <v>4288800</v>
      </c>
      <c r="J421" s="41">
        <v>15</v>
      </c>
      <c r="K421" s="40">
        <v>76600</v>
      </c>
      <c r="L421" s="42">
        <f t="shared" si="71"/>
        <v>0.8423947418951223</v>
      </c>
      <c r="M421" s="40">
        <f t="shared" si="72"/>
        <v>38507</v>
      </c>
      <c r="N421" s="41">
        <f t="shared" si="73"/>
        <v>17546665500</v>
      </c>
      <c r="O421" s="41">
        <f t="shared" si="64"/>
        <v>444387.5529124575</v>
      </c>
      <c r="P421" s="39">
        <v>442665.45478204294</v>
      </c>
      <c r="Q421" s="92">
        <f t="shared" si="65"/>
        <v>0.0038902925715368283</v>
      </c>
      <c r="R421" s="37">
        <v>1538</v>
      </c>
      <c r="S421" s="40">
        <v>2340463400</v>
      </c>
      <c r="T421" s="41">
        <v>48</v>
      </c>
      <c r="U421" s="40">
        <v>95731300</v>
      </c>
      <c r="V421" s="41">
        <v>39</v>
      </c>
      <c r="W421" s="40">
        <v>434634000</v>
      </c>
      <c r="X421" s="42">
        <f t="shared" si="66"/>
        <v>0.02139625539193547</v>
      </c>
      <c r="Y421" s="51">
        <f t="shared" si="67"/>
        <v>1625</v>
      </c>
      <c r="Z421" s="52">
        <f t="shared" si="68"/>
        <v>2870828700</v>
      </c>
      <c r="AA421" s="47">
        <f t="shared" si="69"/>
        <v>41573</v>
      </c>
      <c r="AB421" s="48">
        <f t="shared" si="70"/>
        <v>20313554500</v>
      </c>
      <c r="AC421" s="12"/>
    </row>
    <row r="422" spans="1:29" ht="16.5">
      <c r="A422" s="49" t="s">
        <v>858</v>
      </c>
      <c r="B422" s="35" t="s">
        <v>861</v>
      </c>
      <c r="C422" s="36" t="s">
        <v>847</v>
      </c>
      <c r="D422" s="37">
        <v>322</v>
      </c>
      <c r="E422" s="38">
        <v>21858200</v>
      </c>
      <c r="F422" s="37">
        <v>717</v>
      </c>
      <c r="G422" s="40">
        <v>180944700</v>
      </c>
      <c r="H422" s="41">
        <v>2</v>
      </c>
      <c r="I422" s="40">
        <v>1169800</v>
      </c>
      <c r="J422" s="41">
        <v>16</v>
      </c>
      <c r="K422" s="40">
        <v>55400</v>
      </c>
      <c r="L422" s="42">
        <f t="shared" si="71"/>
        <v>0.7679561342622853</v>
      </c>
      <c r="M422" s="40">
        <f t="shared" si="72"/>
        <v>719</v>
      </c>
      <c r="N422" s="41">
        <f t="shared" si="73"/>
        <v>182433700</v>
      </c>
      <c r="O422" s="41">
        <f t="shared" si="64"/>
        <v>253288.59527121</v>
      </c>
      <c r="P422" s="39">
        <v>251902.9207232267</v>
      </c>
      <c r="Q422" s="92">
        <f t="shared" si="65"/>
        <v>0.005500827636317034</v>
      </c>
      <c r="R422" s="37">
        <v>94</v>
      </c>
      <c r="S422" s="40">
        <v>28522600</v>
      </c>
      <c r="T422" s="41">
        <v>4</v>
      </c>
      <c r="U422" s="40">
        <v>4271900</v>
      </c>
      <c r="V422" s="41">
        <v>1</v>
      </c>
      <c r="W422" s="40">
        <v>319200</v>
      </c>
      <c r="X422" s="42">
        <f t="shared" si="66"/>
        <v>0.0013460300967606724</v>
      </c>
      <c r="Y422" s="51">
        <f t="shared" si="67"/>
        <v>99</v>
      </c>
      <c r="Z422" s="52">
        <f t="shared" si="68"/>
        <v>33113700</v>
      </c>
      <c r="AA422" s="47">
        <f t="shared" si="69"/>
        <v>1156</v>
      </c>
      <c r="AB422" s="48">
        <f t="shared" si="70"/>
        <v>237141800</v>
      </c>
      <c r="AC422" s="12"/>
    </row>
    <row r="423" spans="1:29" ht="16.5">
      <c r="A423" s="49" t="s">
        <v>860</v>
      </c>
      <c r="B423" s="35" t="s">
        <v>863</v>
      </c>
      <c r="C423" s="36" t="s">
        <v>847</v>
      </c>
      <c r="D423" s="37">
        <v>48</v>
      </c>
      <c r="E423" s="38">
        <v>35065000</v>
      </c>
      <c r="F423" s="37">
        <v>1177</v>
      </c>
      <c r="G423" s="40">
        <v>1276138800</v>
      </c>
      <c r="H423" s="41">
        <v>0</v>
      </c>
      <c r="I423" s="40">
        <v>0</v>
      </c>
      <c r="J423" s="41">
        <v>0</v>
      </c>
      <c r="K423" s="40">
        <v>0</v>
      </c>
      <c r="L423" s="42">
        <f t="shared" si="71"/>
        <v>0.9621700939242778</v>
      </c>
      <c r="M423" s="40">
        <f t="shared" si="72"/>
        <v>1177</v>
      </c>
      <c r="N423" s="41">
        <f t="shared" si="73"/>
        <v>1276138800</v>
      </c>
      <c r="O423" s="41">
        <f t="shared" si="64"/>
        <v>1084230.0764655904</v>
      </c>
      <c r="P423" s="39">
        <v>1076352.653748947</v>
      </c>
      <c r="Q423" s="92">
        <f t="shared" si="65"/>
        <v>0.007318626185578014</v>
      </c>
      <c r="R423" s="37">
        <v>26</v>
      </c>
      <c r="S423" s="40">
        <v>15109300</v>
      </c>
      <c r="T423" s="41">
        <v>0</v>
      </c>
      <c r="U423" s="40">
        <v>0</v>
      </c>
      <c r="V423" s="41">
        <v>0</v>
      </c>
      <c r="W423" s="40">
        <v>0</v>
      </c>
      <c r="X423" s="42">
        <f t="shared" si="66"/>
        <v>0</v>
      </c>
      <c r="Y423" s="51">
        <f t="shared" si="67"/>
        <v>26</v>
      </c>
      <c r="Z423" s="52">
        <f t="shared" si="68"/>
        <v>15109300</v>
      </c>
      <c r="AA423" s="47">
        <f t="shared" si="69"/>
        <v>1251</v>
      </c>
      <c r="AB423" s="48">
        <f t="shared" si="70"/>
        <v>1326313100</v>
      </c>
      <c r="AC423" s="12"/>
    </row>
    <row r="424" spans="1:29" ht="16.5">
      <c r="A424" s="49" t="s">
        <v>862</v>
      </c>
      <c r="B424" s="35" t="s">
        <v>865</v>
      </c>
      <c r="C424" s="36" t="s">
        <v>847</v>
      </c>
      <c r="D424" s="37">
        <v>51</v>
      </c>
      <c r="E424" s="38">
        <v>9043600</v>
      </c>
      <c r="F424" s="37">
        <v>825</v>
      </c>
      <c r="G424" s="40">
        <v>342160300</v>
      </c>
      <c r="H424" s="41">
        <v>0</v>
      </c>
      <c r="I424" s="40">
        <v>0</v>
      </c>
      <c r="J424" s="41">
        <v>0</v>
      </c>
      <c r="K424" s="40">
        <v>0</v>
      </c>
      <c r="L424" s="42">
        <f t="shared" si="71"/>
        <v>0.9091458139366808</v>
      </c>
      <c r="M424" s="40">
        <f t="shared" si="72"/>
        <v>825</v>
      </c>
      <c r="N424" s="41">
        <f t="shared" si="73"/>
        <v>342659700</v>
      </c>
      <c r="O424" s="41">
        <f t="shared" si="64"/>
        <v>414739.75757575757</v>
      </c>
      <c r="P424" s="39">
        <v>412320</v>
      </c>
      <c r="Q424" s="92">
        <f t="shared" si="65"/>
        <v>0.0058686398325513405</v>
      </c>
      <c r="R424" s="37">
        <v>34</v>
      </c>
      <c r="S424" s="40">
        <v>24650300</v>
      </c>
      <c r="T424" s="41">
        <v>0</v>
      </c>
      <c r="U424" s="40">
        <v>0</v>
      </c>
      <c r="V424" s="41">
        <v>1</v>
      </c>
      <c r="W424" s="40">
        <v>499400</v>
      </c>
      <c r="X424" s="42">
        <f t="shared" si="66"/>
        <v>0.0013269435977229923</v>
      </c>
      <c r="Y424" s="51">
        <f t="shared" si="67"/>
        <v>35</v>
      </c>
      <c r="Z424" s="52">
        <f t="shared" si="68"/>
        <v>25149700</v>
      </c>
      <c r="AA424" s="47">
        <f t="shared" si="69"/>
        <v>911</v>
      </c>
      <c r="AB424" s="48">
        <f t="shared" si="70"/>
        <v>376353600</v>
      </c>
      <c r="AC424" s="12"/>
    </row>
    <row r="425" spans="1:29" ht="16.5">
      <c r="A425" s="49" t="s">
        <v>864</v>
      </c>
      <c r="B425" s="35" t="s">
        <v>867</v>
      </c>
      <c r="C425" s="36" t="s">
        <v>847</v>
      </c>
      <c r="D425" s="37">
        <v>1467</v>
      </c>
      <c r="E425" s="38">
        <v>238866300</v>
      </c>
      <c r="F425" s="37">
        <v>17984</v>
      </c>
      <c r="G425" s="40">
        <v>5959596400</v>
      </c>
      <c r="H425" s="41">
        <v>61</v>
      </c>
      <c r="I425" s="40">
        <v>22680600</v>
      </c>
      <c r="J425" s="41">
        <v>97</v>
      </c>
      <c r="K425" s="40">
        <v>1039500</v>
      </c>
      <c r="L425" s="42">
        <f t="shared" si="71"/>
        <v>0.8480510945979874</v>
      </c>
      <c r="M425" s="40">
        <f t="shared" si="72"/>
        <v>18045</v>
      </c>
      <c r="N425" s="41">
        <f t="shared" si="73"/>
        <v>6154598000</v>
      </c>
      <c r="O425" s="41">
        <f t="shared" si="64"/>
        <v>331519.92241618177</v>
      </c>
      <c r="P425" s="39">
        <v>329861.7671529203</v>
      </c>
      <c r="Q425" s="92">
        <f t="shared" si="65"/>
        <v>0.005026818590020951</v>
      </c>
      <c r="R425" s="37">
        <v>269</v>
      </c>
      <c r="S425" s="40">
        <v>614220400</v>
      </c>
      <c r="T425" s="41">
        <v>48</v>
      </c>
      <c r="U425" s="40">
        <v>45422700</v>
      </c>
      <c r="V425" s="41">
        <v>19</v>
      </c>
      <c r="W425" s="40">
        <v>172321000</v>
      </c>
      <c r="X425" s="42">
        <f t="shared" si="66"/>
        <v>0.024428325982267254</v>
      </c>
      <c r="Y425" s="51">
        <f t="shared" si="67"/>
        <v>336</v>
      </c>
      <c r="Z425" s="52">
        <f t="shared" si="68"/>
        <v>831964100</v>
      </c>
      <c r="AA425" s="47">
        <f t="shared" si="69"/>
        <v>19945</v>
      </c>
      <c r="AB425" s="48">
        <f t="shared" si="70"/>
        <v>7054146900</v>
      </c>
      <c r="AC425" s="12"/>
    </row>
    <row r="426" spans="1:29" ht="16.5">
      <c r="A426" s="49" t="s">
        <v>866</v>
      </c>
      <c r="B426" s="35" t="s">
        <v>869</v>
      </c>
      <c r="C426" s="36" t="s">
        <v>847</v>
      </c>
      <c r="D426" s="37">
        <v>3098</v>
      </c>
      <c r="E426" s="38">
        <v>74035800</v>
      </c>
      <c r="F426" s="37">
        <v>12050</v>
      </c>
      <c r="G426" s="40">
        <v>3441495500</v>
      </c>
      <c r="H426" s="41">
        <v>6</v>
      </c>
      <c r="I426" s="40">
        <v>3087500</v>
      </c>
      <c r="J426" s="41">
        <v>16</v>
      </c>
      <c r="K426" s="40">
        <v>42000</v>
      </c>
      <c r="L426" s="42">
        <f t="shared" si="71"/>
        <v>0.8595413516016341</v>
      </c>
      <c r="M426" s="40">
        <f t="shared" si="72"/>
        <v>12056</v>
      </c>
      <c r="N426" s="41">
        <f t="shared" si="73"/>
        <v>3449342000</v>
      </c>
      <c r="O426" s="41">
        <f t="shared" si="64"/>
        <v>285715.24552090245</v>
      </c>
      <c r="P426" s="39">
        <v>283540.6089264974</v>
      </c>
      <c r="Q426" s="92">
        <f t="shared" si="65"/>
        <v>0.007669577217310633</v>
      </c>
      <c r="R426" s="37">
        <v>312</v>
      </c>
      <c r="S426" s="40">
        <v>315512300</v>
      </c>
      <c r="T426" s="41">
        <v>47</v>
      </c>
      <c r="U426" s="40">
        <v>168534200</v>
      </c>
      <c r="V426" s="41">
        <v>1</v>
      </c>
      <c r="W426" s="40">
        <v>4759000</v>
      </c>
      <c r="X426" s="42">
        <f t="shared" si="66"/>
        <v>0.0011875333798814479</v>
      </c>
      <c r="Y426" s="51">
        <f t="shared" si="67"/>
        <v>360</v>
      </c>
      <c r="Z426" s="52">
        <f t="shared" si="68"/>
        <v>488805500</v>
      </c>
      <c r="AA426" s="47">
        <f t="shared" si="69"/>
        <v>15530</v>
      </c>
      <c r="AB426" s="48">
        <f t="shared" si="70"/>
        <v>4007466300</v>
      </c>
      <c r="AC426" s="12"/>
    </row>
    <row r="427" spans="1:29" ht="16.5">
      <c r="A427" s="49" t="s">
        <v>868</v>
      </c>
      <c r="B427" s="35" t="s">
        <v>871</v>
      </c>
      <c r="C427" s="36" t="s">
        <v>847</v>
      </c>
      <c r="D427" s="37">
        <v>39</v>
      </c>
      <c r="E427" s="38">
        <v>4128500</v>
      </c>
      <c r="F427" s="37">
        <v>695</v>
      </c>
      <c r="G427" s="40">
        <v>175888100</v>
      </c>
      <c r="H427" s="41">
        <v>0</v>
      </c>
      <c r="I427" s="40">
        <v>0</v>
      </c>
      <c r="J427" s="41">
        <v>0</v>
      </c>
      <c r="K427" s="40">
        <v>0</v>
      </c>
      <c r="L427" s="42">
        <f t="shared" si="71"/>
        <v>0.7561307046806754</v>
      </c>
      <c r="M427" s="40">
        <f t="shared" si="72"/>
        <v>695</v>
      </c>
      <c r="N427" s="41">
        <f t="shared" si="73"/>
        <v>182011500</v>
      </c>
      <c r="O427" s="41">
        <f t="shared" si="64"/>
        <v>253076.40287769784</v>
      </c>
      <c r="P427" s="39">
        <v>161133.1896551724</v>
      </c>
      <c r="Q427" s="92">
        <f t="shared" si="65"/>
        <v>0.5706038179923415</v>
      </c>
      <c r="R427" s="37">
        <v>62</v>
      </c>
      <c r="S427" s="40">
        <v>46476000</v>
      </c>
      <c r="T427" s="41">
        <v>0</v>
      </c>
      <c r="U427" s="40">
        <v>0</v>
      </c>
      <c r="V427" s="41">
        <v>2</v>
      </c>
      <c r="W427" s="40">
        <v>6123400</v>
      </c>
      <c r="X427" s="42">
        <f t="shared" si="66"/>
        <v>0.026324070571241875</v>
      </c>
      <c r="Y427" s="51">
        <f t="shared" si="67"/>
        <v>64</v>
      </c>
      <c r="Z427" s="52">
        <f t="shared" si="68"/>
        <v>52599400</v>
      </c>
      <c r="AA427" s="47">
        <f t="shared" si="69"/>
        <v>798</v>
      </c>
      <c r="AB427" s="48">
        <f t="shared" si="70"/>
        <v>232616000</v>
      </c>
      <c r="AC427" s="12"/>
    </row>
    <row r="428" spans="1:29" ht="16.5">
      <c r="A428" s="49" t="s">
        <v>870</v>
      </c>
      <c r="B428" s="35" t="s">
        <v>873</v>
      </c>
      <c r="C428" s="36" t="s">
        <v>847</v>
      </c>
      <c r="D428" s="37">
        <v>2698</v>
      </c>
      <c r="E428" s="38">
        <v>445238400</v>
      </c>
      <c r="F428" s="37">
        <v>23194</v>
      </c>
      <c r="G428" s="40">
        <v>8101287800</v>
      </c>
      <c r="H428" s="41">
        <v>5</v>
      </c>
      <c r="I428" s="40">
        <v>2426900</v>
      </c>
      <c r="J428" s="41">
        <v>17</v>
      </c>
      <c r="K428" s="40">
        <v>55100</v>
      </c>
      <c r="L428" s="42">
        <f t="shared" si="71"/>
        <v>0.744188775234377</v>
      </c>
      <c r="M428" s="40">
        <f t="shared" si="72"/>
        <v>23199</v>
      </c>
      <c r="N428" s="41">
        <f t="shared" si="73"/>
        <v>8543979100</v>
      </c>
      <c r="O428" s="41">
        <f t="shared" si="64"/>
        <v>349313.104013104</v>
      </c>
      <c r="P428" s="39">
        <v>346428.9447367277</v>
      </c>
      <c r="Q428" s="92">
        <f t="shared" si="65"/>
        <v>0.00832539924909609</v>
      </c>
      <c r="R428" s="37">
        <v>617</v>
      </c>
      <c r="S428" s="40">
        <v>1148038700</v>
      </c>
      <c r="T428" s="41">
        <v>171</v>
      </c>
      <c r="U428" s="40">
        <v>752015400</v>
      </c>
      <c r="V428" s="41">
        <v>97</v>
      </c>
      <c r="W428" s="40">
        <v>440264400</v>
      </c>
      <c r="X428" s="42">
        <f t="shared" si="66"/>
        <v>0.04043081929023215</v>
      </c>
      <c r="Y428" s="51">
        <f t="shared" si="67"/>
        <v>885</v>
      </c>
      <c r="Z428" s="52">
        <f t="shared" si="68"/>
        <v>2340318500</v>
      </c>
      <c r="AA428" s="47">
        <f t="shared" si="69"/>
        <v>26799</v>
      </c>
      <c r="AB428" s="48">
        <f t="shared" si="70"/>
        <v>10889326700</v>
      </c>
      <c r="AC428" s="12"/>
    </row>
    <row r="429" spans="1:29" ht="16.5">
      <c r="A429" s="49" t="s">
        <v>872</v>
      </c>
      <c r="B429" s="35" t="s">
        <v>875</v>
      </c>
      <c r="C429" s="36" t="s">
        <v>847</v>
      </c>
      <c r="D429" s="37">
        <v>67</v>
      </c>
      <c r="E429" s="38">
        <v>38141600</v>
      </c>
      <c r="F429" s="37">
        <v>2605</v>
      </c>
      <c r="G429" s="40">
        <v>2318376700</v>
      </c>
      <c r="H429" s="41">
        <v>0</v>
      </c>
      <c r="I429" s="40">
        <v>0</v>
      </c>
      <c r="J429" s="41">
        <v>0</v>
      </c>
      <c r="K429" s="40">
        <v>0</v>
      </c>
      <c r="L429" s="42">
        <f t="shared" si="71"/>
        <v>0.9627536342923799</v>
      </c>
      <c r="M429" s="40">
        <f t="shared" si="72"/>
        <v>2605</v>
      </c>
      <c r="N429" s="41">
        <f t="shared" si="73"/>
        <v>2320216400</v>
      </c>
      <c r="O429" s="41">
        <f t="shared" si="64"/>
        <v>889971.8618042227</v>
      </c>
      <c r="P429" s="39">
        <v>884270.1343570057</v>
      </c>
      <c r="Q429" s="92">
        <f t="shared" si="65"/>
        <v>0.006447947550963003</v>
      </c>
      <c r="R429" s="37">
        <v>68</v>
      </c>
      <c r="S429" s="40">
        <v>49710500</v>
      </c>
      <c r="T429" s="41">
        <v>0</v>
      </c>
      <c r="U429" s="40">
        <v>0</v>
      </c>
      <c r="V429" s="41">
        <v>2</v>
      </c>
      <c r="W429" s="40">
        <v>1839700</v>
      </c>
      <c r="X429" s="42">
        <f t="shared" si="66"/>
        <v>0.0007639732839825777</v>
      </c>
      <c r="Y429" s="51">
        <f t="shared" si="67"/>
        <v>70</v>
      </c>
      <c r="Z429" s="52">
        <f t="shared" si="68"/>
        <v>51550200</v>
      </c>
      <c r="AA429" s="47">
        <f t="shared" si="69"/>
        <v>2742</v>
      </c>
      <c r="AB429" s="48">
        <f t="shared" si="70"/>
        <v>2408068500</v>
      </c>
      <c r="AC429" s="12"/>
    </row>
    <row r="430" spans="1:29" ht="16.5">
      <c r="A430" s="49" t="s">
        <v>874</v>
      </c>
      <c r="B430" s="35" t="s">
        <v>877</v>
      </c>
      <c r="C430" s="36" t="s">
        <v>847</v>
      </c>
      <c r="D430" s="37">
        <v>1166</v>
      </c>
      <c r="E430" s="38">
        <v>62716400</v>
      </c>
      <c r="F430" s="37">
        <v>10393</v>
      </c>
      <c r="G430" s="40">
        <v>2132337700</v>
      </c>
      <c r="H430" s="41">
        <v>3</v>
      </c>
      <c r="I430" s="40">
        <v>1201100</v>
      </c>
      <c r="J430" s="41">
        <v>26</v>
      </c>
      <c r="K430" s="40">
        <v>90500</v>
      </c>
      <c r="L430" s="42">
        <f t="shared" si="71"/>
        <v>0.8998161227666935</v>
      </c>
      <c r="M430" s="40">
        <f t="shared" si="72"/>
        <v>10396</v>
      </c>
      <c r="N430" s="41">
        <f t="shared" si="73"/>
        <v>2136422500</v>
      </c>
      <c r="O430" s="41">
        <f t="shared" si="64"/>
        <v>205226.89495959986</v>
      </c>
      <c r="P430" s="39">
        <v>203392.15960629162</v>
      </c>
      <c r="Q430" s="92">
        <f t="shared" si="65"/>
        <v>0.009020678854385301</v>
      </c>
      <c r="R430" s="37">
        <v>189</v>
      </c>
      <c r="S430" s="40">
        <v>171310798</v>
      </c>
      <c r="T430" s="41">
        <v>2</v>
      </c>
      <c r="U430" s="40">
        <v>542900</v>
      </c>
      <c r="V430" s="41">
        <v>2</v>
      </c>
      <c r="W430" s="40">
        <v>2883700</v>
      </c>
      <c r="X430" s="42">
        <f t="shared" si="66"/>
        <v>0.0012161952495179905</v>
      </c>
      <c r="Y430" s="51">
        <f t="shared" si="67"/>
        <v>193</v>
      </c>
      <c r="Z430" s="52">
        <f t="shared" si="68"/>
        <v>174737398</v>
      </c>
      <c r="AA430" s="47">
        <f t="shared" si="69"/>
        <v>11781</v>
      </c>
      <c r="AB430" s="48">
        <f t="shared" si="70"/>
        <v>2371083098</v>
      </c>
      <c r="AC430" s="12"/>
    </row>
    <row r="431" spans="1:29" ht="16.5">
      <c r="A431" s="49" t="s">
        <v>876</v>
      </c>
      <c r="B431" s="35" t="s">
        <v>879</v>
      </c>
      <c r="C431" s="36" t="s">
        <v>847</v>
      </c>
      <c r="D431" s="37">
        <v>835</v>
      </c>
      <c r="E431" s="38">
        <v>242942800</v>
      </c>
      <c r="F431" s="37">
        <v>8141</v>
      </c>
      <c r="G431" s="40">
        <v>10313984200</v>
      </c>
      <c r="H431" s="41">
        <v>0</v>
      </c>
      <c r="I431" s="40">
        <v>0</v>
      </c>
      <c r="J431" s="41">
        <v>0</v>
      </c>
      <c r="K431" s="40">
        <v>0</v>
      </c>
      <c r="L431" s="42">
        <f t="shared" si="71"/>
        <v>0.9641006018926481</v>
      </c>
      <c r="M431" s="40">
        <f t="shared" si="72"/>
        <v>8141</v>
      </c>
      <c r="N431" s="41">
        <f t="shared" si="73"/>
        <v>10315849200</v>
      </c>
      <c r="O431" s="41">
        <f t="shared" si="64"/>
        <v>1266918.5849404251</v>
      </c>
      <c r="P431" s="39">
        <v>1245379.70835393</v>
      </c>
      <c r="Q431" s="92">
        <f t="shared" si="65"/>
        <v>0.017295027726896263</v>
      </c>
      <c r="R431" s="37">
        <v>124</v>
      </c>
      <c r="S431" s="40">
        <v>139245300</v>
      </c>
      <c r="T431" s="41">
        <v>0</v>
      </c>
      <c r="U431" s="40">
        <v>0</v>
      </c>
      <c r="V431" s="41">
        <v>1</v>
      </c>
      <c r="W431" s="40">
        <v>1865000</v>
      </c>
      <c r="X431" s="42">
        <f t="shared" si="66"/>
        <v>0.000174331042947476</v>
      </c>
      <c r="Y431" s="51">
        <f t="shared" si="67"/>
        <v>125</v>
      </c>
      <c r="Z431" s="52">
        <f t="shared" si="68"/>
        <v>141110300</v>
      </c>
      <c r="AA431" s="47">
        <f t="shared" si="69"/>
        <v>9101</v>
      </c>
      <c r="AB431" s="48">
        <f t="shared" si="70"/>
        <v>10698037300</v>
      </c>
      <c r="AC431" s="12"/>
    </row>
    <row r="432" spans="1:29" ht="16.5">
      <c r="A432" s="49" t="s">
        <v>878</v>
      </c>
      <c r="B432" s="35" t="s">
        <v>881</v>
      </c>
      <c r="C432" s="36" t="s">
        <v>847</v>
      </c>
      <c r="D432" s="37">
        <v>1610</v>
      </c>
      <c r="E432" s="38">
        <v>71373200</v>
      </c>
      <c r="F432" s="37">
        <v>16693</v>
      </c>
      <c r="G432" s="40">
        <v>3361973900</v>
      </c>
      <c r="H432" s="41">
        <v>16</v>
      </c>
      <c r="I432" s="40">
        <v>5721300</v>
      </c>
      <c r="J432" s="41">
        <v>36</v>
      </c>
      <c r="K432" s="40">
        <v>601600</v>
      </c>
      <c r="L432" s="42">
        <f t="shared" si="71"/>
        <v>0.7906050713923712</v>
      </c>
      <c r="M432" s="40">
        <f t="shared" si="72"/>
        <v>16709</v>
      </c>
      <c r="N432" s="41">
        <f t="shared" si="73"/>
        <v>3758321600</v>
      </c>
      <c r="O432" s="41">
        <f t="shared" si="64"/>
        <v>201549.77557005206</v>
      </c>
      <c r="P432" s="39">
        <v>200454.80019200768</v>
      </c>
      <c r="Q432" s="92">
        <f t="shared" si="65"/>
        <v>0.00546245526171263</v>
      </c>
      <c r="R432" s="37">
        <v>144</v>
      </c>
      <c r="S432" s="40">
        <v>393750000</v>
      </c>
      <c r="T432" s="41">
        <v>10</v>
      </c>
      <c r="U432" s="40">
        <v>35596400</v>
      </c>
      <c r="V432" s="41">
        <v>32</v>
      </c>
      <c r="W432" s="40">
        <v>390626400</v>
      </c>
      <c r="X432" s="42">
        <f t="shared" si="66"/>
        <v>0.09170402738933885</v>
      </c>
      <c r="Y432" s="51">
        <f t="shared" si="67"/>
        <v>186</v>
      </c>
      <c r="Z432" s="52">
        <f t="shared" si="68"/>
        <v>819972800</v>
      </c>
      <c r="AA432" s="47">
        <f t="shared" si="69"/>
        <v>18541</v>
      </c>
      <c r="AB432" s="48">
        <f t="shared" si="70"/>
        <v>4259642800</v>
      </c>
      <c r="AC432" s="12"/>
    </row>
    <row r="433" spans="1:29" ht="16.5">
      <c r="A433" s="49" t="s">
        <v>880</v>
      </c>
      <c r="B433" s="35" t="s">
        <v>883</v>
      </c>
      <c r="C433" s="36" t="s">
        <v>847</v>
      </c>
      <c r="D433" s="37">
        <v>49</v>
      </c>
      <c r="E433" s="38">
        <v>94929300</v>
      </c>
      <c r="F433" s="37">
        <v>510</v>
      </c>
      <c r="G433" s="40">
        <v>1440522100</v>
      </c>
      <c r="H433" s="41">
        <v>0</v>
      </c>
      <c r="I433" s="40">
        <v>0</v>
      </c>
      <c r="J433" s="41">
        <v>0</v>
      </c>
      <c r="K433" s="40">
        <v>0</v>
      </c>
      <c r="L433" s="42">
        <f t="shared" si="71"/>
        <v>0.9318005551777238</v>
      </c>
      <c r="M433" s="40">
        <f t="shared" si="72"/>
        <v>510</v>
      </c>
      <c r="N433" s="41">
        <f t="shared" si="73"/>
        <v>1440522100</v>
      </c>
      <c r="O433" s="41">
        <f t="shared" si="64"/>
        <v>2824553.137254902</v>
      </c>
      <c r="P433" s="39">
        <v>2763583.864541833</v>
      </c>
      <c r="Q433" s="92">
        <f t="shared" si="65"/>
        <v>0.022061669086773768</v>
      </c>
      <c r="R433" s="37">
        <v>6</v>
      </c>
      <c r="S433" s="40">
        <v>10504000</v>
      </c>
      <c r="T433" s="41">
        <v>0</v>
      </c>
      <c r="U433" s="40">
        <v>0</v>
      </c>
      <c r="V433" s="41">
        <v>0</v>
      </c>
      <c r="W433" s="40">
        <v>0</v>
      </c>
      <c r="X433" s="42">
        <f t="shared" si="66"/>
        <v>0</v>
      </c>
      <c r="Y433" s="51">
        <f t="shared" si="67"/>
        <v>6</v>
      </c>
      <c r="Z433" s="52">
        <f t="shared" si="68"/>
        <v>10504000</v>
      </c>
      <c r="AA433" s="47">
        <f t="shared" si="69"/>
        <v>565</v>
      </c>
      <c r="AB433" s="48">
        <f t="shared" si="70"/>
        <v>1545955400</v>
      </c>
      <c r="AC433" s="12"/>
    </row>
    <row r="434" spans="1:29" ht="16.5">
      <c r="A434" s="49" t="s">
        <v>882</v>
      </c>
      <c r="B434" s="35" t="s">
        <v>734</v>
      </c>
      <c r="C434" s="36" t="s">
        <v>847</v>
      </c>
      <c r="D434" s="37">
        <v>470</v>
      </c>
      <c r="E434" s="38">
        <v>28368000</v>
      </c>
      <c r="F434" s="37">
        <v>4523</v>
      </c>
      <c r="G434" s="40">
        <v>1230929500</v>
      </c>
      <c r="H434" s="41">
        <v>11</v>
      </c>
      <c r="I434" s="40">
        <v>4193700</v>
      </c>
      <c r="J434" s="41">
        <v>39</v>
      </c>
      <c r="K434" s="40">
        <v>71000</v>
      </c>
      <c r="L434" s="42">
        <f t="shared" si="71"/>
        <v>0.9122004874283616</v>
      </c>
      <c r="M434" s="40">
        <f t="shared" si="72"/>
        <v>4534</v>
      </c>
      <c r="N434" s="41">
        <f t="shared" si="73"/>
        <v>1235123200</v>
      </c>
      <c r="O434" s="41">
        <f t="shared" si="64"/>
        <v>272413.58623731806</v>
      </c>
      <c r="P434" s="39">
        <v>271800.3312720848</v>
      </c>
      <c r="Q434" s="92">
        <f t="shared" si="65"/>
        <v>0.0022562701169755767</v>
      </c>
      <c r="R434" s="37">
        <v>116</v>
      </c>
      <c r="S434" s="40">
        <v>89516100</v>
      </c>
      <c r="T434" s="41">
        <v>1</v>
      </c>
      <c r="U434" s="40">
        <v>925800</v>
      </c>
      <c r="V434" s="41">
        <v>0</v>
      </c>
      <c r="W434" s="40">
        <v>0</v>
      </c>
      <c r="X434" s="42">
        <f t="shared" si="66"/>
        <v>0</v>
      </c>
      <c r="Y434" s="51">
        <f t="shared" si="67"/>
        <v>117</v>
      </c>
      <c r="Z434" s="52">
        <f t="shared" si="68"/>
        <v>90441900</v>
      </c>
      <c r="AA434" s="47">
        <f t="shared" si="69"/>
        <v>5160</v>
      </c>
      <c r="AB434" s="48">
        <f t="shared" si="70"/>
        <v>1354004100</v>
      </c>
      <c r="AC434" s="12"/>
    </row>
    <row r="435" spans="1:29" ht="16.5">
      <c r="A435" s="49" t="s">
        <v>884</v>
      </c>
      <c r="B435" s="35" t="s">
        <v>886</v>
      </c>
      <c r="C435" s="36" t="s">
        <v>847</v>
      </c>
      <c r="D435" s="37">
        <v>30</v>
      </c>
      <c r="E435" s="38">
        <v>2253400</v>
      </c>
      <c r="F435" s="37">
        <v>1057</v>
      </c>
      <c r="G435" s="40">
        <v>221089400</v>
      </c>
      <c r="H435" s="41">
        <v>0</v>
      </c>
      <c r="I435" s="40">
        <v>0</v>
      </c>
      <c r="J435" s="41">
        <v>0</v>
      </c>
      <c r="K435" s="40">
        <v>0</v>
      </c>
      <c r="L435" s="42">
        <f t="shared" si="71"/>
        <v>0.9652244942151423</v>
      </c>
      <c r="M435" s="40">
        <f t="shared" si="72"/>
        <v>1057</v>
      </c>
      <c r="N435" s="41">
        <f t="shared" si="73"/>
        <v>222196300</v>
      </c>
      <c r="O435" s="41">
        <f t="shared" si="64"/>
        <v>209166.88741721853</v>
      </c>
      <c r="P435" s="39">
        <v>207717.64705882352</v>
      </c>
      <c r="Q435" s="92">
        <f t="shared" si="65"/>
        <v>0.006976972726754396</v>
      </c>
      <c r="R435" s="37">
        <v>13</v>
      </c>
      <c r="S435" s="40">
        <v>4605200</v>
      </c>
      <c r="T435" s="41">
        <v>0</v>
      </c>
      <c r="U435" s="40">
        <v>0</v>
      </c>
      <c r="V435" s="41">
        <v>3</v>
      </c>
      <c r="W435" s="40">
        <v>1106900</v>
      </c>
      <c r="X435" s="42">
        <f t="shared" si="66"/>
        <v>0.004832465928473916</v>
      </c>
      <c r="Y435" s="51">
        <f t="shared" si="67"/>
        <v>16</v>
      </c>
      <c r="Z435" s="52">
        <f t="shared" si="68"/>
        <v>5712100</v>
      </c>
      <c r="AA435" s="47">
        <f t="shared" si="69"/>
        <v>1103</v>
      </c>
      <c r="AB435" s="48">
        <f t="shared" si="70"/>
        <v>229054900</v>
      </c>
      <c r="AC435" s="12"/>
    </row>
    <row r="436" spans="1:29" ht="16.5">
      <c r="A436" s="49" t="s">
        <v>885</v>
      </c>
      <c r="B436" s="35" t="s">
        <v>888</v>
      </c>
      <c r="C436" s="36" t="s">
        <v>847</v>
      </c>
      <c r="D436" s="37">
        <v>20</v>
      </c>
      <c r="E436" s="38">
        <v>2763800</v>
      </c>
      <c r="F436" s="37">
        <v>891</v>
      </c>
      <c r="G436" s="40">
        <v>366258700</v>
      </c>
      <c r="H436" s="41">
        <v>0</v>
      </c>
      <c r="I436" s="40">
        <v>0</v>
      </c>
      <c r="J436" s="41">
        <v>0</v>
      </c>
      <c r="K436" s="40">
        <v>0</v>
      </c>
      <c r="L436" s="42">
        <f t="shared" si="71"/>
        <v>0.9562673119435668</v>
      </c>
      <c r="M436" s="40">
        <f t="shared" si="72"/>
        <v>891</v>
      </c>
      <c r="N436" s="41">
        <f t="shared" si="73"/>
        <v>367878800</v>
      </c>
      <c r="O436" s="41">
        <f t="shared" si="64"/>
        <v>411064.758698092</v>
      </c>
      <c r="P436" s="39">
        <v>270831.096196868</v>
      </c>
      <c r="Q436" s="92">
        <f t="shared" si="65"/>
        <v>0.5177901078216208</v>
      </c>
      <c r="R436" s="37">
        <v>20</v>
      </c>
      <c r="S436" s="40">
        <v>12366100</v>
      </c>
      <c r="T436" s="41">
        <v>0</v>
      </c>
      <c r="U436" s="40">
        <v>0</v>
      </c>
      <c r="V436" s="41">
        <v>2</v>
      </c>
      <c r="W436" s="40">
        <v>1620100</v>
      </c>
      <c r="X436" s="42">
        <f t="shared" si="66"/>
        <v>0.004229930025088203</v>
      </c>
      <c r="Y436" s="51">
        <f t="shared" si="67"/>
        <v>22</v>
      </c>
      <c r="Z436" s="52">
        <f t="shared" si="68"/>
        <v>13986200</v>
      </c>
      <c r="AA436" s="47">
        <f t="shared" si="69"/>
        <v>933</v>
      </c>
      <c r="AB436" s="48">
        <f t="shared" si="70"/>
        <v>383008700</v>
      </c>
      <c r="AC436" s="12"/>
    </row>
    <row r="437" spans="1:29" ht="16.5">
      <c r="A437" s="49" t="s">
        <v>887</v>
      </c>
      <c r="B437" s="35" t="s">
        <v>890</v>
      </c>
      <c r="C437" s="36" t="s">
        <v>847</v>
      </c>
      <c r="D437" s="37">
        <v>400</v>
      </c>
      <c r="E437" s="38">
        <v>14710000</v>
      </c>
      <c r="F437" s="37">
        <v>2424</v>
      </c>
      <c r="G437" s="40">
        <v>675193700</v>
      </c>
      <c r="H437" s="41">
        <v>101</v>
      </c>
      <c r="I437" s="40">
        <v>36111400</v>
      </c>
      <c r="J437" s="41">
        <v>145</v>
      </c>
      <c r="K437" s="40">
        <v>1776700</v>
      </c>
      <c r="L437" s="42">
        <f t="shared" si="71"/>
        <v>0.9069671099591237</v>
      </c>
      <c r="M437" s="40">
        <f t="shared" si="72"/>
        <v>2525</v>
      </c>
      <c r="N437" s="41">
        <f t="shared" si="73"/>
        <v>714268300</v>
      </c>
      <c r="O437" s="41">
        <f t="shared" si="64"/>
        <v>281704.9900990099</v>
      </c>
      <c r="P437" s="39">
        <v>281177.3899246331</v>
      </c>
      <c r="Q437" s="92">
        <f t="shared" si="65"/>
        <v>0.001876396158731744</v>
      </c>
      <c r="R437" s="37">
        <v>98</v>
      </c>
      <c r="S437" s="40">
        <v>42607600</v>
      </c>
      <c r="T437" s="41">
        <v>9</v>
      </c>
      <c r="U437" s="40">
        <v>10905200</v>
      </c>
      <c r="V437" s="41">
        <v>8</v>
      </c>
      <c r="W437" s="40">
        <v>2963200</v>
      </c>
      <c r="X437" s="42">
        <f t="shared" si="66"/>
        <v>0.003778301238429016</v>
      </c>
      <c r="Y437" s="51">
        <f t="shared" si="67"/>
        <v>115</v>
      </c>
      <c r="Z437" s="52">
        <f t="shared" si="68"/>
        <v>56476000</v>
      </c>
      <c r="AA437" s="47">
        <f t="shared" si="69"/>
        <v>3185</v>
      </c>
      <c r="AB437" s="48">
        <f t="shared" si="70"/>
        <v>784267800</v>
      </c>
      <c r="AC437" s="12"/>
    </row>
    <row r="438" spans="1:29" ht="16.5">
      <c r="A438" s="49" t="s">
        <v>889</v>
      </c>
      <c r="B438" s="35" t="s">
        <v>892</v>
      </c>
      <c r="C438" s="36" t="s">
        <v>847</v>
      </c>
      <c r="D438" s="37">
        <v>123</v>
      </c>
      <c r="E438" s="38">
        <v>21099300</v>
      </c>
      <c r="F438" s="37">
        <v>7742</v>
      </c>
      <c r="G438" s="40">
        <v>3081334200</v>
      </c>
      <c r="H438" s="41">
        <v>0</v>
      </c>
      <c r="I438" s="40">
        <v>0</v>
      </c>
      <c r="J438" s="41">
        <v>0</v>
      </c>
      <c r="K438" s="40">
        <v>0</v>
      </c>
      <c r="L438" s="42">
        <f t="shared" si="71"/>
        <v>0.9142225585183618</v>
      </c>
      <c r="M438" s="40">
        <f t="shared" si="72"/>
        <v>7742</v>
      </c>
      <c r="N438" s="41">
        <f t="shared" si="73"/>
        <v>3107695100</v>
      </c>
      <c r="O438" s="41">
        <f t="shared" si="64"/>
        <v>398002.3508137432</v>
      </c>
      <c r="P438" s="39">
        <v>394783.59153111285</v>
      </c>
      <c r="Q438" s="92">
        <f t="shared" si="65"/>
        <v>0.008153224580957982</v>
      </c>
      <c r="R438" s="37">
        <v>310</v>
      </c>
      <c r="S438" s="40">
        <v>241647700</v>
      </c>
      <c r="T438" s="41">
        <v>0</v>
      </c>
      <c r="U438" s="40">
        <v>0</v>
      </c>
      <c r="V438" s="41">
        <v>14</v>
      </c>
      <c r="W438" s="40">
        <v>26360900</v>
      </c>
      <c r="X438" s="42">
        <f t="shared" si="66"/>
        <v>0.007821199480032605</v>
      </c>
      <c r="Y438" s="51">
        <f t="shared" si="67"/>
        <v>324</v>
      </c>
      <c r="Z438" s="52">
        <f t="shared" si="68"/>
        <v>268008600</v>
      </c>
      <c r="AA438" s="47">
        <f t="shared" si="69"/>
        <v>8189</v>
      </c>
      <c r="AB438" s="48">
        <f t="shared" si="70"/>
        <v>3370442100</v>
      </c>
      <c r="AC438" s="12"/>
    </row>
    <row r="439" spans="1:29" ht="16.5">
      <c r="A439" s="49" t="s">
        <v>891</v>
      </c>
      <c r="B439" s="35" t="s">
        <v>894</v>
      </c>
      <c r="C439" s="36" t="s">
        <v>847</v>
      </c>
      <c r="D439" s="37">
        <v>169</v>
      </c>
      <c r="E439" s="38">
        <v>60060700</v>
      </c>
      <c r="F439" s="37">
        <v>2910</v>
      </c>
      <c r="G439" s="40">
        <v>1664155200</v>
      </c>
      <c r="H439" s="41">
        <v>0</v>
      </c>
      <c r="I439" s="40">
        <v>0</v>
      </c>
      <c r="J439" s="41">
        <v>0</v>
      </c>
      <c r="K439" s="40">
        <v>0</v>
      </c>
      <c r="L439" s="42">
        <f t="shared" si="71"/>
        <v>0.8065433646015832</v>
      </c>
      <c r="M439" s="40">
        <f t="shared" si="72"/>
        <v>2910</v>
      </c>
      <c r="N439" s="41">
        <f t="shared" si="73"/>
        <v>1677829100</v>
      </c>
      <c r="O439" s="41">
        <f t="shared" si="64"/>
        <v>571874.6391752578</v>
      </c>
      <c r="P439" s="39">
        <v>569390.836791148</v>
      </c>
      <c r="Q439" s="92">
        <f t="shared" si="65"/>
        <v>0.004362209968301395</v>
      </c>
      <c r="R439" s="37">
        <v>254</v>
      </c>
      <c r="S439" s="40">
        <v>325427900</v>
      </c>
      <c r="T439" s="41">
        <v>0</v>
      </c>
      <c r="U439" s="40">
        <v>0</v>
      </c>
      <c r="V439" s="41">
        <v>7</v>
      </c>
      <c r="W439" s="40">
        <v>13673900</v>
      </c>
      <c r="X439" s="42">
        <f t="shared" si="66"/>
        <v>0.006627142296118528</v>
      </c>
      <c r="Y439" s="51">
        <f t="shared" si="67"/>
        <v>261</v>
      </c>
      <c r="Z439" s="52">
        <f t="shared" si="68"/>
        <v>339101800</v>
      </c>
      <c r="AA439" s="47">
        <f t="shared" si="69"/>
        <v>3340</v>
      </c>
      <c r="AB439" s="48">
        <f t="shared" si="70"/>
        <v>2063317700</v>
      </c>
      <c r="AC439" s="12"/>
    </row>
    <row r="440" spans="1:29" ht="16.5">
      <c r="A440" s="49" t="s">
        <v>893</v>
      </c>
      <c r="B440" s="35" t="s">
        <v>896</v>
      </c>
      <c r="C440" s="36" t="s">
        <v>847</v>
      </c>
      <c r="D440" s="37">
        <v>112</v>
      </c>
      <c r="E440" s="38">
        <v>22702300</v>
      </c>
      <c r="F440" s="37">
        <v>1819</v>
      </c>
      <c r="G440" s="40">
        <v>457464900</v>
      </c>
      <c r="H440" s="41">
        <v>0</v>
      </c>
      <c r="I440" s="40">
        <v>0</v>
      </c>
      <c r="J440" s="41">
        <v>0</v>
      </c>
      <c r="K440" s="40">
        <v>0</v>
      </c>
      <c r="L440" s="42">
        <f t="shared" si="71"/>
        <v>0.6684270172191245</v>
      </c>
      <c r="M440" s="40">
        <f t="shared" si="72"/>
        <v>1819</v>
      </c>
      <c r="N440" s="41">
        <f t="shared" si="73"/>
        <v>488159300</v>
      </c>
      <c r="O440" s="41">
        <f t="shared" si="64"/>
        <v>251492.52336448597</v>
      </c>
      <c r="P440" s="39">
        <v>244282.65703168427</v>
      </c>
      <c r="Q440" s="92">
        <f t="shared" si="65"/>
        <v>0.02951444208283094</v>
      </c>
      <c r="R440" s="37">
        <v>149</v>
      </c>
      <c r="S440" s="40">
        <v>173528600</v>
      </c>
      <c r="T440" s="41">
        <v>0</v>
      </c>
      <c r="U440" s="40">
        <v>0</v>
      </c>
      <c r="V440" s="41">
        <v>61</v>
      </c>
      <c r="W440" s="40">
        <v>30694400</v>
      </c>
      <c r="X440" s="42">
        <f t="shared" si="66"/>
        <v>0.044849268735876115</v>
      </c>
      <c r="Y440" s="51">
        <f t="shared" si="67"/>
        <v>210</v>
      </c>
      <c r="Z440" s="52">
        <f t="shared" si="68"/>
        <v>204223000</v>
      </c>
      <c r="AA440" s="47">
        <f t="shared" si="69"/>
        <v>2141</v>
      </c>
      <c r="AB440" s="48">
        <f t="shared" si="70"/>
        <v>684390200</v>
      </c>
      <c r="AC440" s="12"/>
    </row>
    <row r="441" spans="1:29" ht="16.5">
      <c r="A441" s="49" t="s">
        <v>895</v>
      </c>
      <c r="B441" s="35" t="s">
        <v>898</v>
      </c>
      <c r="C441" s="36" t="s">
        <v>847</v>
      </c>
      <c r="D441" s="37">
        <v>39</v>
      </c>
      <c r="E441" s="38">
        <v>19165000</v>
      </c>
      <c r="F441" s="37">
        <v>1941</v>
      </c>
      <c r="G441" s="40">
        <v>1103772400</v>
      </c>
      <c r="H441" s="41">
        <v>0</v>
      </c>
      <c r="I441" s="40">
        <v>0</v>
      </c>
      <c r="J441" s="41">
        <v>0</v>
      </c>
      <c r="K441" s="40">
        <v>0</v>
      </c>
      <c r="L441" s="42">
        <f t="shared" si="71"/>
        <v>0.9462022804405206</v>
      </c>
      <c r="M441" s="40">
        <f t="shared" si="72"/>
        <v>1941</v>
      </c>
      <c r="N441" s="41">
        <f t="shared" si="73"/>
        <v>1111871900</v>
      </c>
      <c r="O441" s="41">
        <f t="shared" si="64"/>
        <v>568661.7207624936</v>
      </c>
      <c r="P441" s="39">
        <v>566017.7169421487</v>
      </c>
      <c r="Q441" s="92">
        <f t="shared" si="65"/>
        <v>0.00467123862240348</v>
      </c>
      <c r="R441" s="37">
        <v>47</v>
      </c>
      <c r="S441" s="40">
        <v>35492100</v>
      </c>
      <c r="T441" s="41">
        <v>0</v>
      </c>
      <c r="U441" s="40">
        <v>0</v>
      </c>
      <c r="V441" s="41">
        <v>13</v>
      </c>
      <c r="W441" s="40">
        <v>8099500</v>
      </c>
      <c r="X441" s="42">
        <f t="shared" si="66"/>
        <v>0.006943247874677784</v>
      </c>
      <c r="Y441" s="51">
        <f t="shared" si="67"/>
        <v>60</v>
      </c>
      <c r="Z441" s="52">
        <f t="shared" si="68"/>
        <v>43591600</v>
      </c>
      <c r="AA441" s="47">
        <f t="shared" si="69"/>
        <v>2040</v>
      </c>
      <c r="AB441" s="48">
        <f t="shared" si="70"/>
        <v>1166529000</v>
      </c>
      <c r="AC441" s="12"/>
    </row>
    <row r="442" spans="1:29" ht="16.5">
      <c r="A442" s="49" t="s">
        <v>897</v>
      </c>
      <c r="B442" s="35" t="s">
        <v>900</v>
      </c>
      <c r="C442" s="36" t="s">
        <v>847</v>
      </c>
      <c r="D442" s="37">
        <v>60</v>
      </c>
      <c r="E442" s="38">
        <v>22101800</v>
      </c>
      <c r="F442" s="37">
        <v>1893</v>
      </c>
      <c r="G442" s="40">
        <v>1280465200</v>
      </c>
      <c r="H442" s="41">
        <v>0</v>
      </c>
      <c r="I442" s="40">
        <v>0</v>
      </c>
      <c r="J442" s="41">
        <v>0</v>
      </c>
      <c r="K442" s="40">
        <v>0</v>
      </c>
      <c r="L442" s="42">
        <f t="shared" si="71"/>
        <v>0.8904792695938233</v>
      </c>
      <c r="M442" s="40">
        <f t="shared" si="72"/>
        <v>1893</v>
      </c>
      <c r="N442" s="41">
        <f t="shared" si="73"/>
        <v>1283614600</v>
      </c>
      <c r="O442" s="41">
        <f t="shared" si="64"/>
        <v>676421.1304807184</v>
      </c>
      <c r="P442" s="39">
        <v>670000.3193187866</v>
      </c>
      <c r="Q442" s="92">
        <f t="shared" si="65"/>
        <v>0.009583295674336552</v>
      </c>
      <c r="R442" s="37">
        <v>139</v>
      </c>
      <c r="S442" s="40">
        <v>132234200</v>
      </c>
      <c r="T442" s="41">
        <v>0</v>
      </c>
      <c r="U442" s="40">
        <v>0</v>
      </c>
      <c r="V442" s="41">
        <v>3</v>
      </c>
      <c r="W442" s="40">
        <v>3149400</v>
      </c>
      <c r="X442" s="42">
        <f t="shared" si="66"/>
        <v>0.002190200414395321</v>
      </c>
      <c r="Y442" s="51">
        <f t="shared" si="67"/>
        <v>142</v>
      </c>
      <c r="Z442" s="52">
        <f t="shared" si="68"/>
        <v>135383600</v>
      </c>
      <c r="AA442" s="47">
        <f t="shared" si="69"/>
        <v>2095</v>
      </c>
      <c r="AB442" s="48">
        <f t="shared" si="70"/>
        <v>1437950600</v>
      </c>
      <c r="AC442" s="12"/>
    </row>
    <row r="443" spans="1:29" ht="16.5">
      <c r="A443" s="49" t="s">
        <v>899</v>
      </c>
      <c r="B443" s="35" t="s">
        <v>902</v>
      </c>
      <c r="C443" s="36" t="s">
        <v>847</v>
      </c>
      <c r="D443" s="37">
        <v>49</v>
      </c>
      <c r="E443" s="38">
        <v>3103900</v>
      </c>
      <c r="F443" s="37">
        <v>1121</v>
      </c>
      <c r="G443" s="40">
        <v>189593300</v>
      </c>
      <c r="H443" s="41">
        <v>0</v>
      </c>
      <c r="I443" s="40">
        <v>0</v>
      </c>
      <c r="J443" s="41">
        <v>0</v>
      </c>
      <c r="K443" s="40">
        <v>0</v>
      </c>
      <c r="L443" s="42">
        <f t="shared" si="71"/>
        <v>0.8250519157024765</v>
      </c>
      <c r="M443" s="40">
        <f t="shared" si="72"/>
        <v>1121</v>
      </c>
      <c r="N443" s="41">
        <f t="shared" si="73"/>
        <v>189593300</v>
      </c>
      <c r="O443" s="41">
        <f t="shared" si="64"/>
        <v>169128.72435325602</v>
      </c>
      <c r="P443" s="39">
        <v>168076.3603925067</v>
      </c>
      <c r="Q443" s="92">
        <f t="shared" si="65"/>
        <v>0.006261225304330432</v>
      </c>
      <c r="R443" s="37">
        <v>58</v>
      </c>
      <c r="S443" s="40">
        <v>36823800</v>
      </c>
      <c r="T443" s="41">
        <v>1</v>
      </c>
      <c r="U443" s="40">
        <v>274600</v>
      </c>
      <c r="V443" s="41">
        <v>0</v>
      </c>
      <c r="W443" s="40">
        <v>0</v>
      </c>
      <c r="X443" s="42">
        <f t="shared" si="66"/>
        <v>0</v>
      </c>
      <c r="Y443" s="51">
        <f t="shared" si="67"/>
        <v>59</v>
      </c>
      <c r="Z443" s="52">
        <f t="shared" si="68"/>
        <v>37098400</v>
      </c>
      <c r="AA443" s="47">
        <f t="shared" si="69"/>
        <v>1229</v>
      </c>
      <c r="AB443" s="48">
        <f t="shared" si="70"/>
        <v>229795600</v>
      </c>
      <c r="AC443" s="12"/>
    </row>
    <row r="444" spans="1:29" ht="16.5">
      <c r="A444" s="49" t="s">
        <v>901</v>
      </c>
      <c r="B444" s="35" t="s">
        <v>904</v>
      </c>
      <c r="C444" s="36" t="s">
        <v>847</v>
      </c>
      <c r="D444" s="37">
        <v>1238</v>
      </c>
      <c r="E444" s="38">
        <v>55802400</v>
      </c>
      <c r="F444" s="37">
        <v>13150</v>
      </c>
      <c r="G444" s="40">
        <v>3829951800</v>
      </c>
      <c r="H444" s="41">
        <v>4</v>
      </c>
      <c r="I444" s="40">
        <v>886800</v>
      </c>
      <c r="J444" s="41">
        <v>22</v>
      </c>
      <c r="K444" s="40">
        <v>51500</v>
      </c>
      <c r="L444" s="42">
        <f t="shared" si="71"/>
        <v>0.8659149774001588</v>
      </c>
      <c r="M444" s="40">
        <f t="shared" si="72"/>
        <v>13154</v>
      </c>
      <c r="N444" s="41">
        <f t="shared" si="73"/>
        <v>3843759700</v>
      </c>
      <c r="O444" s="41">
        <f t="shared" si="64"/>
        <v>291229.9376615478</v>
      </c>
      <c r="P444" s="39">
        <v>288389.68740422925</v>
      </c>
      <c r="Q444" s="92">
        <f t="shared" si="65"/>
        <v>0.009848654030882299</v>
      </c>
      <c r="R444" s="37">
        <v>441</v>
      </c>
      <c r="S444" s="40">
        <v>523950500</v>
      </c>
      <c r="T444" s="41">
        <v>1</v>
      </c>
      <c r="U444" s="40">
        <v>471400</v>
      </c>
      <c r="V444" s="41">
        <v>8</v>
      </c>
      <c r="W444" s="40">
        <v>12921100</v>
      </c>
      <c r="X444" s="42">
        <f t="shared" si="66"/>
        <v>0.0029206592035710384</v>
      </c>
      <c r="Y444" s="51">
        <f t="shared" si="67"/>
        <v>450</v>
      </c>
      <c r="Z444" s="52">
        <f t="shared" si="68"/>
        <v>537343000</v>
      </c>
      <c r="AA444" s="47">
        <f t="shared" si="69"/>
        <v>14864</v>
      </c>
      <c r="AB444" s="48">
        <f t="shared" si="70"/>
        <v>4424035500</v>
      </c>
      <c r="AC444" s="12"/>
    </row>
    <row r="445" spans="1:29" ht="16.5">
      <c r="A445" s="49" t="s">
        <v>903</v>
      </c>
      <c r="B445" s="35" t="s">
        <v>906</v>
      </c>
      <c r="C445" s="36" t="s">
        <v>847</v>
      </c>
      <c r="D445" s="37">
        <v>69</v>
      </c>
      <c r="E445" s="38">
        <v>36565800</v>
      </c>
      <c r="F445" s="37">
        <v>2133</v>
      </c>
      <c r="G445" s="40">
        <v>1909174900</v>
      </c>
      <c r="H445" s="41">
        <v>0</v>
      </c>
      <c r="I445" s="40">
        <v>0</v>
      </c>
      <c r="J445" s="41">
        <v>0</v>
      </c>
      <c r="K445" s="40">
        <v>0</v>
      </c>
      <c r="L445" s="42">
        <f t="shared" si="71"/>
        <v>0.9436532454793067</v>
      </c>
      <c r="M445" s="40">
        <f t="shared" si="72"/>
        <v>2133</v>
      </c>
      <c r="N445" s="41">
        <f t="shared" si="73"/>
        <v>1909174900</v>
      </c>
      <c r="O445" s="41">
        <f t="shared" si="64"/>
        <v>895065.5883731833</v>
      </c>
      <c r="P445" s="39">
        <v>881541.4783427495</v>
      </c>
      <c r="Q445" s="92">
        <f t="shared" si="65"/>
        <v>0.015341433571405333</v>
      </c>
      <c r="R445" s="37">
        <v>82</v>
      </c>
      <c r="S445" s="40">
        <v>77433500</v>
      </c>
      <c r="T445" s="41">
        <v>0</v>
      </c>
      <c r="U445" s="40">
        <v>0</v>
      </c>
      <c r="V445" s="41">
        <v>0</v>
      </c>
      <c r="W445" s="40">
        <v>0</v>
      </c>
      <c r="X445" s="42">
        <f t="shared" si="66"/>
        <v>0</v>
      </c>
      <c r="Y445" s="51">
        <f t="shared" si="67"/>
        <v>82</v>
      </c>
      <c r="Z445" s="52">
        <f t="shared" si="68"/>
        <v>77433500</v>
      </c>
      <c r="AA445" s="47">
        <f t="shared" si="69"/>
        <v>2284</v>
      </c>
      <c r="AB445" s="48">
        <f t="shared" si="70"/>
        <v>2023174200</v>
      </c>
      <c r="AC445" s="12"/>
    </row>
    <row r="446" spans="1:29" ht="16.5">
      <c r="A446" s="49" t="s">
        <v>905</v>
      </c>
      <c r="B446" s="35" t="s">
        <v>908</v>
      </c>
      <c r="C446" s="36" t="s">
        <v>847</v>
      </c>
      <c r="D446" s="37">
        <v>202</v>
      </c>
      <c r="E446" s="38">
        <v>10703800</v>
      </c>
      <c r="F446" s="37">
        <v>1583</v>
      </c>
      <c r="G446" s="40">
        <v>356453900</v>
      </c>
      <c r="H446" s="41">
        <v>0</v>
      </c>
      <c r="I446" s="40">
        <v>0</v>
      </c>
      <c r="J446" s="41">
        <v>1</v>
      </c>
      <c r="K446" s="40">
        <v>3000</v>
      </c>
      <c r="L446" s="42">
        <f t="shared" si="71"/>
        <v>0.8099430239890024</v>
      </c>
      <c r="M446" s="40">
        <f t="shared" si="72"/>
        <v>1583</v>
      </c>
      <c r="N446" s="41">
        <f t="shared" si="73"/>
        <v>387052100</v>
      </c>
      <c r="O446" s="41">
        <f t="shared" si="64"/>
        <v>225176.18445988628</v>
      </c>
      <c r="P446" s="39">
        <v>221500.6349206349</v>
      </c>
      <c r="Q446" s="92">
        <f t="shared" si="65"/>
        <v>0.016593855546140273</v>
      </c>
      <c r="R446" s="37">
        <v>101</v>
      </c>
      <c r="S446" s="40">
        <v>42338600</v>
      </c>
      <c r="T446" s="41">
        <v>0</v>
      </c>
      <c r="U446" s="40">
        <v>0</v>
      </c>
      <c r="V446" s="41">
        <v>4</v>
      </c>
      <c r="W446" s="40">
        <v>30598200</v>
      </c>
      <c r="X446" s="42">
        <f t="shared" si="66"/>
        <v>0.0695259573162765</v>
      </c>
      <c r="Y446" s="51">
        <f t="shared" si="67"/>
        <v>105</v>
      </c>
      <c r="Z446" s="52">
        <f t="shared" si="68"/>
        <v>72936800</v>
      </c>
      <c r="AA446" s="47">
        <f t="shared" si="69"/>
        <v>1891</v>
      </c>
      <c r="AB446" s="48">
        <f t="shared" si="70"/>
        <v>440097500</v>
      </c>
      <c r="AC446" s="12"/>
    </row>
    <row r="447" spans="1:29" ht="16.5">
      <c r="A447" s="49" t="s">
        <v>907</v>
      </c>
      <c r="B447" s="35" t="s">
        <v>909</v>
      </c>
      <c r="C447" s="36" t="s">
        <v>847</v>
      </c>
      <c r="D447" s="37">
        <v>2381</v>
      </c>
      <c r="E447" s="38">
        <v>64733800</v>
      </c>
      <c r="F447" s="37">
        <v>9735</v>
      </c>
      <c r="G447" s="40">
        <v>2393820200</v>
      </c>
      <c r="H447" s="41">
        <v>19</v>
      </c>
      <c r="I447" s="40">
        <v>4974300</v>
      </c>
      <c r="J447" s="41">
        <v>36</v>
      </c>
      <c r="K447" s="40">
        <v>313200</v>
      </c>
      <c r="L447" s="42">
        <f t="shared" si="71"/>
        <v>0.901967951337236</v>
      </c>
      <c r="M447" s="40">
        <f t="shared" si="72"/>
        <v>9754</v>
      </c>
      <c r="N447" s="41">
        <f t="shared" si="73"/>
        <v>2431253600</v>
      </c>
      <c r="O447" s="41">
        <f t="shared" si="64"/>
        <v>245929.31105187617</v>
      </c>
      <c r="P447" s="39">
        <v>244169.32438103232</v>
      </c>
      <c r="Q447" s="92">
        <f t="shared" si="65"/>
        <v>0.007208058077342043</v>
      </c>
      <c r="R447" s="37">
        <v>222</v>
      </c>
      <c r="S447" s="40">
        <v>160525100</v>
      </c>
      <c r="T447" s="41">
        <v>6</v>
      </c>
      <c r="U447" s="40">
        <v>2686200</v>
      </c>
      <c r="V447" s="41">
        <v>2</v>
      </c>
      <c r="W447" s="40">
        <v>32459100</v>
      </c>
      <c r="X447" s="42">
        <f t="shared" si="66"/>
        <v>0.012204908727800766</v>
      </c>
      <c r="Y447" s="51">
        <f t="shared" si="67"/>
        <v>230</v>
      </c>
      <c r="Z447" s="52">
        <f t="shared" si="68"/>
        <v>195670400</v>
      </c>
      <c r="AA447" s="47">
        <f t="shared" si="69"/>
        <v>12401</v>
      </c>
      <c r="AB447" s="48">
        <f t="shared" si="70"/>
        <v>2659511900</v>
      </c>
      <c r="AC447" s="12"/>
    </row>
    <row r="448" spans="1:29" ht="16.5">
      <c r="A448" s="49" t="s">
        <v>910</v>
      </c>
      <c r="B448" s="35" t="s">
        <v>911</v>
      </c>
      <c r="C448" s="36" t="s">
        <v>912</v>
      </c>
      <c r="D448" s="37">
        <v>77</v>
      </c>
      <c r="E448" s="38">
        <v>21429500</v>
      </c>
      <c r="F448" s="37">
        <v>2451</v>
      </c>
      <c r="G448" s="40">
        <v>626456200</v>
      </c>
      <c r="H448" s="41">
        <v>6</v>
      </c>
      <c r="I448" s="40">
        <v>1820600</v>
      </c>
      <c r="J448" s="41">
        <v>15</v>
      </c>
      <c r="K448" s="40">
        <v>94000</v>
      </c>
      <c r="L448" s="42">
        <f t="shared" si="71"/>
        <v>0.8621999137082086</v>
      </c>
      <c r="M448" s="40">
        <f t="shared" si="72"/>
        <v>2457</v>
      </c>
      <c r="N448" s="41">
        <f t="shared" si="73"/>
        <v>650337100</v>
      </c>
      <c r="O448" s="41">
        <f t="shared" si="64"/>
        <v>255708.9133089133</v>
      </c>
      <c r="P448" s="39">
        <v>255508.5435313263</v>
      </c>
      <c r="Q448" s="92">
        <f t="shared" si="65"/>
        <v>0.0007841999129177594</v>
      </c>
      <c r="R448" s="37">
        <v>106</v>
      </c>
      <c r="S448" s="40">
        <v>51669700</v>
      </c>
      <c r="T448" s="41">
        <v>3</v>
      </c>
      <c r="U448" s="40">
        <v>5160100</v>
      </c>
      <c r="V448" s="41">
        <v>7</v>
      </c>
      <c r="W448" s="40">
        <v>22060300</v>
      </c>
      <c r="X448" s="42">
        <f t="shared" si="66"/>
        <v>0.03027389958753402</v>
      </c>
      <c r="Y448" s="51">
        <f t="shared" si="67"/>
        <v>116</v>
      </c>
      <c r="Z448" s="52">
        <f t="shared" si="68"/>
        <v>78890100</v>
      </c>
      <c r="AA448" s="47">
        <f t="shared" si="69"/>
        <v>2665</v>
      </c>
      <c r="AB448" s="48">
        <f t="shared" si="70"/>
        <v>728690400</v>
      </c>
      <c r="AC448" s="12"/>
    </row>
    <row r="449" spans="1:29" ht="16.5">
      <c r="A449" s="49" t="s">
        <v>913</v>
      </c>
      <c r="B449" s="35" t="s">
        <v>914</v>
      </c>
      <c r="C449" s="36" t="s">
        <v>912</v>
      </c>
      <c r="D449" s="37">
        <v>202</v>
      </c>
      <c r="E449" s="38">
        <v>44359400</v>
      </c>
      <c r="F449" s="37">
        <v>21365</v>
      </c>
      <c r="G449" s="40">
        <v>3835486200</v>
      </c>
      <c r="H449" s="41">
        <v>1</v>
      </c>
      <c r="I449" s="40">
        <v>298500</v>
      </c>
      <c r="J449" s="41">
        <v>1</v>
      </c>
      <c r="K449" s="40">
        <v>12700</v>
      </c>
      <c r="L449" s="42">
        <f t="shared" si="71"/>
        <v>0.714000675025386</v>
      </c>
      <c r="M449" s="40">
        <f t="shared" si="72"/>
        <v>21366</v>
      </c>
      <c r="N449" s="41">
        <f t="shared" si="73"/>
        <v>3977327500</v>
      </c>
      <c r="O449" s="41">
        <f t="shared" si="64"/>
        <v>179527.5063184499</v>
      </c>
      <c r="P449" s="39">
        <v>178981.28159520688</v>
      </c>
      <c r="Q449" s="92">
        <f t="shared" si="65"/>
        <v>0.003051853905473638</v>
      </c>
      <c r="R449" s="37">
        <v>1094</v>
      </c>
      <c r="S449" s="40">
        <v>803745000</v>
      </c>
      <c r="T449" s="41">
        <v>432</v>
      </c>
      <c r="U449" s="40">
        <v>546797800</v>
      </c>
      <c r="V449" s="41">
        <v>120</v>
      </c>
      <c r="W449" s="40">
        <v>141542800</v>
      </c>
      <c r="X449" s="42">
        <f t="shared" si="66"/>
        <v>0.026347061331409766</v>
      </c>
      <c r="Y449" s="51">
        <f t="shared" si="67"/>
        <v>1646</v>
      </c>
      <c r="Z449" s="52">
        <f t="shared" si="68"/>
        <v>1492085600</v>
      </c>
      <c r="AA449" s="47">
        <f t="shared" si="69"/>
        <v>23215</v>
      </c>
      <c r="AB449" s="48">
        <f t="shared" si="70"/>
        <v>5372242400</v>
      </c>
      <c r="AC449" s="12"/>
    </row>
    <row r="450" spans="1:29" ht="16.5">
      <c r="A450" s="49" t="s">
        <v>915</v>
      </c>
      <c r="B450" s="35" t="s">
        <v>916</v>
      </c>
      <c r="C450" s="36" t="s">
        <v>912</v>
      </c>
      <c r="D450" s="37">
        <v>97</v>
      </c>
      <c r="E450" s="38">
        <v>5385500</v>
      </c>
      <c r="F450" s="37">
        <v>1695</v>
      </c>
      <c r="G450" s="40">
        <v>392441700</v>
      </c>
      <c r="H450" s="41">
        <v>0</v>
      </c>
      <c r="I450" s="40">
        <v>0</v>
      </c>
      <c r="J450" s="41">
        <v>0</v>
      </c>
      <c r="K450" s="40">
        <v>0</v>
      </c>
      <c r="L450" s="42">
        <f t="shared" si="71"/>
        <v>0.774858895497174</v>
      </c>
      <c r="M450" s="40">
        <f t="shared" si="72"/>
        <v>1695</v>
      </c>
      <c r="N450" s="41">
        <f t="shared" si="73"/>
        <v>414359000</v>
      </c>
      <c r="O450" s="41">
        <f t="shared" si="64"/>
        <v>231529.02654867255</v>
      </c>
      <c r="P450" s="39">
        <v>231337.50738334318</v>
      </c>
      <c r="Q450" s="92">
        <f t="shared" si="65"/>
        <v>0.0008278777077510909</v>
      </c>
      <c r="R450" s="37">
        <v>140</v>
      </c>
      <c r="S450" s="40">
        <v>66411200</v>
      </c>
      <c r="T450" s="41">
        <v>23</v>
      </c>
      <c r="U450" s="40">
        <v>20312900</v>
      </c>
      <c r="V450" s="41">
        <v>11</v>
      </c>
      <c r="W450" s="40">
        <v>21917300</v>
      </c>
      <c r="X450" s="42">
        <f t="shared" si="66"/>
        <v>0.04327474595661014</v>
      </c>
      <c r="Y450" s="51">
        <f t="shared" si="67"/>
        <v>174</v>
      </c>
      <c r="Z450" s="52">
        <f t="shared" si="68"/>
        <v>108641400</v>
      </c>
      <c r="AA450" s="47">
        <f t="shared" si="69"/>
        <v>1966</v>
      </c>
      <c r="AB450" s="48">
        <f t="shared" si="70"/>
        <v>506468600</v>
      </c>
      <c r="AC450" s="12"/>
    </row>
    <row r="451" spans="1:29" ht="16.5">
      <c r="A451" s="49" t="s">
        <v>917</v>
      </c>
      <c r="B451" s="35" t="s">
        <v>918</v>
      </c>
      <c r="C451" s="36" t="s">
        <v>912</v>
      </c>
      <c r="D451" s="37">
        <v>105</v>
      </c>
      <c r="E451" s="38">
        <v>12377200</v>
      </c>
      <c r="F451" s="37">
        <v>5438</v>
      </c>
      <c r="G451" s="40">
        <v>2072017200</v>
      </c>
      <c r="H451" s="41">
        <v>0</v>
      </c>
      <c r="I451" s="40">
        <v>0</v>
      </c>
      <c r="J451" s="41">
        <v>0</v>
      </c>
      <c r="K451" s="40">
        <v>0</v>
      </c>
      <c r="L451" s="42">
        <f t="shared" si="71"/>
        <v>0.7841227659640412</v>
      </c>
      <c r="M451" s="40">
        <f t="shared" si="72"/>
        <v>5438</v>
      </c>
      <c r="N451" s="41">
        <f t="shared" si="73"/>
        <v>2184206600</v>
      </c>
      <c r="O451" s="41">
        <f aca="true" t="shared" si="74" ref="O451:O514">(I451+G451)/(H451+F451)</f>
        <v>381025.59764619346</v>
      </c>
      <c r="P451" s="39">
        <v>380849.54027215886</v>
      </c>
      <c r="Q451" s="92">
        <f aca="true" t="shared" si="75" ref="Q451:Q514">(O451-P451)/P451</f>
        <v>0.0004622754012221951</v>
      </c>
      <c r="R451" s="37">
        <v>303</v>
      </c>
      <c r="S451" s="40">
        <v>266432500</v>
      </c>
      <c r="T451" s="41">
        <v>115</v>
      </c>
      <c r="U451" s="40">
        <v>179449000</v>
      </c>
      <c r="V451" s="41">
        <v>22</v>
      </c>
      <c r="W451" s="40">
        <v>112189400</v>
      </c>
      <c r="X451" s="42">
        <f aca="true" t="shared" si="76" ref="X451:X514">W451/AB451</f>
        <v>0.0424563380264634</v>
      </c>
      <c r="Y451" s="51">
        <f aca="true" t="shared" si="77" ref="Y451:Y514">R451+T451+V451</f>
        <v>440</v>
      </c>
      <c r="Z451" s="52">
        <f aca="true" t="shared" si="78" ref="Z451:Z514">S451+U451+W451</f>
        <v>558070900</v>
      </c>
      <c r="AA451" s="47">
        <f aca="true" t="shared" si="79" ref="AA451:AA514">V451+T451+R451+J451+H451+F451+D451</f>
        <v>5983</v>
      </c>
      <c r="AB451" s="48">
        <f aca="true" t="shared" si="80" ref="AB451:AB514">W451+U451+S451+K451+I451+G451+E451</f>
        <v>2642465300</v>
      </c>
      <c r="AC451" s="12"/>
    </row>
    <row r="452" spans="1:29" ht="16.5">
      <c r="A452" s="49" t="s">
        <v>919</v>
      </c>
      <c r="B452" s="35" t="s">
        <v>920</v>
      </c>
      <c r="C452" s="36" t="s">
        <v>912</v>
      </c>
      <c r="D452" s="37">
        <v>153</v>
      </c>
      <c r="E452" s="38">
        <v>41365600</v>
      </c>
      <c r="F452" s="37">
        <v>3527</v>
      </c>
      <c r="G452" s="40">
        <v>1117262000</v>
      </c>
      <c r="H452" s="41">
        <v>0</v>
      </c>
      <c r="I452" s="40">
        <v>0</v>
      </c>
      <c r="J452" s="41">
        <v>0</v>
      </c>
      <c r="K452" s="40">
        <v>0</v>
      </c>
      <c r="L452" s="42">
        <f t="shared" si="71"/>
        <v>0.7241097806688713</v>
      </c>
      <c r="M452" s="40">
        <f t="shared" si="72"/>
        <v>3527</v>
      </c>
      <c r="N452" s="41">
        <f t="shared" si="73"/>
        <v>1228101200</v>
      </c>
      <c r="O452" s="41">
        <f t="shared" si="74"/>
        <v>316774.0289197618</v>
      </c>
      <c r="P452" s="39">
        <v>316187.3083475298</v>
      </c>
      <c r="Q452" s="92">
        <f t="shared" si="75"/>
        <v>0.0018556107621725156</v>
      </c>
      <c r="R452" s="37">
        <v>191</v>
      </c>
      <c r="S452" s="40">
        <v>232968300</v>
      </c>
      <c r="T452" s="41">
        <v>30</v>
      </c>
      <c r="U452" s="40">
        <v>40510500</v>
      </c>
      <c r="V452" s="41">
        <v>11</v>
      </c>
      <c r="W452" s="40">
        <v>110839200</v>
      </c>
      <c r="X452" s="42">
        <f t="shared" si="76"/>
        <v>0.07183610361894807</v>
      </c>
      <c r="Y452" s="51">
        <f t="shared" si="77"/>
        <v>232</v>
      </c>
      <c r="Z452" s="52">
        <f t="shared" si="78"/>
        <v>384318000</v>
      </c>
      <c r="AA452" s="47">
        <f t="shared" si="79"/>
        <v>3912</v>
      </c>
      <c r="AB452" s="48">
        <f t="shared" si="80"/>
        <v>1542945600</v>
      </c>
      <c r="AC452" s="12"/>
    </row>
    <row r="453" spans="1:29" ht="16.5">
      <c r="A453" s="49" t="s">
        <v>921</v>
      </c>
      <c r="B453" s="35" t="s">
        <v>922</v>
      </c>
      <c r="C453" s="36" t="s">
        <v>912</v>
      </c>
      <c r="D453" s="37">
        <v>47</v>
      </c>
      <c r="E453" s="38">
        <v>7445200</v>
      </c>
      <c r="F453" s="37">
        <v>2933</v>
      </c>
      <c r="G453" s="40">
        <v>1119880000</v>
      </c>
      <c r="H453" s="41">
        <v>1</v>
      </c>
      <c r="I453" s="40">
        <v>571100</v>
      </c>
      <c r="J453" s="41">
        <v>1</v>
      </c>
      <c r="K453" s="40">
        <v>11250</v>
      </c>
      <c r="L453" s="42">
        <f t="shared" si="71"/>
        <v>0.9404145231015293</v>
      </c>
      <c r="M453" s="40">
        <f t="shared" si="72"/>
        <v>2934</v>
      </c>
      <c r="N453" s="41">
        <f t="shared" si="73"/>
        <v>1120451100</v>
      </c>
      <c r="O453" s="41">
        <f t="shared" si="74"/>
        <v>381885.1738241309</v>
      </c>
      <c r="P453" s="39">
        <v>381092.9131175468</v>
      </c>
      <c r="Q453" s="92">
        <f t="shared" si="75"/>
        <v>0.002078917448511344</v>
      </c>
      <c r="R453" s="37">
        <v>87</v>
      </c>
      <c r="S453" s="40">
        <v>58979000</v>
      </c>
      <c r="T453" s="41">
        <v>4</v>
      </c>
      <c r="U453" s="40">
        <v>4557300</v>
      </c>
      <c r="V453" s="41">
        <v>0</v>
      </c>
      <c r="W453" s="40">
        <v>0</v>
      </c>
      <c r="X453" s="42">
        <f t="shared" si="76"/>
        <v>0</v>
      </c>
      <c r="Y453" s="51">
        <f t="shared" si="77"/>
        <v>91</v>
      </c>
      <c r="Z453" s="52">
        <f t="shared" si="78"/>
        <v>63536300</v>
      </c>
      <c r="AA453" s="47">
        <f t="shared" si="79"/>
        <v>3073</v>
      </c>
      <c r="AB453" s="48">
        <f t="shared" si="80"/>
        <v>1191443850</v>
      </c>
      <c r="AC453" s="12"/>
    </row>
    <row r="454" spans="1:29" ht="16.5">
      <c r="A454" s="49" t="s">
        <v>923</v>
      </c>
      <c r="B454" s="35" t="s">
        <v>924</v>
      </c>
      <c r="C454" s="36" t="s">
        <v>912</v>
      </c>
      <c r="D454" s="37">
        <v>209</v>
      </c>
      <c r="E454" s="38">
        <v>20176900</v>
      </c>
      <c r="F454" s="37">
        <v>6334</v>
      </c>
      <c r="G454" s="40">
        <v>1739091500</v>
      </c>
      <c r="H454" s="41">
        <v>0</v>
      </c>
      <c r="I454" s="40">
        <v>0</v>
      </c>
      <c r="J454" s="41">
        <v>0</v>
      </c>
      <c r="K454" s="40">
        <v>0</v>
      </c>
      <c r="L454" s="42">
        <f t="shared" si="71"/>
        <v>0.5902780582686138</v>
      </c>
      <c r="M454" s="40">
        <f t="shared" si="72"/>
        <v>6334</v>
      </c>
      <c r="N454" s="41">
        <f t="shared" si="73"/>
        <v>2128451100</v>
      </c>
      <c r="O454" s="41">
        <f t="shared" si="74"/>
        <v>274564.4932112409</v>
      </c>
      <c r="P454" s="39">
        <v>273574.6921376697</v>
      </c>
      <c r="Q454" s="92">
        <f t="shared" si="75"/>
        <v>0.0036180286481803238</v>
      </c>
      <c r="R454" s="37">
        <v>1151</v>
      </c>
      <c r="S454" s="40">
        <v>618603900</v>
      </c>
      <c r="T454" s="41">
        <v>112</v>
      </c>
      <c r="U454" s="40">
        <v>178992300</v>
      </c>
      <c r="V454" s="41">
        <v>444</v>
      </c>
      <c r="W454" s="40">
        <v>389359600</v>
      </c>
      <c r="X454" s="42">
        <f t="shared" si="76"/>
        <v>0.1321554551075916</v>
      </c>
      <c r="Y454" s="51">
        <f t="shared" si="77"/>
        <v>1707</v>
      </c>
      <c r="Z454" s="52">
        <f t="shared" si="78"/>
        <v>1186955800</v>
      </c>
      <c r="AA454" s="47">
        <f t="shared" si="79"/>
        <v>8250</v>
      </c>
      <c r="AB454" s="48">
        <f t="shared" si="80"/>
        <v>2946224200</v>
      </c>
      <c r="AC454" s="12"/>
    </row>
    <row r="455" spans="1:29" ht="16.5">
      <c r="A455" s="49" t="s">
        <v>925</v>
      </c>
      <c r="B455" s="35" t="s">
        <v>926</v>
      </c>
      <c r="C455" s="36" t="s">
        <v>912</v>
      </c>
      <c r="D455" s="37">
        <v>966</v>
      </c>
      <c r="E455" s="38">
        <v>48642365</v>
      </c>
      <c r="F455" s="37">
        <v>18419</v>
      </c>
      <c r="G455" s="40">
        <v>3598461793</v>
      </c>
      <c r="H455" s="41">
        <v>0</v>
      </c>
      <c r="I455" s="40">
        <v>0</v>
      </c>
      <c r="J455" s="41">
        <v>0</v>
      </c>
      <c r="K455" s="40">
        <v>0</v>
      </c>
      <c r="L455" s="42">
        <f t="shared" si="71"/>
        <v>0.5936637247660371</v>
      </c>
      <c r="M455" s="40">
        <f t="shared" si="72"/>
        <v>18419</v>
      </c>
      <c r="N455" s="41">
        <f t="shared" si="73"/>
        <v>4109538283</v>
      </c>
      <c r="O455" s="41">
        <f t="shared" si="74"/>
        <v>195366.83821054347</v>
      </c>
      <c r="P455" s="39">
        <v>196134.0427475934</v>
      </c>
      <c r="Q455" s="92">
        <f t="shared" si="75"/>
        <v>-0.003911633729169839</v>
      </c>
      <c r="R455" s="37">
        <v>3539</v>
      </c>
      <c r="S455" s="40">
        <v>1425031745</v>
      </c>
      <c r="T455" s="41">
        <v>485</v>
      </c>
      <c r="U455" s="40">
        <v>478235600</v>
      </c>
      <c r="V455" s="41">
        <v>547</v>
      </c>
      <c r="W455" s="40">
        <v>511076490</v>
      </c>
      <c r="X455" s="42">
        <f t="shared" si="76"/>
        <v>0.08431590778147587</v>
      </c>
      <c r="Y455" s="51">
        <f t="shared" si="77"/>
        <v>4571</v>
      </c>
      <c r="Z455" s="52">
        <f t="shared" si="78"/>
        <v>2414343835</v>
      </c>
      <c r="AA455" s="47">
        <f t="shared" si="79"/>
        <v>23956</v>
      </c>
      <c r="AB455" s="48">
        <f t="shared" si="80"/>
        <v>6061447993</v>
      </c>
      <c r="AC455" s="12"/>
    </row>
    <row r="456" spans="1:29" ht="16.5">
      <c r="A456" s="49" t="s">
        <v>927</v>
      </c>
      <c r="B456" s="35" t="s">
        <v>928</v>
      </c>
      <c r="C456" s="36" t="s">
        <v>912</v>
      </c>
      <c r="D456" s="37">
        <v>55</v>
      </c>
      <c r="E456" s="38">
        <v>4971100</v>
      </c>
      <c r="F456" s="37">
        <v>3653</v>
      </c>
      <c r="G456" s="40">
        <v>1019197500</v>
      </c>
      <c r="H456" s="41">
        <v>0</v>
      </c>
      <c r="I456" s="40">
        <v>0</v>
      </c>
      <c r="J456" s="41">
        <v>0</v>
      </c>
      <c r="K456" s="40">
        <v>0</v>
      </c>
      <c r="L456" s="42">
        <f t="shared" si="71"/>
        <v>0.8573018712644359</v>
      </c>
      <c r="M456" s="40">
        <f t="shared" si="72"/>
        <v>3653</v>
      </c>
      <c r="N456" s="41">
        <f t="shared" si="73"/>
        <v>1044675700</v>
      </c>
      <c r="O456" s="41">
        <f t="shared" si="74"/>
        <v>279002.8743498494</v>
      </c>
      <c r="P456" s="39">
        <v>278657.2483588621</v>
      </c>
      <c r="Q456" s="92">
        <f t="shared" si="75"/>
        <v>0.0012403265769070663</v>
      </c>
      <c r="R456" s="37">
        <v>157</v>
      </c>
      <c r="S456" s="40">
        <v>102620300</v>
      </c>
      <c r="T456" s="41">
        <v>10</v>
      </c>
      <c r="U456" s="40">
        <v>36576100</v>
      </c>
      <c r="V456" s="41">
        <v>8</v>
      </c>
      <c r="W456" s="40">
        <v>25478200</v>
      </c>
      <c r="X456" s="42">
        <f t="shared" si="76"/>
        <v>0.021431085276847273</v>
      </c>
      <c r="Y456" s="51">
        <f t="shared" si="77"/>
        <v>175</v>
      </c>
      <c r="Z456" s="52">
        <f t="shared" si="78"/>
        <v>164674600</v>
      </c>
      <c r="AA456" s="47">
        <f t="shared" si="79"/>
        <v>3883</v>
      </c>
      <c r="AB456" s="48">
        <f t="shared" si="80"/>
        <v>1188843200</v>
      </c>
      <c r="AC456" s="12"/>
    </row>
    <row r="457" spans="1:29" ht="16.5">
      <c r="A457" s="49" t="s">
        <v>929</v>
      </c>
      <c r="B457" s="35" t="s">
        <v>930</v>
      </c>
      <c r="C457" s="36" t="s">
        <v>912</v>
      </c>
      <c r="D457" s="37">
        <v>22</v>
      </c>
      <c r="E457" s="38">
        <v>7000700</v>
      </c>
      <c r="F457" s="37">
        <v>1077</v>
      </c>
      <c r="G457" s="40">
        <v>228861200</v>
      </c>
      <c r="H457" s="41">
        <v>0</v>
      </c>
      <c r="I457" s="40">
        <v>0</v>
      </c>
      <c r="J457" s="41">
        <v>0</v>
      </c>
      <c r="K457" s="40">
        <v>0</v>
      </c>
      <c r="L457" s="42">
        <f aca="true" t="shared" si="81" ref="L457:L520">(G457+I457)/AB457</f>
        <v>0.8718362483276496</v>
      </c>
      <c r="M457" s="40">
        <f aca="true" t="shared" si="82" ref="M457:M520">F457+H457</f>
        <v>1077</v>
      </c>
      <c r="N457" s="41">
        <f aca="true" t="shared" si="83" ref="N457:N520">W457+I457+G457</f>
        <v>229260900</v>
      </c>
      <c r="O457" s="41">
        <f t="shared" si="74"/>
        <v>212498.7929433612</v>
      </c>
      <c r="P457" s="39">
        <v>212479.5728876509</v>
      </c>
      <c r="Q457" s="92">
        <f t="shared" si="75"/>
        <v>9.045601630823187E-05</v>
      </c>
      <c r="R457" s="37">
        <v>61</v>
      </c>
      <c r="S457" s="40">
        <v>20896300</v>
      </c>
      <c r="T457" s="41">
        <v>1</v>
      </c>
      <c r="U457" s="40">
        <v>5346900</v>
      </c>
      <c r="V457" s="41">
        <v>1</v>
      </c>
      <c r="W457" s="40">
        <v>399700</v>
      </c>
      <c r="X457" s="42">
        <f t="shared" si="76"/>
        <v>0.0015226388241281683</v>
      </c>
      <c r="Y457" s="51">
        <f t="shared" si="77"/>
        <v>63</v>
      </c>
      <c r="Z457" s="52">
        <f t="shared" si="78"/>
        <v>26642900</v>
      </c>
      <c r="AA457" s="47">
        <f t="shared" si="79"/>
        <v>1162</v>
      </c>
      <c r="AB457" s="48">
        <f t="shared" si="80"/>
        <v>262504800</v>
      </c>
      <c r="AC457" s="12"/>
    </row>
    <row r="458" spans="1:29" ht="16.5">
      <c r="A458" s="49" t="s">
        <v>931</v>
      </c>
      <c r="B458" s="35" t="s">
        <v>932</v>
      </c>
      <c r="C458" s="36" t="s">
        <v>912</v>
      </c>
      <c r="D458" s="37">
        <v>219</v>
      </c>
      <c r="E458" s="38">
        <v>54000300</v>
      </c>
      <c r="F458" s="37">
        <v>4305</v>
      </c>
      <c r="G458" s="40">
        <v>1302425700</v>
      </c>
      <c r="H458" s="41">
        <v>8</v>
      </c>
      <c r="I458" s="40">
        <v>3753000</v>
      </c>
      <c r="J458" s="41">
        <v>28</v>
      </c>
      <c r="K458" s="40">
        <v>66300</v>
      </c>
      <c r="L458" s="42">
        <f t="shared" si="81"/>
        <v>0.8979986925112824</v>
      </c>
      <c r="M458" s="40">
        <f t="shared" si="82"/>
        <v>4313</v>
      </c>
      <c r="N458" s="41">
        <f t="shared" si="83"/>
        <v>1306178700</v>
      </c>
      <c r="O458" s="41">
        <f t="shared" si="74"/>
        <v>302846.90470670065</v>
      </c>
      <c r="P458" s="39">
        <v>302531.7739694303</v>
      </c>
      <c r="Q458" s="92">
        <f t="shared" si="75"/>
        <v>0.0010416450911440059</v>
      </c>
      <c r="R458" s="37">
        <v>60</v>
      </c>
      <c r="S458" s="40">
        <v>71256500</v>
      </c>
      <c r="T458" s="41">
        <v>26</v>
      </c>
      <c r="U458" s="40">
        <v>23042300</v>
      </c>
      <c r="V458" s="41">
        <v>0</v>
      </c>
      <c r="W458" s="40">
        <v>0</v>
      </c>
      <c r="X458" s="42">
        <f t="shared" si="76"/>
        <v>0</v>
      </c>
      <c r="Y458" s="51">
        <f t="shared" si="77"/>
        <v>86</v>
      </c>
      <c r="Z458" s="52">
        <f t="shared" si="78"/>
        <v>94298800</v>
      </c>
      <c r="AA458" s="47">
        <f t="shared" si="79"/>
        <v>4646</v>
      </c>
      <c r="AB458" s="48">
        <f t="shared" si="80"/>
        <v>1454544100</v>
      </c>
      <c r="AC458" s="12"/>
    </row>
    <row r="459" spans="1:29" ht="16.5">
      <c r="A459" s="49" t="s">
        <v>933</v>
      </c>
      <c r="B459" s="35" t="s">
        <v>934</v>
      </c>
      <c r="C459" s="36" t="s">
        <v>912</v>
      </c>
      <c r="D459" s="37">
        <v>75</v>
      </c>
      <c r="E459" s="38">
        <v>45335600</v>
      </c>
      <c r="F459" s="37">
        <v>3426</v>
      </c>
      <c r="G459" s="40">
        <v>1378184500</v>
      </c>
      <c r="H459" s="41">
        <v>1</v>
      </c>
      <c r="I459" s="40">
        <v>900400</v>
      </c>
      <c r="J459" s="41">
        <v>1</v>
      </c>
      <c r="K459" s="40">
        <v>4300</v>
      </c>
      <c r="L459" s="42">
        <f t="shared" si="81"/>
        <v>0.5538381916958943</v>
      </c>
      <c r="M459" s="40">
        <f t="shared" si="82"/>
        <v>3427</v>
      </c>
      <c r="N459" s="41">
        <f t="shared" si="83"/>
        <v>1401484400</v>
      </c>
      <c r="O459" s="41">
        <f t="shared" si="74"/>
        <v>402417.5372045521</v>
      </c>
      <c r="P459" s="39">
        <v>400211.90545666765</v>
      </c>
      <c r="Q459" s="92">
        <f t="shared" si="75"/>
        <v>0.005511159757648075</v>
      </c>
      <c r="R459" s="37">
        <v>231</v>
      </c>
      <c r="S459" s="40">
        <v>660521300</v>
      </c>
      <c r="T459" s="41">
        <v>80</v>
      </c>
      <c r="U459" s="40">
        <v>382704600</v>
      </c>
      <c r="V459" s="41">
        <v>3</v>
      </c>
      <c r="W459" s="40">
        <v>22399500</v>
      </c>
      <c r="X459" s="42">
        <f t="shared" si="76"/>
        <v>0.008995601775418022</v>
      </c>
      <c r="Y459" s="51">
        <f t="shared" si="77"/>
        <v>314</v>
      </c>
      <c r="Z459" s="52">
        <f t="shared" si="78"/>
        <v>1065625400</v>
      </c>
      <c r="AA459" s="47">
        <f t="shared" si="79"/>
        <v>3817</v>
      </c>
      <c r="AB459" s="48">
        <f t="shared" si="80"/>
        <v>2490050200</v>
      </c>
      <c r="AC459" s="12"/>
    </row>
    <row r="460" spans="1:29" ht="16.5">
      <c r="A460" s="49" t="s">
        <v>935</v>
      </c>
      <c r="B460" s="35" t="s">
        <v>936</v>
      </c>
      <c r="C460" s="36" t="s">
        <v>912</v>
      </c>
      <c r="D460" s="37">
        <v>234</v>
      </c>
      <c r="E460" s="38">
        <v>28958100</v>
      </c>
      <c r="F460" s="37">
        <v>4309</v>
      </c>
      <c r="G460" s="40">
        <v>990442400</v>
      </c>
      <c r="H460" s="41">
        <v>1</v>
      </c>
      <c r="I460" s="40">
        <v>805300</v>
      </c>
      <c r="J460" s="41">
        <v>4</v>
      </c>
      <c r="K460" s="40">
        <v>7700</v>
      </c>
      <c r="L460" s="42">
        <f t="shared" si="81"/>
        <v>0.888471613747845</v>
      </c>
      <c r="M460" s="40">
        <f t="shared" si="82"/>
        <v>4310</v>
      </c>
      <c r="N460" s="41">
        <f t="shared" si="83"/>
        <v>997283600</v>
      </c>
      <c r="O460" s="41">
        <f t="shared" si="74"/>
        <v>229987.86542923434</v>
      </c>
      <c r="P460" s="39">
        <v>229788.33758404822</v>
      </c>
      <c r="Q460" s="92">
        <f t="shared" si="75"/>
        <v>0.000868311452547687</v>
      </c>
      <c r="R460" s="37">
        <v>106</v>
      </c>
      <c r="S460" s="40">
        <v>70467200</v>
      </c>
      <c r="T460" s="41">
        <v>18</v>
      </c>
      <c r="U460" s="40">
        <v>18960800</v>
      </c>
      <c r="V460" s="41">
        <v>4</v>
      </c>
      <c r="W460" s="40">
        <v>6035900</v>
      </c>
      <c r="X460" s="42">
        <f t="shared" si="76"/>
        <v>0.005410076425317928</v>
      </c>
      <c r="Y460" s="51">
        <f t="shared" si="77"/>
        <v>128</v>
      </c>
      <c r="Z460" s="52">
        <f t="shared" si="78"/>
        <v>95463900</v>
      </c>
      <c r="AA460" s="47">
        <f t="shared" si="79"/>
        <v>4676</v>
      </c>
      <c r="AB460" s="48">
        <f t="shared" si="80"/>
        <v>1115677400</v>
      </c>
      <c r="AC460" s="12"/>
    </row>
    <row r="461" spans="1:29" ht="16.5">
      <c r="A461" s="49" t="s">
        <v>937</v>
      </c>
      <c r="B461" s="35" t="s">
        <v>938</v>
      </c>
      <c r="C461" s="36" t="s">
        <v>912</v>
      </c>
      <c r="D461" s="37">
        <v>409</v>
      </c>
      <c r="E461" s="38">
        <v>42447900</v>
      </c>
      <c r="F461" s="37">
        <v>16426</v>
      </c>
      <c r="G461" s="40">
        <v>3774390900</v>
      </c>
      <c r="H461" s="41">
        <v>6</v>
      </c>
      <c r="I461" s="40">
        <v>1405200</v>
      </c>
      <c r="J461" s="41">
        <v>11</v>
      </c>
      <c r="K461" s="40">
        <v>106700</v>
      </c>
      <c r="L461" s="42">
        <f t="shared" si="81"/>
        <v>0.71462864207983</v>
      </c>
      <c r="M461" s="40">
        <f t="shared" si="82"/>
        <v>16432</v>
      </c>
      <c r="N461" s="41">
        <f t="shared" si="83"/>
        <v>3863481700</v>
      </c>
      <c r="O461" s="41">
        <f t="shared" si="74"/>
        <v>229783.11222005842</v>
      </c>
      <c r="P461" s="39">
        <v>229472.86949111274</v>
      </c>
      <c r="Q461" s="92">
        <f t="shared" si="75"/>
        <v>0.0013519799949932563</v>
      </c>
      <c r="R461" s="37">
        <v>597</v>
      </c>
      <c r="S461" s="40">
        <v>1153394400</v>
      </c>
      <c r="T461" s="41">
        <v>88</v>
      </c>
      <c r="U461" s="40">
        <v>224147200</v>
      </c>
      <c r="V461" s="41">
        <v>9</v>
      </c>
      <c r="W461" s="40">
        <v>87685600</v>
      </c>
      <c r="X461" s="42">
        <f t="shared" si="76"/>
        <v>0.016595875306390392</v>
      </c>
      <c r="Y461" s="51">
        <f t="shared" si="77"/>
        <v>694</v>
      </c>
      <c r="Z461" s="52">
        <f t="shared" si="78"/>
        <v>1465227200</v>
      </c>
      <c r="AA461" s="47">
        <f t="shared" si="79"/>
        <v>17546</v>
      </c>
      <c r="AB461" s="48">
        <f t="shared" si="80"/>
        <v>5283577900</v>
      </c>
      <c r="AC461" s="12"/>
    </row>
    <row r="462" spans="1:29" ht="16.5">
      <c r="A462" s="49" t="s">
        <v>939</v>
      </c>
      <c r="B462" s="35" t="s">
        <v>940</v>
      </c>
      <c r="C462" s="36" t="s">
        <v>912</v>
      </c>
      <c r="D462" s="37">
        <v>990</v>
      </c>
      <c r="E462" s="38">
        <v>69872200</v>
      </c>
      <c r="F462" s="37">
        <v>9857</v>
      </c>
      <c r="G462" s="40">
        <v>2392565100</v>
      </c>
      <c r="H462" s="41">
        <v>125</v>
      </c>
      <c r="I462" s="40">
        <v>50753100</v>
      </c>
      <c r="J462" s="41">
        <v>207</v>
      </c>
      <c r="K462" s="40">
        <v>676000</v>
      </c>
      <c r="L462" s="42">
        <f t="shared" si="81"/>
        <v>0.8925172883983041</v>
      </c>
      <c r="M462" s="40">
        <f t="shared" si="82"/>
        <v>9982</v>
      </c>
      <c r="N462" s="41">
        <f t="shared" si="83"/>
        <v>2444861800</v>
      </c>
      <c r="O462" s="41">
        <f t="shared" si="74"/>
        <v>244772.4103386095</v>
      </c>
      <c r="P462" s="39">
        <v>244325.93223736968</v>
      </c>
      <c r="Q462" s="92">
        <f t="shared" si="75"/>
        <v>0.0018273872820264712</v>
      </c>
      <c r="R462" s="37">
        <v>297</v>
      </c>
      <c r="S462" s="40">
        <v>180891700</v>
      </c>
      <c r="T462" s="41">
        <v>29</v>
      </c>
      <c r="U462" s="40">
        <v>41256700</v>
      </c>
      <c r="V462" s="41">
        <v>2</v>
      </c>
      <c r="W462" s="40">
        <v>1543600</v>
      </c>
      <c r="X462" s="42">
        <f t="shared" si="76"/>
        <v>0.0005638601171028899</v>
      </c>
      <c r="Y462" s="51">
        <f t="shared" si="77"/>
        <v>328</v>
      </c>
      <c r="Z462" s="52">
        <f t="shared" si="78"/>
        <v>223692000</v>
      </c>
      <c r="AA462" s="47">
        <f t="shared" si="79"/>
        <v>11507</v>
      </c>
      <c r="AB462" s="48">
        <f t="shared" si="80"/>
        <v>2737558400</v>
      </c>
      <c r="AC462" s="12"/>
    </row>
    <row r="463" spans="1:29" ht="16.5">
      <c r="A463" s="49" t="s">
        <v>941</v>
      </c>
      <c r="B463" s="35" t="s">
        <v>1147</v>
      </c>
      <c r="C463" s="36" t="s">
        <v>912</v>
      </c>
      <c r="D463" s="37">
        <v>57</v>
      </c>
      <c r="E463" s="38">
        <v>14053200</v>
      </c>
      <c r="F463" s="37">
        <v>3646</v>
      </c>
      <c r="G463" s="40">
        <v>1265877200</v>
      </c>
      <c r="H463" s="41">
        <v>0</v>
      </c>
      <c r="I463" s="40">
        <v>0</v>
      </c>
      <c r="J463" s="41">
        <v>1</v>
      </c>
      <c r="K463" s="40">
        <v>2100</v>
      </c>
      <c r="L463" s="42">
        <f t="shared" si="81"/>
        <v>0.7429702677417499</v>
      </c>
      <c r="M463" s="40">
        <f t="shared" si="82"/>
        <v>3646</v>
      </c>
      <c r="N463" s="41">
        <f t="shared" si="83"/>
        <v>1335895400</v>
      </c>
      <c r="O463" s="41">
        <f t="shared" si="74"/>
        <v>347196.16017553484</v>
      </c>
      <c r="P463" s="39">
        <v>346573.47778387275</v>
      </c>
      <c r="Q463" s="92">
        <f t="shared" si="75"/>
        <v>0.0017966821801938474</v>
      </c>
      <c r="R463" s="37">
        <v>223</v>
      </c>
      <c r="S463" s="40">
        <v>278407000</v>
      </c>
      <c r="T463" s="41">
        <v>27</v>
      </c>
      <c r="U463" s="40">
        <v>75448300</v>
      </c>
      <c r="V463" s="41">
        <v>8</v>
      </c>
      <c r="W463" s="40">
        <v>70018200</v>
      </c>
      <c r="X463" s="42">
        <f t="shared" si="76"/>
        <v>0.04109517163339019</v>
      </c>
      <c r="Y463" s="51">
        <f t="shared" si="77"/>
        <v>258</v>
      </c>
      <c r="Z463" s="52">
        <f t="shared" si="78"/>
        <v>423873500</v>
      </c>
      <c r="AA463" s="47">
        <f t="shared" si="79"/>
        <v>3962</v>
      </c>
      <c r="AB463" s="48">
        <f t="shared" si="80"/>
        <v>1703806000</v>
      </c>
      <c r="AC463" s="12"/>
    </row>
    <row r="464" spans="1:29" ht="16.5">
      <c r="A464" s="49" t="s">
        <v>942</v>
      </c>
      <c r="B464" s="35" t="s">
        <v>943</v>
      </c>
      <c r="C464" s="36" t="s">
        <v>944</v>
      </c>
      <c r="D464" s="37">
        <v>298</v>
      </c>
      <c r="E464" s="38">
        <v>6718800</v>
      </c>
      <c r="F464" s="37">
        <v>1098</v>
      </c>
      <c r="G464" s="40">
        <v>216052700</v>
      </c>
      <c r="H464" s="41">
        <v>221</v>
      </c>
      <c r="I464" s="40">
        <v>46836300</v>
      </c>
      <c r="J464" s="41">
        <v>477</v>
      </c>
      <c r="K464" s="40">
        <v>5906500</v>
      </c>
      <c r="L464" s="42">
        <f t="shared" si="81"/>
        <v>0.9158717920936298</v>
      </c>
      <c r="M464" s="40">
        <f t="shared" si="82"/>
        <v>1319</v>
      </c>
      <c r="N464" s="41">
        <f t="shared" si="83"/>
        <v>262889000</v>
      </c>
      <c r="O464" s="41">
        <f t="shared" si="74"/>
        <v>199309.32524639877</v>
      </c>
      <c r="P464" s="39">
        <v>198436.09422492402</v>
      </c>
      <c r="Q464" s="92">
        <f t="shared" si="75"/>
        <v>0.004400565456025168</v>
      </c>
      <c r="R464" s="37">
        <v>35</v>
      </c>
      <c r="S464" s="40">
        <v>11522600</v>
      </c>
      <c r="T464" s="41">
        <v>0</v>
      </c>
      <c r="U464" s="40">
        <v>0</v>
      </c>
      <c r="V464" s="41">
        <v>0</v>
      </c>
      <c r="W464" s="40">
        <v>0</v>
      </c>
      <c r="X464" s="42">
        <f t="shared" si="76"/>
        <v>0</v>
      </c>
      <c r="Y464" s="51">
        <f t="shared" si="77"/>
        <v>35</v>
      </c>
      <c r="Z464" s="52">
        <f t="shared" si="78"/>
        <v>11522600</v>
      </c>
      <c r="AA464" s="47">
        <f t="shared" si="79"/>
        <v>2129</v>
      </c>
      <c r="AB464" s="48">
        <f t="shared" si="80"/>
        <v>287036900</v>
      </c>
      <c r="AC464" s="12"/>
    </row>
    <row r="465" spans="1:29" ht="16.5">
      <c r="A465" s="49" t="s">
        <v>946</v>
      </c>
      <c r="B465" s="35" t="s">
        <v>947</v>
      </c>
      <c r="C465" s="36" t="s">
        <v>944</v>
      </c>
      <c r="D465" s="37">
        <v>50</v>
      </c>
      <c r="E465" s="38">
        <v>1042400</v>
      </c>
      <c r="F465" s="37">
        <v>478</v>
      </c>
      <c r="G465" s="40">
        <v>79792400</v>
      </c>
      <c r="H465" s="41">
        <v>4</v>
      </c>
      <c r="I465" s="40">
        <v>709000</v>
      </c>
      <c r="J465" s="41">
        <v>14</v>
      </c>
      <c r="K465" s="40">
        <v>77800</v>
      </c>
      <c r="L465" s="42">
        <f t="shared" si="81"/>
        <v>0.7643418419083717</v>
      </c>
      <c r="M465" s="40">
        <f t="shared" si="82"/>
        <v>482</v>
      </c>
      <c r="N465" s="41">
        <f t="shared" si="83"/>
        <v>80501400</v>
      </c>
      <c r="O465" s="41">
        <f t="shared" si="74"/>
        <v>167015.35269709543</v>
      </c>
      <c r="P465" s="39">
        <v>167267.49482401655</v>
      </c>
      <c r="Q465" s="92">
        <f t="shared" si="75"/>
        <v>-0.001507418564416287</v>
      </c>
      <c r="R465" s="37">
        <v>68</v>
      </c>
      <c r="S465" s="40">
        <v>23699600</v>
      </c>
      <c r="T465" s="41">
        <v>0</v>
      </c>
      <c r="U465" s="40">
        <v>0</v>
      </c>
      <c r="V465" s="41">
        <v>0</v>
      </c>
      <c r="W465" s="40">
        <v>0</v>
      </c>
      <c r="X465" s="42">
        <f t="shared" si="76"/>
        <v>0</v>
      </c>
      <c r="Y465" s="51">
        <f t="shared" si="77"/>
        <v>68</v>
      </c>
      <c r="Z465" s="52">
        <f t="shared" si="78"/>
        <v>23699600</v>
      </c>
      <c r="AA465" s="47">
        <f t="shared" si="79"/>
        <v>614</v>
      </c>
      <c r="AB465" s="48">
        <f t="shared" si="80"/>
        <v>105321200</v>
      </c>
      <c r="AC465" s="12"/>
    </row>
    <row r="466" spans="1:29" ht="16.5">
      <c r="A466" s="49" t="s">
        <v>945</v>
      </c>
      <c r="B466" s="35" t="s">
        <v>949</v>
      </c>
      <c r="C466" s="36" t="s">
        <v>944</v>
      </c>
      <c r="D466" s="37">
        <v>127</v>
      </c>
      <c r="E466" s="38">
        <v>4377300</v>
      </c>
      <c r="F466" s="37">
        <v>535</v>
      </c>
      <c r="G466" s="40">
        <v>95767800</v>
      </c>
      <c r="H466" s="41">
        <v>42</v>
      </c>
      <c r="I466" s="40">
        <v>10681800</v>
      </c>
      <c r="J466" s="41">
        <v>83</v>
      </c>
      <c r="K466" s="40">
        <v>1225100</v>
      </c>
      <c r="L466" s="42">
        <f t="shared" si="81"/>
        <v>0.9223115319266549</v>
      </c>
      <c r="M466" s="40">
        <f t="shared" si="82"/>
        <v>577</v>
      </c>
      <c r="N466" s="41">
        <f t="shared" si="83"/>
        <v>106449600</v>
      </c>
      <c r="O466" s="41">
        <f t="shared" si="74"/>
        <v>184488.0415944541</v>
      </c>
      <c r="P466" s="39">
        <v>184145.32871972318</v>
      </c>
      <c r="Q466" s="92">
        <f t="shared" si="75"/>
        <v>0.0018611000187386051</v>
      </c>
      <c r="R466" s="37">
        <v>9</v>
      </c>
      <c r="S466" s="40">
        <v>3364100</v>
      </c>
      <c r="T466" s="41">
        <v>0</v>
      </c>
      <c r="U466" s="40">
        <v>0</v>
      </c>
      <c r="V466" s="41">
        <v>0</v>
      </c>
      <c r="W466" s="40">
        <v>0</v>
      </c>
      <c r="X466" s="42">
        <f t="shared" si="76"/>
        <v>0</v>
      </c>
      <c r="Y466" s="51">
        <f t="shared" si="77"/>
        <v>9</v>
      </c>
      <c r="Z466" s="52">
        <f t="shared" si="78"/>
        <v>3364100</v>
      </c>
      <c r="AA466" s="47">
        <f t="shared" si="79"/>
        <v>796</v>
      </c>
      <c r="AB466" s="48">
        <f t="shared" si="80"/>
        <v>115416100</v>
      </c>
      <c r="AC466" s="12"/>
    </row>
    <row r="467" spans="1:29" ht="16.5">
      <c r="A467" s="49" t="s">
        <v>948</v>
      </c>
      <c r="B467" s="35" t="s">
        <v>951</v>
      </c>
      <c r="C467" s="36" t="s">
        <v>944</v>
      </c>
      <c r="D467" s="37">
        <v>223</v>
      </c>
      <c r="E467" s="38">
        <v>2878700</v>
      </c>
      <c r="F467" s="37">
        <v>557</v>
      </c>
      <c r="G467" s="40">
        <v>71759800</v>
      </c>
      <c r="H467" s="41">
        <v>143</v>
      </c>
      <c r="I467" s="40">
        <v>22100300</v>
      </c>
      <c r="J467" s="41">
        <v>227</v>
      </c>
      <c r="K467" s="40">
        <v>3782700</v>
      </c>
      <c r="L467" s="42">
        <f t="shared" si="81"/>
        <v>0.4133276672949217</v>
      </c>
      <c r="M467" s="40">
        <f t="shared" si="82"/>
        <v>700</v>
      </c>
      <c r="N467" s="41">
        <f t="shared" si="83"/>
        <v>93860100</v>
      </c>
      <c r="O467" s="41">
        <f t="shared" si="74"/>
        <v>134085.85714285713</v>
      </c>
      <c r="P467" s="39">
        <v>134134.6208869814</v>
      </c>
      <c r="Q467" s="92">
        <f t="shared" si="75"/>
        <v>-0.0003635433104579073</v>
      </c>
      <c r="R467" s="37">
        <v>8</v>
      </c>
      <c r="S467" s="40">
        <v>1463900</v>
      </c>
      <c r="T467" s="41">
        <v>2</v>
      </c>
      <c r="U467" s="40">
        <v>125098600</v>
      </c>
      <c r="V467" s="41">
        <v>0</v>
      </c>
      <c r="W467" s="40">
        <v>0</v>
      </c>
      <c r="X467" s="42">
        <f t="shared" si="76"/>
        <v>0</v>
      </c>
      <c r="Y467" s="51">
        <f t="shared" si="77"/>
        <v>10</v>
      </c>
      <c r="Z467" s="52">
        <f t="shared" si="78"/>
        <v>126562500</v>
      </c>
      <c r="AA467" s="47">
        <f t="shared" si="79"/>
        <v>1160</v>
      </c>
      <c r="AB467" s="48">
        <f t="shared" si="80"/>
        <v>227084000</v>
      </c>
      <c r="AC467" s="12"/>
    </row>
    <row r="468" spans="1:29" ht="16.5">
      <c r="A468" s="49" t="s">
        <v>950</v>
      </c>
      <c r="B468" s="35" t="s">
        <v>953</v>
      </c>
      <c r="C468" s="36" t="s">
        <v>944</v>
      </c>
      <c r="D468" s="37">
        <v>232</v>
      </c>
      <c r="E468" s="38">
        <v>4817200</v>
      </c>
      <c r="F468" s="37">
        <v>416</v>
      </c>
      <c r="G468" s="40">
        <v>71852300</v>
      </c>
      <c r="H468" s="41">
        <v>178</v>
      </c>
      <c r="I468" s="40">
        <v>45397500</v>
      </c>
      <c r="J468" s="41">
        <v>380</v>
      </c>
      <c r="K468" s="40">
        <v>7491000</v>
      </c>
      <c r="L468" s="42">
        <f t="shared" si="81"/>
        <v>0.6757656481079106</v>
      </c>
      <c r="M468" s="40">
        <f t="shared" si="82"/>
        <v>594</v>
      </c>
      <c r="N468" s="41">
        <f t="shared" si="83"/>
        <v>117249800</v>
      </c>
      <c r="O468" s="41">
        <f t="shared" si="74"/>
        <v>197390.23569023568</v>
      </c>
      <c r="P468" s="39">
        <v>197017.50841750842</v>
      </c>
      <c r="Q468" s="92">
        <f t="shared" si="75"/>
        <v>0.0018918484743873734</v>
      </c>
      <c r="R468" s="37">
        <v>37</v>
      </c>
      <c r="S468" s="40">
        <v>13618700</v>
      </c>
      <c r="T468" s="41">
        <v>4</v>
      </c>
      <c r="U468" s="40">
        <v>30329900</v>
      </c>
      <c r="V468" s="41">
        <v>0</v>
      </c>
      <c r="W468" s="40">
        <v>0</v>
      </c>
      <c r="X468" s="42">
        <f t="shared" si="76"/>
        <v>0</v>
      </c>
      <c r="Y468" s="51">
        <f t="shared" si="77"/>
        <v>41</v>
      </c>
      <c r="Z468" s="52">
        <f t="shared" si="78"/>
        <v>43948600</v>
      </c>
      <c r="AA468" s="47">
        <f t="shared" si="79"/>
        <v>1247</v>
      </c>
      <c r="AB468" s="48">
        <f t="shared" si="80"/>
        <v>173506600</v>
      </c>
      <c r="AC468" s="12"/>
    </row>
    <row r="469" spans="1:29" ht="16.5">
      <c r="A469" s="49" t="s">
        <v>952</v>
      </c>
      <c r="B469" s="35" t="s">
        <v>955</v>
      </c>
      <c r="C469" s="36" t="s">
        <v>944</v>
      </c>
      <c r="D469" s="37">
        <v>217</v>
      </c>
      <c r="E469" s="38">
        <v>16689500</v>
      </c>
      <c r="F469" s="37">
        <v>657</v>
      </c>
      <c r="G469" s="40">
        <v>133933600</v>
      </c>
      <c r="H469" s="41">
        <v>97</v>
      </c>
      <c r="I469" s="40">
        <v>20835300</v>
      </c>
      <c r="J469" s="41">
        <v>313</v>
      </c>
      <c r="K469" s="40">
        <v>3012300</v>
      </c>
      <c r="L469" s="42">
        <f t="shared" si="81"/>
        <v>0.5386989199143896</v>
      </c>
      <c r="M469" s="40">
        <f t="shared" si="82"/>
        <v>754</v>
      </c>
      <c r="N469" s="41">
        <f t="shared" si="83"/>
        <v>154768900</v>
      </c>
      <c r="O469" s="41">
        <f t="shared" si="74"/>
        <v>205263.7931034483</v>
      </c>
      <c r="P469" s="39">
        <v>199245.68733153638</v>
      </c>
      <c r="Q469" s="92">
        <f t="shared" si="75"/>
        <v>0.030204446844051585</v>
      </c>
      <c r="R469" s="37">
        <v>31</v>
      </c>
      <c r="S469" s="40">
        <v>10027700</v>
      </c>
      <c r="T469" s="41">
        <v>24</v>
      </c>
      <c r="U469" s="40">
        <v>102802900</v>
      </c>
      <c r="V469" s="41">
        <v>0</v>
      </c>
      <c r="W469" s="40">
        <v>0</v>
      </c>
      <c r="X469" s="42">
        <f t="shared" si="76"/>
        <v>0</v>
      </c>
      <c r="Y469" s="51">
        <f t="shared" si="77"/>
        <v>55</v>
      </c>
      <c r="Z469" s="52">
        <f t="shared" si="78"/>
        <v>112830600</v>
      </c>
      <c r="AA469" s="47">
        <f t="shared" si="79"/>
        <v>1339</v>
      </c>
      <c r="AB469" s="48">
        <f t="shared" si="80"/>
        <v>287301300</v>
      </c>
      <c r="AC469" s="12"/>
    </row>
    <row r="470" spans="1:29" ht="16.5">
      <c r="A470" s="49" t="s">
        <v>954</v>
      </c>
      <c r="B470" s="35" t="s">
        <v>957</v>
      </c>
      <c r="C470" s="36" t="s">
        <v>944</v>
      </c>
      <c r="D470" s="37">
        <v>313</v>
      </c>
      <c r="E470" s="38">
        <v>3317500</v>
      </c>
      <c r="F470" s="37">
        <v>1206</v>
      </c>
      <c r="G470" s="40">
        <v>103989400</v>
      </c>
      <c r="H470" s="41">
        <v>0</v>
      </c>
      <c r="I470" s="40">
        <v>0</v>
      </c>
      <c r="J470" s="41">
        <v>0</v>
      </c>
      <c r="K470" s="40">
        <v>0</v>
      </c>
      <c r="L470" s="42">
        <f t="shared" si="81"/>
        <v>0.7689285699761201</v>
      </c>
      <c r="M470" s="40">
        <f t="shared" si="82"/>
        <v>1206</v>
      </c>
      <c r="N470" s="41">
        <f t="shared" si="83"/>
        <v>107052600</v>
      </c>
      <c r="O470" s="41">
        <f t="shared" si="74"/>
        <v>86226.69983416251</v>
      </c>
      <c r="P470" s="39">
        <v>86061.57059314955</v>
      </c>
      <c r="Q470" s="92">
        <f t="shared" si="75"/>
        <v>0.0019187337608978323</v>
      </c>
      <c r="R470" s="37">
        <v>107</v>
      </c>
      <c r="S470" s="40">
        <v>24869250</v>
      </c>
      <c r="T470" s="41">
        <v>0</v>
      </c>
      <c r="U470" s="40">
        <v>0</v>
      </c>
      <c r="V470" s="41">
        <v>7</v>
      </c>
      <c r="W470" s="40">
        <v>3063200</v>
      </c>
      <c r="X470" s="42">
        <f t="shared" si="76"/>
        <v>0.022650212382712576</v>
      </c>
      <c r="Y470" s="51">
        <f t="shared" si="77"/>
        <v>114</v>
      </c>
      <c r="Z470" s="52">
        <f t="shared" si="78"/>
        <v>27932450</v>
      </c>
      <c r="AA470" s="47">
        <f t="shared" si="79"/>
        <v>1633</v>
      </c>
      <c r="AB470" s="48">
        <f t="shared" si="80"/>
        <v>135239350</v>
      </c>
      <c r="AC470" s="12"/>
    </row>
    <row r="471" spans="1:29" ht="16.5">
      <c r="A471" s="49" t="s">
        <v>956</v>
      </c>
      <c r="B471" s="35" t="s">
        <v>959</v>
      </c>
      <c r="C471" s="36" t="s">
        <v>944</v>
      </c>
      <c r="D471" s="37">
        <v>643</v>
      </c>
      <c r="E471" s="38">
        <v>28785732</v>
      </c>
      <c r="F471" s="37">
        <v>4602</v>
      </c>
      <c r="G471" s="40">
        <v>707845243</v>
      </c>
      <c r="H471" s="41">
        <v>51</v>
      </c>
      <c r="I471" s="40">
        <v>10337400</v>
      </c>
      <c r="J471" s="41">
        <v>158</v>
      </c>
      <c r="K471" s="40">
        <v>1221200</v>
      </c>
      <c r="L471" s="42">
        <f t="shared" si="81"/>
        <v>0.7376304353960652</v>
      </c>
      <c r="M471" s="40">
        <f t="shared" si="82"/>
        <v>4653</v>
      </c>
      <c r="N471" s="41">
        <f t="shared" si="83"/>
        <v>747007143</v>
      </c>
      <c r="O471" s="41">
        <f t="shared" si="74"/>
        <v>154348.30066623684</v>
      </c>
      <c r="P471" s="39">
        <v>153870.02846137385</v>
      </c>
      <c r="Q471" s="92">
        <f t="shared" si="75"/>
        <v>0.003108286972099027</v>
      </c>
      <c r="R471" s="37">
        <v>202</v>
      </c>
      <c r="S471" s="40">
        <v>100438800</v>
      </c>
      <c r="T471" s="41">
        <v>2</v>
      </c>
      <c r="U471" s="40">
        <v>96181900</v>
      </c>
      <c r="V471" s="41">
        <v>17</v>
      </c>
      <c r="W471" s="40">
        <v>28824500</v>
      </c>
      <c r="X471" s="42">
        <f t="shared" si="76"/>
        <v>0.02960504363661415</v>
      </c>
      <c r="Y471" s="51">
        <f t="shared" si="77"/>
        <v>221</v>
      </c>
      <c r="Z471" s="52">
        <f t="shared" si="78"/>
        <v>225445200</v>
      </c>
      <c r="AA471" s="47">
        <f t="shared" si="79"/>
        <v>5675</v>
      </c>
      <c r="AB471" s="48">
        <f t="shared" si="80"/>
        <v>973634775</v>
      </c>
      <c r="AC471" s="12"/>
    </row>
    <row r="472" spans="1:29" ht="16.5">
      <c r="A472" s="49" t="s">
        <v>958</v>
      </c>
      <c r="B472" s="35" t="s">
        <v>961</v>
      </c>
      <c r="C472" s="36" t="s">
        <v>944</v>
      </c>
      <c r="D472" s="37">
        <v>173</v>
      </c>
      <c r="E472" s="38">
        <v>7118500</v>
      </c>
      <c r="F472" s="37">
        <v>1201</v>
      </c>
      <c r="G472" s="40">
        <v>328891100</v>
      </c>
      <c r="H472" s="41">
        <v>216</v>
      </c>
      <c r="I472" s="40">
        <v>63898100</v>
      </c>
      <c r="J472" s="41">
        <v>440</v>
      </c>
      <c r="K472" s="40">
        <v>9471000</v>
      </c>
      <c r="L472" s="42">
        <f t="shared" si="81"/>
        <v>0.8406941396570909</v>
      </c>
      <c r="M472" s="40">
        <f t="shared" si="82"/>
        <v>1417</v>
      </c>
      <c r="N472" s="41">
        <f t="shared" si="83"/>
        <v>400255500</v>
      </c>
      <c r="O472" s="41">
        <f t="shared" si="74"/>
        <v>277197.7417078334</v>
      </c>
      <c r="P472" s="39">
        <v>275248.3870967742</v>
      </c>
      <c r="Q472" s="92">
        <f t="shared" si="75"/>
        <v>0.007082165427453976</v>
      </c>
      <c r="R472" s="37">
        <v>74</v>
      </c>
      <c r="S472" s="40">
        <v>50375100</v>
      </c>
      <c r="T472" s="41">
        <v>0</v>
      </c>
      <c r="U472" s="40">
        <v>0</v>
      </c>
      <c r="V472" s="41">
        <v>4</v>
      </c>
      <c r="W472" s="40">
        <v>7466300</v>
      </c>
      <c r="X472" s="42">
        <f t="shared" si="76"/>
        <v>0.0159802628354388</v>
      </c>
      <c r="Y472" s="51">
        <f t="shared" si="77"/>
        <v>78</v>
      </c>
      <c r="Z472" s="52">
        <f t="shared" si="78"/>
        <v>57841400</v>
      </c>
      <c r="AA472" s="47">
        <f t="shared" si="79"/>
        <v>2108</v>
      </c>
      <c r="AB472" s="48">
        <f t="shared" si="80"/>
        <v>467220100</v>
      </c>
      <c r="AC472" s="12"/>
    </row>
    <row r="473" spans="1:29" ht="16.5">
      <c r="A473" s="49" t="s">
        <v>960</v>
      </c>
      <c r="B473" s="35" t="s">
        <v>963</v>
      </c>
      <c r="C473" s="36" t="s">
        <v>944</v>
      </c>
      <c r="D473" s="37">
        <v>388</v>
      </c>
      <c r="E473" s="38">
        <v>10776800</v>
      </c>
      <c r="F473" s="37">
        <v>2563</v>
      </c>
      <c r="G473" s="40">
        <v>484974700</v>
      </c>
      <c r="H473" s="41">
        <v>279</v>
      </c>
      <c r="I473" s="40">
        <v>51413200</v>
      </c>
      <c r="J473" s="41">
        <v>625</v>
      </c>
      <c r="K473" s="40">
        <v>5499100</v>
      </c>
      <c r="L473" s="42">
        <f t="shared" si="81"/>
        <v>0.8853710752450341</v>
      </c>
      <c r="M473" s="40">
        <f t="shared" si="82"/>
        <v>2842</v>
      </c>
      <c r="N473" s="41">
        <f t="shared" si="83"/>
        <v>536387900</v>
      </c>
      <c r="O473" s="41">
        <f t="shared" si="74"/>
        <v>188736.06615059817</v>
      </c>
      <c r="P473" s="39">
        <v>188040.99859353024</v>
      </c>
      <c r="Q473" s="92">
        <f t="shared" si="75"/>
        <v>0.003696361762949312</v>
      </c>
      <c r="R473" s="37">
        <v>84</v>
      </c>
      <c r="S473" s="40">
        <v>51421000</v>
      </c>
      <c r="T473" s="41">
        <v>1</v>
      </c>
      <c r="U473" s="40">
        <v>1749200</v>
      </c>
      <c r="V473" s="41">
        <v>0</v>
      </c>
      <c r="W473" s="40">
        <v>0</v>
      </c>
      <c r="X473" s="42">
        <f t="shared" si="76"/>
        <v>0</v>
      </c>
      <c r="Y473" s="51">
        <f t="shared" si="77"/>
        <v>85</v>
      </c>
      <c r="Z473" s="52">
        <f t="shared" si="78"/>
        <v>53170200</v>
      </c>
      <c r="AA473" s="47">
        <f t="shared" si="79"/>
        <v>3940</v>
      </c>
      <c r="AB473" s="48">
        <f t="shared" si="80"/>
        <v>605834000</v>
      </c>
      <c r="AC473" s="12"/>
    </row>
    <row r="474" spans="1:29" ht="16.5">
      <c r="A474" s="49" t="s">
        <v>962</v>
      </c>
      <c r="B474" s="35" t="s">
        <v>965</v>
      </c>
      <c r="C474" s="36" t="s">
        <v>944</v>
      </c>
      <c r="D474" s="37">
        <v>313</v>
      </c>
      <c r="E474" s="38">
        <v>4223700</v>
      </c>
      <c r="F474" s="37">
        <v>870</v>
      </c>
      <c r="G474" s="40">
        <v>131159600</v>
      </c>
      <c r="H474" s="41">
        <v>107</v>
      </c>
      <c r="I474" s="40">
        <v>20268150</v>
      </c>
      <c r="J474" s="41">
        <v>182</v>
      </c>
      <c r="K474" s="40">
        <v>3211800</v>
      </c>
      <c r="L474" s="42">
        <f t="shared" si="81"/>
        <v>0.8406411017597212</v>
      </c>
      <c r="M474" s="40">
        <f t="shared" si="82"/>
        <v>977</v>
      </c>
      <c r="N474" s="41">
        <f t="shared" si="83"/>
        <v>151889150</v>
      </c>
      <c r="O474" s="41">
        <f t="shared" si="74"/>
        <v>154992.57932446265</v>
      </c>
      <c r="P474" s="39">
        <v>155186.7857142857</v>
      </c>
      <c r="Q474" s="92">
        <f t="shared" si="75"/>
        <v>-0.0012514363831248403</v>
      </c>
      <c r="R474" s="37">
        <v>54</v>
      </c>
      <c r="S474" s="40">
        <v>20809000</v>
      </c>
      <c r="T474" s="41">
        <v>0</v>
      </c>
      <c r="U474" s="40">
        <v>0</v>
      </c>
      <c r="V474" s="41">
        <v>1</v>
      </c>
      <c r="W474" s="40">
        <v>461400</v>
      </c>
      <c r="X474" s="42">
        <f t="shared" si="76"/>
        <v>0.002561431470466512</v>
      </c>
      <c r="Y474" s="51">
        <f t="shared" si="77"/>
        <v>55</v>
      </c>
      <c r="Z474" s="52">
        <f t="shared" si="78"/>
        <v>21270400</v>
      </c>
      <c r="AA474" s="47">
        <f t="shared" si="79"/>
        <v>1527</v>
      </c>
      <c r="AB474" s="48">
        <f t="shared" si="80"/>
        <v>180133650</v>
      </c>
      <c r="AC474" s="12"/>
    </row>
    <row r="475" spans="1:29" ht="16.5">
      <c r="A475" s="49" t="s">
        <v>964</v>
      </c>
      <c r="B475" s="35" t="s">
        <v>967</v>
      </c>
      <c r="C475" s="36" t="s">
        <v>944</v>
      </c>
      <c r="D475" s="37">
        <v>199</v>
      </c>
      <c r="E475" s="38">
        <v>2789500</v>
      </c>
      <c r="F475" s="37">
        <v>1490</v>
      </c>
      <c r="G475" s="40">
        <v>68332720</v>
      </c>
      <c r="H475" s="41">
        <v>2</v>
      </c>
      <c r="I475" s="40">
        <v>153500</v>
      </c>
      <c r="J475" s="41">
        <v>8</v>
      </c>
      <c r="K475" s="40">
        <v>115600</v>
      </c>
      <c r="L475" s="42">
        <f t="shared" si="81"/>
        <v>0.570956922094718</v>
      </c>
      <c r="M475" s="40">
        <f t="shared" si="82"/>
        <v>1492</v>
      </c>
      <c r="N475" s="41">
        <f t="shared" si="83"/>
        <v>72792920</v>
      </c>
      <c r="O475" s="41">
        <f t="shared" si="74"/>
        <v>45902.292225201076</v>
      </c>
      <c r="P475" s="39">
        <v>45910.56553559547</v>
      </c>
      <c r="Q475" s="92">
        <f t="shared" si="75"/>
        <v>-0.00018020493317563106</v>
      </c>
      <c r="R475" s="37">
        <v>118</v>
      </c>
      <c r="S475" s="40">
        <v>29410270</v>
      </c>
      <c r="T475" s="41">
        <v>11</v>
      </c>
      <c r="U475" s="40">
        <v>14841600</v>
      </c>
      <c r="V475" s="41">
        <v>11</v>
      </c>
      <c r="W475" s="40">
        <v>4306700</v>
      </c>
      <c r="X475" s="42">
        <f t="shared" si="76"/>
        <v>0.0359041596453319</v>
      </c>
      <c r="Y475" s="51">
        <f t="shared" si="77"/>
        <v>140</v>
      </c>
      <c r="Z475" s="52">
        <f t="shared" si="78"/>
        <v>48558570</v>
      </c>
      <c r="AA475" s="47">
        <f t="shared" si="79"/>
        <v>1839</v>
      </c>
      <c r="AB475" s="48">
        <f t="shared" si="80"/>
        <v>119949890</v>
      </c>
      <c r="AC475" s="12"/>
    </row>
    <row r="476" spans="1:29" ht="16.5">
      <c r="A476" s="49" t="s">
        <v>966</v>
      </c>
      <c r="B476" s="35" t="s">
        <v>968</v>
      </c>
      <c r="C476" s="36" t="s">
        <v>944</v>
      </c>
      <c r="D476" s="37">
        <v>388</v>
      </c>
      <c r="E476" s="38">
        <v>31203700</v>
      </c>
      <c r="F476" s="37">
        <v>2590</v>
      </c>
      <c r="G476" s="40">
        <v>376893100</v>
      </c>
      <c r="H476" s="41">
        <v>67</v>
      </c>
      <c r="I476" s="40">
        <v>10755900</v>
      </c>
      <c r="J476" s="41">
        <v>134</v>
      </c>
      <c r="K476" s="40">
        <v>1809400</v>
      </c>
      <c r="L476" s="42">
        <f t="shared" si="81"/>
        <v>0.574449618349004</v>
      </c>
      <c r="M476" s="40">
        <f t="shared" si="82"/>
        <v>2657</v>
      </c>
      <c r="N476" s="41">
        <f t="shared" si="83"/>
        <v>415250500</v>
      </c>
      <c r="O476" s="41">
        <f t="shared" si="74"/>
        <v>145897.25254045916</v>
      </c>
      <c r="P476" s="39">
        <v>145392.1348314607</v>
      </c>
      <c r="Q476" s="92">
        <f t="shared" si="75"/>
        <v>0.0034741749241388154</v>
      </c>
      <c r="R476" s="37">
        <v>160</v>
      </c>
      <c r="S476" s="40">
        <v>108365000</v>
      </c>
      <c r="T476" s="41">
        <v>13</v>
      </c>
      <c r="U476" s="40">
        <v>118189500</v>
      </c>
      <c r="V476" s="41">
        <v>7</v>
      </c>
      <c r="W476" s="40">
        <v>27601500</v>
      </c>
      <c r="X476" s="42">
        <f t="shared" si="76"/>
        <v>0.040902133478636686</v>
      </c>
      <c r="Y476" s="51">
        <f t="shared" si="77"/>
        <v>180</v>
      </c>
      <c r="Z476" s="52">
        <f t="shared" si="78"/>
        <v>254156000</v>
      </c>
      <c r="AA476" s="47">
        <f t="shared" si="79"/>
        <v>3359</v>
      </c>
      <c r="AB476" s="48">
        <f t="shared" si="80"/>
        <v>674818100</v>
      </c>
      <c r="AC476" s="12"/>
    </row>
    <row r="477" spans="1:29" ht="16.5">
      <c r="A477" s="49" t="s">
        <v>969</v>
      </c>
      <c r="B477" s="35" t="s">
        <v>970</v>
      </c>
      <c r="C477" s="36" t="s">
        <v>944</v>
      </c>
      <c r="D477" s="37">
        <v>131</v>
      </c>
      <c r="E477" s="38">
        <v>4299700</v>
      </c>
      <c r="F477" s="37">
        <v>891</v>
      </c>
      <c r="G477" s="40">
        <v>208681000</v>
      </c>
      <c r="H477" s="41">
        <v>315</v>
      </c>
      <c r="I477" s="40">
        <v>87150600</v>
      </c>
      <c r="J477" s="41">
        <v>714</v>
      </c>
      <c r="K477" s="40">
        <v>10770700</v>
      </c>
      <c r="L477" s="42">
        <f t="shared" si="81"/>
        <v>0.8676919864093707</v>
      </c>
      <c r="M477" s="40">
        <f t="shared" si="82"/>
        <v>1206</v>
      </c>
      <c r="N477" s="41">
        <f t="shared" si="83"/>
        <v>295831600</v>
      </c>
      <c r="O477" s="41">
        <f t="shared" si="74"/>
        <v>245299.83416252074</v>
      </c>
      <c r="P477" s="39">
        <v>244365.86776859505</v>
      </c>
      <c r="Q477" s="92">
        <f t="shared" si="75"/>
        <v>0.003822000193619986</v>
      </c>
      <c r="R477" s="37">
        <v>72</v>
      </c>
      <c r="S477" s="40">
        <v>28545700</v>
      </c>
      <c r="T477" s="41">
        <v>2</v>
      </c>
      <c r="U477" s="40">
        <v>1493100</v>
      </c>
      <c r="V477" s="41">
        <v>0</v>
      </c>
      <c r="W477" s="40">
        <v>0</v>
      </c>
      <c r="X477" s="42">
        <f t="shared" si="76"/>
        <v>0</v>
      </c>
      <c r="Y477" s="51">
        <f t="shared" si="77"/>
        <v>74</v>
      </c>
      <c r="Z477" s="52">
        <f t="shared" si="78"/>
        <v>30038800</v>
      </c>
      <c r="AA477" s="47">
        <f t="shared" si="79"/>
        <v>2125</v>
      </c>
      <c r="AB477" s="48">
        <f t="shared" si="80"/>
        <v>340940800</v>
      </c>
      <c r="AC477" s="12"/>
    </row>
    <row r="478" spans="1:29" ht="16.5">
      <c r="A478" s="49" t="s">
        <v>971</v>
      </c>
      <c r="B478" s="35" t="s">
        <v>972</v>
      </c>
      <c r="C478" s="36" t="s">
        <v>944</v>
      </c>
      <c r="D478" s="37">
        <v>93</v>
      </c>
      <c r="E478" s="38">
        <v>6029800</v>
      </c>
      <c r="F478" s="37">
        <v>1117</v>
      </c>
      <c r="G478" s="40">
        <v>233288600</v>
      </c>
      <c r="H478" s="41">
        <v>1</v>
      </c>
      <c r="I478" s="40">
        <v>75000</v>
      </c>
      <c r="J478" s="41">
        <v>4</v>
      </c>
      <c r="K478" s="40">
        <v>7100</v>
      </c>
      <c r="L478" s="42">
        <f t="shared" si="81"/>
        <v>0.8157284675615213</v>
      </c>
      <c r="M478" s="40">
        <f t="shared" si="82"/>
        <v>1118</v>
      </c>
      <c r="N478" s="41">
        <f t="shared" si="83"/>
        <v>243428000</v>
      </c>
      <c r="O478" s="41">
        <f t="shared" si="74"/>
        <v>208733.09481216458</v>
      </c>
      <c r="P478" s="39">
        <v>204776.91605839416</v>
      </c>
      <c r="Q478" s="92">
        <f t="shared" si="75"/>
        <v>0.01931945665517435</v>
      </c>
      <c r="R478" s="37">
        <v>88</v>
      </c>
      <c r="S478" s="40">
        <v>36615100</v>
      </c>
      <c r="T478" s="41">
        <v>0</v>
      </c>
      <c r="U478" s="40">
        <v>0</v>
      </c>
      <c r="V478" s="41">
        <v>11</v>
      </c>
      <c r="W478" s="40">
        <v>10064400</v>
      </c>
      <c r="X478" s="42">
        <f t="shared" si="76"/>
        <v>0.03518036912751678</v>
      </c>
      <c r="Y478" s="51">
        <f t="shared" si="77"/>
        <v>99</v>
      </c>
      <c r="Z478" s="52">
        <f t="shared" si="78"/>
        <v>46679500</v>
      </c>
      <c r="AA478" s="47">
        <f t="shared" si="79"/>
        <v>1314</v>
      </c>
      <c r="AB478" s="48">
        <f t="shared" si="80"/>
        <v>286080000</v>
      </c>
      <c r="AC478" s="12"/>
    </row>
    <row r="479" spans="1:29" ht="16.5">
      <c r="A479" s="49" t="s">
        <v>973</v>
      </c>
      <c r="B479" s="35" t="s">
        <v>974</v>
      </c>
      <c r="C479" s="36" t="s">
        <v>975</v>
      </c>
      <c r="D479" s="37">
        <v>80</v>
      </c>
      <c r="E479" s="38">
        <v>8179900</v>
      </c>
      <c r="F479" s="37">
        <v>4039</v>
      </c>
      <c r="G479" s="40">
        <v>1683243200</v>
      </c>
      <c r="H479" s="41">
        <v>240</v>
      </c>
      <c r="I479" s="40">
        <v>422906600</v>
      </c>
      <c r="J479" s="41">
        <v>326</v>
      </c>
      <c r="K479" s="40">
        <v>3921500</v>
      </c>
      <c r="L479" s="42">
        <f t="shared" si="81"/>
        <v>0.809963566153607</v>
      </c>
      <c r="M479" s="40">
        <f t="shared" si="82"/>
        <v>4279</v>
      </c>
      <c r="N479" s="41">
        <f t="shared" si="83"/>
        <v>2106149800</v>
      </c>
      <c r="O479" s="41">
        <f t="shared" si="74"/>
        <v>492206.07618602476</v>
      </c>
      <c r="P479" s="39">
        <v>475753.33177460835</v>
      </c>
      <c r="Q479" s="92">
        <f t="shared" si="75"/>
        <v>0.034582510121465675</v>
      </c>
      <c r="R479" s="37">
        <v>129</v>
      </c>
      <c r="S479" s="40">
        <v>481143700</v>
      </c>
      <c r="T479" s="41">
        <v>2</v>
      </c>
      <c r="U479" s="40">
        <v>907000</v>
      </c>
      <c r="V479" s="41">
        <v>0</v>
      </c>
      <c r="W479" s="40">
        <v>0</v>
      </c>
      <c r="X479" s="42">
        <f t="shared" si="76"/>
        <v>0</v>
      </c>
      <c r="Y479" s="51">
        <f t="shared" si="77"/>
        <v>131</v>
      </c>
      <c r="Z479" s="52">
        <f t="shared" si="78"/>
        <v>482050700</v>
      </c>
      <c r="AA479" s="47">
        <f t="shared" si="79"/>
        <v>4816</v>
      </c>
      <c r="AB479" s="48">
        <f t="shared" si="80"/>
        <v>2600301900</v>
      </c>
      <c r="AC479" s="12"/>
    </row>
    <row r="480" spans="1:29" ht="16.5">
      <c r="A480" s="49" t="s">
        <v>976</v>
      </c>
      <c r="B480" s="35" t="s">
        <v>977</v>
      </c>
      <c r="C480" s="36" t="s">
        <v>975</v>
      </c>
      <c r="D480" s="37">
        <v>247</v>
      </c>
      <c r="E480" s="38">
        <v>25880600</v>
      </c>
      <c r="F480" s="37">
        <v>9563</v>
      </c>
      <c r="G480" s="40">
        <v>6890127100</v>
      </c>
      <c r="H480" s="41">
        <v>32</v>
      </c>
      <c r="I480" s="40">
        <v>33658700</v>
      </c>
      <c r="J480" s="41">
        <v>52</v>
      </c>
      <c r="K480" s="40">
        <v>284200</v>
      </c>
      <c r="L480" s="42">
        <f t="shared" si="81"/>
        <v>0.8913986407835838</v>
      </c>
      <c r="M480" s="40">
        <f t="shared" si="82"/>
        <v>9595</v>
      </c>
      <c r="N480" s="41">
        <f t="shared" si="83"/>
        <v>6938895600</v>
      </c>
      <c r="O480" s="41">
        <f t="shared" si="74"/>
        <v>721603.5226680563</v>
      </c>
      <c r="P480" s="39">
        <v>664971.1307972902</v>
      </c>
      <c r="Q480" s="92">
        <f t="shared" si="75"/>
        <v>0.08516518875468276</v>
      </c>
      <c r="R480" s="37">
        <v>159</v>
      </c>
      <c r="S480" s="40">
        <v>799988300</v>
      </c>
      <c r="T480" s="41">
        <v>8</v>
      </c>
      <c r="U480" s="40">
        <v>2279500</v>
      </c>
      <c r="V480" s="41">
        <v>2</v>
      </c>
      <c r="W480" s="40">
        <v>15109800</v>
      </c>
      <c r="X480" s="42">
        <f t="shared" si="76"/>
        <v>0.0019453021181723724</v>
      </c>
      <c r="Y480" s="51">
        <f t="shared" si="77"/>
        <v>169</v>
      </c>
      <c r="Z480" s="52">
        <f t="shared" si="78"/>
        <v>817377600</v>
      </c>
      <c r="AA480" s="47">
        <f t="shared" si="79"/>
        <v>10063</v>
      </c>
      <c r="AB480" s="48">
        <f t="shared" si="80"/>
        <v>7767328200</v>
      </c>
      <c r="AC480" s="12"/>
    </row>
    <row r="481" spans="1:29" ht="16.5">
      <c r="A481" s="49" t="s">
        <v>978</v>
      </c>
      <c r="B481" s="35" t="s">
        <v>979</v>
      </c>
      <c r="C481" s="36" t="s">
        <v>975</v>
      </c>
      <c r="D481" s="37">
        <v>133</v>
      </c>
      <c r="E481" s="38">
        <v>21036600</v>
      </c>
      <c r="F481" s="37">
        <v>2524</v>
      </c>
      <c r="G481" s="40">
        <v>2035664500</v>
      </c>
      <c r="H481" s="41">
        <v>100</v>
      </c>
      <c r="I481" s="40">
        <v>179112700</v>
      </c>
      <c r="J481" s="41">
        <v>157</v>
      </c>
      <c r="K481" s="40">
        <v>813600</v>
      </c>
      <c r="L481" s="42">
        <f t="shared" si="81"/>
        <v>0.9087330564242956</v>
      </c>
      <c r="M481" s="40">
        <f t="shared" si="82"/>
        <v>2624</v>
      </c>
      <c r="N481" s="41">
        <f t="shared" si="83"/>
        <v>2223860900</v>
      </c>
      <c r="O481" s="41">
        <f t="shared" si="74"/>
        <v>844046.1890243902</v>
      </c>
      <c r="P481" s="39">
        <v>807337.0229007633</v>
      </c>
      <c r="Q481" s="92">
        <f t="shared" si="75"/>
        <v>0.045469444708147747</v>
      </c>
      <c r="R481" s="37">
        <v>156</v>
      </c>
      <c r="S481" s="40">
        <v>173872000</v>
      </c>
      <c r="T481" s="41">
        <v>25</v>
      </c>
      <c r="U481" s="40">
        <v>17631200</v>
      </c>
      <c r="V481" s="41">
        <v>5</v>
      </c>
      <c r="W481" s="40">
        <v>9083700</v>
      </c>
      <c r="X481" s="42">
        <f t="shared" si="76"/>
        <v>0.003727083006200973</v>
      </c>
      <c r="Y481" s="51">
        <f t="shared" si="77"/>
        <v>186</v>
      </c>
      <c r="Z481" s="52">
        <f t="shared" si="78"/>
        <v>200586900</v>
      </c>
      <c r="AA481" s="47">
        <f t="shared" si="79"/>
        <v>3100</v>
      </c>
      <c r="AB481" s="48">
        <f t="shared" si="80"/>
        <v>2437214300</v>
      </c>
      <c r="AC481" s="12"/>
    </row>
    <row r="482" spans="1:29" ht="16.5">
      <c r="A482" s="49" t="s">
        <v>980</v>
      </c>
      <c r="B482" s="35" t="s">
        <v>981</v>
      </c>
      <c r="C482" s="36" t="s">
        <v>975</v>
      </c>
      <c r="D482" s="37">
        <v>69</v>
      </c>
      <c r="E482" s="38">
        <v>32347100</v>
      </c>
      <c r="F482" s="37">
        <v>2281</v>
      </c>
      <c r="G482" s="40">
        <v>891298300</v>
      </c>
      <c r="H482" s="41">
        <v>0</v>
      </c>
      <c r="I482" s="40">
        <v>0</v>
      </c>
      <c r="J482" s="41">
        <v>0</v>
      </c>
      <c r="K482" s="40">
        <v>0</v>
      </c>
      <c r="L482" s="42">
        <f t="shared" si="81"/>
        <v>0.7697765277389972</v>
      </c>
      <c r="M482" s="40">
        <f t="shared" si="82"/>
        <v>2281</v>
      </c>
      <c r="N482" s="41">
        <f t="shared" si="83"/>
        <v>965016800</v>
      </c>
      <c r="O482" s="41">
        <f t="shared" si="74"/>
        <v>390748.92590968875</v>
      </c>
      <c r="P482" s="39">
        <v>357918.2734443471</v>
      </c>
      <c r="Q482" s="92">
        <f t="shared" si="75"/>
        <v>0.09172667310166416</v>
      </c>
      <c r="R482" s="37">
        <v>211</v>
      </c>
      <c r="S482" s="40">
        <v>158248600</v>
      </c>
      <c r="T482" s="41">
        <v>1</v>
      </c>
      <c r="U482" s="40">
        <v>2253800</v>
      </c>
      <c r="V482" s="41">
        <v>27</v>
      </c>
      <c r="W482" s="40">
        <v>73718500</v>
      </c>
      <c r="X482" s="42">
        <f t="shared" si="76"/>
        <v>0.06366754088965194</v>
      </c>
      <c r="Y482" s="51">
        <f t="shared" si="77"/>
        <v>239</v>
      </c>
      <c r="Z482" s="52">
        <f t="shared" si="78"/>
        <v>234220900</v>
      </c>
      <c r="AA482" s="47">
        <f t="shared" si="79"/>
        <v>2589</v>
      </c>
      <c r="AB482" s="48">
        <f t="shared" si="80"/>
        <v>1157866300</v>
      </c>
      <c r="AC482" s="12"/>
    </row>
    <row r="483" spans="1:29" ht="16.5">
      <c r="A483" s="49" t="s">
        <v>982</v>
      </c>
      <c r="B483" s="35" t="s">
        <v>983</v>
      </c>
      <c r="C483" s="36" t="s">
        <v>975</v>
      </c>
      <c r="D483" s="37">
        <v>117</v>
      </c>
      <c r="E483" s="38">
        <v>48642400</v>
      </c>
      <c r="F483" s="37">
        <v>4991</v>
      </c>
      <c r="G483" s="40">
        <v>2630843500</v>
      </c>
      <c r="H483" s="41">
        <v>49</v>
      </c>
      <c r="I483" s="40">
        <v>34546900</v>
      </c>
      <c r="J483" s="41">
        <v>80</v>
      </c>
      <c r="K483" s="40">
        <v>1240200</v>
      </c>
      <c r="L483" s="42">
        <f t="shared" si="81"/>
        <v>0.6568211643553644</v>
      </c>
      <c r="M483" s="40">
        <f t="shared" si="82"/>
        <v>5040</v>
      </c>
      <c r="N483" s="41">
        <f t="shared" si="83"/>
        <v>2709675400</v>
      </c>
      <c r="O483" s="41">
        <f t="shared" si="74"/>
        <v>528847.3015873015</v>
      </c>
      <c r="P483" s="39">
        <v>493207.5039808917</v>
      </c>
      <c r="Q483" s="92">
        <f t="shared" si="75"/>
        <v>0.0722612639076769</v>
      </c>
      <c r="R483" s="37">
        <v>137</v>
      </c>
      <c r="S483" s="40">
        <v>311899600</v>
      </c>
      <c r="T483" s="41">
        <v>193</v>
      </c>
      <c r="U483" s="40">
        <v>986557800</v>
      </c>
      <c r="V483" s="41">
        <v>3</v>
      </c>
      <c r="W483" s="40">
        <v>44285000</v>
      </c>
      <c r="X483" s="42">
        <f t="shared" si="76"/>
        <v>0.010912969921208283</v>
      </c>
      <c r="Y483" s="51">
        <f t="shared" si="77"/>
        <v>333</v>
      </c>
      <c r="Z483" s="52">
        <f t="shared" si="78"/>
        <v>1342742400</v>
      </c>
      <c r="AA483" s="47">
        <f t="shared" si="79"/>
        <v>5570</v>
      </c>
      <c r="AB483" s="48">
        <f t="shared" si="80"/>
        <v>4058015400</v>
      </c>
      <c r="AC483" s="12"/>
    </row>
    <row r="484" spans="1:29" ht="16.5">
      <c r="A484" s="49" t="s">
        <v>984</v>
      </c>
      <c r="B484" s="35" t="s">
        <v>985</v>
      </c>
      <c r="C484" s="36" t="s">
        <v>975</v>
      </c>
      <c r="D484" s="37">
        <v>431</v>
      </c>
      <c r="E484" s="38">
        <v>98997700</v>
      </c>
      <c r="F484" s="37">
        <v>14895</v>
      </c>
      <c r="G484" s="40">
        <v>7699844000</v>
      </c>
      <c r="H484" s="41">
        <v>7</v>
      </c>
      <c r="I484" s="40">
        <v>4515900</v>
      </c>
      <c r="J484" s="41">
        <v>26</v>
      </c>
      <c r="K484" s="40">
        <v>77900</v>
      </c>
      <c r="L484" s="42">
        <f t="shared" si="81"/>
        <v>0.7392758173996883</v>
      </c>
      <c r="M484" s="40">
        <f t="shared" si="82"/>
        <v>14902</v>
      </c>
      <c r="N484" s="41">
        <f t="shared" si="83"/>
        <v>7810944300</v>
      </c>
      <c r="O484" s="41">
        <f t="shared" si="74"/>
        <v>517001.738021742</v>
      </c>
      <c r="P484" s="39">
        <v>472977.76584317937</v>
      </c>
      <c r="Q484" s="92">
        <f t="shared" si="75"/>
        <v>0.09307831225444804</v>
      </c>
      <c r="R484" s="37">
        <v>418</v>
      </c>
      <c r="S484" s="40">
        <v>1930578200</v>
      </c>
      <c r="T484" s="41">
        <v>46</v>
      </c>
      <c r="U484" s="40">
        <v>580897800</v>
      </c>
      <c r="V484" s="41">
        <v>24</v>
      </c>
      <c r="W484" s="40">
        <v>106584400</v>
      </c>
      <c r="X484" s="42">
        <f t="shared" si="76"/>
        <v>0.010227360930017734</v>
      </c>
      <c r="Y484" s="51">
        <f t="shared" si="77"/>
        <v>488</v>
      </c>
      <c r="Z484" s="52">
        <f t="shared" si="78"/>
        <v>2618060400</v>
      </c>
      <c r="AA484" s="47">
        <f t="shared" si="79"/>
        <v>15847</v>
      </c>
      <c r="AB484" s="48">
        <f t="shared" si="80"/>
        <v>10421495900</v>
      </c>
      <c r="AC484" s="12"/>
    </row>
    <row r="485" spans="1:29" ht="16.5">
      <c r="A485" s="49" t="s">
        <v>986</v>
      </c>
      <c r="B485" s="35" t="s">
        <v>987</v>
      </c>
      <c r="C485" s="36" t="s">
        <v>975</v>
      </c>
      <c r="D485" s="37">
        <v>13</v>
      </c>
      <c r="E485" s="38">
        <v>2785400</v>
      </c>
      <c r="F485" s="37">
        <v>291</v>
      </c>
      <c r="G485" s="40">
        <v>268941500</v>
      </c>
      <c r="H485" s="41">
        <v>67</v>
      </c>
      <c r="I485" s="40">
        <v>140299100</v>
      </c>
      <c r="J485" s="41">
        <v>78</v>
      </c>
      <c r="K485" s="40">
        <v>481300</v>
      </c>
      <c r="L485" s="42">
        <f t="shared" si="81"/>
        <v>0.9200364830665559</v>
      </c>
      <c r="M485" s="40">
        <f t="shared" si="82"/>
        <v>358</v>
      </c>
      <c r="N485" s="41">
        <f t="shared" si="83"/>
        <v>409598600</v>
      </c>
      <c r="O485" s="41">
        <f t="shared" si="74"/>
        <v>1143130.1675977653</v>
      </c>
      <c r="P485" s="39">
        <v>1105828.5714285714</v>
      </c>
      <c r="Q485" s="92">
        <f t="shared" si="75"/>
        <v>0.03373180720136909</v>
      </c>
      <c r="R485" s="37">
        <v>31</v>
      </c>
      <c r="S485" s="40">
        <v>31943800</v>
      </c>
      <c r="T485" s="41">
        <v>0</v>
      </c>
      <c r="U485" s="40">
        <v>0</v>
      </c>
      <c r="V485" s="41">
        <v>1</v>
      </c>
      <c r="W485" s="40">
        <v>358000</v>
      </c>
      <c r="X485" s="42">
        <f t="shared" si="76"/>
        <v>0.0008048396491888318</v>
      </c>
      <c r="Y485" s="51">
        <f t="shared" si="77"/>
        <v>32</v>
      </c>
      <c r="Z485" s="52">
        <f t="shared" si="78"/>
        <v>32301800</v>
      </c>
      <c r="AA485" s="47">
        <f t="shared" si="79"/>
        <v>481</v>
      </c>
      <c r="AB485" s="48">
        <f t="shared" si="80"/>
        <v>444809100</v>
      </c>
      <c r="AC485" s="12"/>
    </row>
    <row r="486" spans="1:29" ht="16.5">
      <c r="A486" s="49" t="s">
        <v>988</v>
      </c>
      <c r="B486" s="35" t="s">
        <v>475</v>
      </c>
      <c r="C486" s="36" t="s">
        <v>975</v>
      </c>
      <c r="D486" s="37">
        <v>729</v>
      </c>
      <c r="E486" s="38">
        <v>83883300</v>
      </c>
      <c r="F486" s="37">
        <v>20282</v>
      </c>
      <c r="G486" s="40">
        <v>8860401500</v>
      </c>
      <c r="H486" s="41">
        <v>101</v>
      </c>
      <c r="I486" s="40">
        <v>54549800</v>
      </c>
      <c r="J486" s="41">
        <v>187</v>
      </c>
      <c r="K486" s="40">
        <v>1887900</v>
      </c>
      <c r="L486" s="42">
        <f t="shared" si="81"/>
        <v>0.6484631931190166</v>
      </c>
      <c r="M486" s="40">
        <f t="shared" si="82"/>
        <v>20383</v>
      </c>
      <c r="N486" s="41">
        <f t="shared" si="83"/>
        <v>9816321300</v>
      </c>
      <c r="O486" s="41">
        <f t="shared" si="74"/>
        <v>437371.8932443703</v>
      </c>
      <c r="P486" s="39">
        <v>392903.0218297768</v>
      </c>
      <c r="Q486" s="92">
        <f t="shared" si="75"/>
        <v>0.11318027335982003</v>
      </c>
      <c r="R486" s="37">
        <v>538</v>
      </c>
      <c r="S486" s="40">
        <v>1860367600</v>
      </c>
      <c r="T486" s="41">
        <v>176</v>
      </c>
      <c r="U486" s="40">
        <v>1985353800</v>
      </c>
      <c r="V486" s="41">
        <v>34</v>
      </c>
      <c r="W486" s="40">
        <v>901370000</v>
      </c>
      <c r="X486" s="42">
        <f t="shared" si="76"/>
        <v>0.06556460587526573</v>
      </c>
      <c r="Y486" s="51">
        <f t="shared" si="77"/>
        <v>748</v>
      </c>
      <c r="Z486" s="52">
        <f t="shared" si="78"/>
        <v>4747091400</v>
      </c>
      <c r="AA486" s="47">
        <f t="shared" si="79"/>
        <v>22047</v>
      </c>
      <c r="AB486" s="48">
        <f t="shared" si="80"/>
        <v>13747813900</v>
      </c>
      <c r="AC486" s="12"/>
    </row>
    <row r="487" spans="1:29" ht="16.5">
      <c r="A487" s="49" t="s">
        <v>989</v>
      </c>
      <c r="B487" s="35" t="s">
        <v>990</v>
      </c>
      <c r="C487" s="36" t="s">
        <v>975</v>
      </c>
      <c r="D487" s="37">
        <v>130</v>
      </c>
      <c r="E487" s="38">
        <v>20549900</v>
      </c>
      <c r="F487" s="37">
        <v>2349</v>
      </c>
      <c r="G487" s="40">
        <v>1408994700</v>
      </c>
      <c r="H487" s="41">
        <v>1</v>
      </c>
      <c r="I487" s="40">
        <v>80000</v>
      </c>
      <c r="J487" s="41">
        <v>4</v>
      </c>
      <c r="K487" s="40">
        <v>17700</v>
      </c>
      <c r="L487" s="42">
        <f t="shared" si="81"/>
        <v>0.815104007889372</v>
      </c>
      <c r="M487" s="40">
        <f t="shared" si="82"/>
        <v>2350</v>
      </c>
      <c r="N487" s="41">
        <f t="shared" si="83"/>
        <v>1431576300</v>
      </c>
      <c r="O487" s="41">
        <f t="shared" si="74"/>
        <v>599606.2553191489</v>
      </c>
      <c r="P487" s="39">
        <v>557734.9638451723</v>
      </c>
      <c r="Q487" s="92">
        <f t="shared" si="75"/>
        <v>0.07507381496276441</v>
      </c>
      <c r="R487" s="37">
        <v>175</v>
      </c>
      <c r="S487" s="40">
        <v>261436300</v>
      </c>
      <c r="T487" s="41">
        <v>8</v>
      </c>
      <c r="U487" s="40">
        <v>15125200</v>
      </c>
      <c r="V487" s="41">
        <v>11</v>
      </c>
      <c r="W487" s="40">
        <v>22501600</v>
      </c>
      <c r="X487" s="42">
        <f t="shared" si="76"/>
        <v>0.013016445717124502</v>
      </c>
      <c r="Y487" s="51">
        <f t="shared" si="77"/>
        <v>194</v>
      </c>
      <c r="Z487" s="52">
        <f t="shared" si="78"/>
        <v>299063100</v>
      </c>
      <c r="AA487" s="47">
        <f t="shared" si="79"/>
        <v>2678</v>
      </c>
      <c r="AB487" s="48">
        <f t="shared" si="80"/>
        <v>1728705400</v>
      </c>
      <c r="AC487" s="12"/>
    </row>
    <row r="488" spans="1:29" ht="16.5">
      <c r="A488" s="49" t="s">
        <v>991</v>
      </c>
      <c r="B488" s="35" t="s">
        <v>992</v>
      </c>
      <c r="C488" s="36" t="s">
        <v>975</v>
      </c>
      <c r="D488" s="37">
        <v>576</v>
      </c>
      <c r="E488" s="38">
        <v>66564600</v>
      </c>
      <c r="F488" s="37">
        <v>13184</v>
      </c>
      <c r="G488" s="40">
        <v>6547135600</v>
      </c>
      <c r="H488" s="41">
        <v>144</v>
      </c>
      <c r="I488" s="40">
        <v>87457200</v>
      </c>
      <c r="J488" s="41">
        <v>248</v>
      </c>
      <c r="K488" s="40">
        <v>3399700</v>
      </c>
      <c r="L488" s="42">
        <f t="shared" si="81"/>
        <v>0.8698882390513061</v>
      </c>
      <c r="M488" s="40">
        <f t="shared" si="82"/>
        <v>13328</v>
      </c>
      <c r="N488" s="41">
        <f t="shared" si="83"/>
        <v>6843364600</v>
      </c>
      <c r="O488" s="41">
        <f t="shared" si="74"/>
        <v>497793.57743097236</v>
      </c>
      <c r="P488" s="39">
        <v>466573.8054029649</v>
      </c>
      <c r="Q488" s="92">
        <f t="shared" si="75"/>
        <v>0.06691282636633226</v>
      </c>
      <c r="R488" s="37">
        <v>362</v>
      </c>
      <c r="S488" s="40">
        <v>492061800</v>
      </c>
      <c r="T488" s="41">
        <v>126</v>
      </c>
      <c r="U488" s="40">
        <v>221557800</v>
      </c>
      <c r="V488" s="41">
        <v>35</v>
      </c>
      <c r="W488" s="40">
        <v>208771800</v>
      </c>
      <c r="X488" s="42">
        <f t="shared" si="76"/>
        <v>0.027372913295533593</v>
      </c>
      <c r="Y488" s="51">
        <f t="shared" si="77"/>
        <v>523</v>
      </c>
      <c r="Z488" s="52">
        <f t="shared" si="78"/>
        <v>922391400</v>
      </c>
      <c r="AA488" s="47">
        <f t="shared" si="79"/>
        <v>14675</v>
      </c>
      <c r="AB488" s="48">
        <f t="shared" si="80"/>
        <v>7626948500</v>
      </c>
      <c r="AC488" s="12"/>
    </row>
    <row r="489" spans="1:29" ht="16.5">
      <c r="A489" s="49" t="s">
        <v>993</v>
      </c>
      <c r="B489" s="35" t="s">
        <v>994</v>
      </c>
      <c r="C489" s="36" t="s">
        <v>975</v>
      </c>
      <c r="D489" s="37">
        <v>86</v>
      </c>
      <c r="E489" s="38">
        <v>9067600</v>
      </c>
      <c r="F489" s="37">
        <v>3175</v>
      </c>
      <c r="G489" s="40">
        <v>1054086300</v>
      </c>
      <c r="H489" s="41">
        <v>0</v>
      </c>
      <c r="I489" s="40">
        <v>0</v>
      </c>
      <c r="J489" s="41">
        <v>0</v>
      </c>
      <c r="K489" s="40">
        <v>0</v>
      </c>
      <c r="L489" s="42">
        <f t="shared" si="81"/>
        <v>0.8454048708657552</v>
      </c>
      <c r="M489" s="40">
        <f t="shared" si="82"/>
        <v>3175</v>
      </c>
      <c r="N489" s="41">
        <f t="shared" si="83"/>
        <v>1068816600</v>
      </c>
      <c r="O489" s="41">
        <f t="shared" si="74"/>
        <v>331995.6850393701</v>
      </c>
      <c r="P489" s="39">
        <v>288815.7331655129</v>
      </c>
      <c r="Q489" s="92">
        <f t="shared" si="75"/>
        <v>0.14950692401896212</v>
      </c>
      <c r="R489" s="37">
        <v>134</v>
      </c>
      <c r="S489" s="40">
        <v>110144500</v>
      </c>
      <c r="T489" s="41">
        <v>29</v>
      </c>
      <c r="U489" s="40">
        <v>58813300</v>
      </c>
      <c r="V489" s="41">
        <v>20</v>
      </c>
      <c r="W489" s="40">
        <v>14730300</v>
      </c>
      <c r="X489" s="42">
        <f t="shared" si="76"/>
        <v>0.01181408710967388</v>
      </c>
      <c r="Y489" s="51">
        <f t="shared" si="77"/>
        <v>183</v>
      </c>
      <c r="Z489" s="52">
        <f t="shared" si="78"/>
        <v>183688100</v>
      </c>
      <c r="AA489" s="47">
        <f t="shared" si="79"/>
        <v>3444</v>
      </c>
      <c r="AB489" s="48">
        <f t="shared" si="80"/>
        <v>1246842000</v>
      </c>
      <c r="AC489" s="12"/>
    </row>
    <row r="490" spans="1:29" ht="16.5">
      <c r="A490" s="49" t="s">
        <v>995</v>
      </c>
      <c r="B490" s="35" t="s">
        <v>996</v>
      </c>
      <c r="C490" s="36" t="s">
        <v>975</v>
      </c>
      <c r="D490" s="37">
        <v>16</v>
      </c>
      <c r="E490" s="38">
        <v>1291900</v>
      </c>
      <c r="F490" s="37">
        <v>154</v>
      </c>
      <c r="G490" s="40">
        <v>57527700</v>
      </c>
      <c r="H490" s="41">
        <v>0</v>
      </c>
      <c r="I490" s="40">
        <v>0</v>
      </c>
      <c r="J490" s="41">
        <v>0</v>
      </c>
      <c r="K490" s="40">
        <v>0</v>
      </c>
      <c r="L490" s="42">
        <f t="shared" si="81"/>
        <v>0.9175686409615955</v>
      </c>
      <c r="M490" s="40">
        <f t="shared" si="82"/>
        <v>154</v>
      </c>
      <c r="N490" s="41">
        <f t="shared" si="83"/>
        <v>57527700</v>
      </c>
      <c r="O490" s="41">
        <f t="shared" si="74"/>
        <v>373556.4935064935</v>
      </c>
      <c r="P490" s="39">
        <v>349008.44155844155</v>
      </c>
      <c r="Q490" s="92">
        <f t="shared" si="75"/>
        <v>0.07033655644097474</v>
      </c>
      <c r="R490" s="37">
        <v>9</v>
      </c>
      <c r="S490" s="40">
        <v>3876200</v>
      </c>
      <c r="T490" s="41">
        <v>0</v>
      </c>
      <c r="U490" s="40">
        <v>0</v>
      </c>
      <c r="V490" s="41">
        <v>0</v>
      </c>
      <c r="W490" s="40">
        <v>0</v>
      </c>
      <c r="X490" s="42">
        <f t="shared" si="76"/>
        <v>0</v>
      </c>
      <c r="Y490" s="51">
        <f t="shared" si="77"/>
        <v>9</v>
      </c>
      <c r="Z490" s="52">
        <f t="shared" si="78"/>
        <v>3876200</v>
      </c>
      <c r="AA490" s="47">
        <f t="shared" si="79"/>
        <v>179</v>
      </c>
      <c r="AB490" s="48">
        <f t="shared" si="80"/>
        <v>62695800</v>
      </c>
      <c r="AC490" s="12"/>
    </row>
    <row r="491" spans="1:29" ht="16.5">
      <c r="A491" s="49" t="s">
        <v>997</v>
      </c>
      <c r="B491" s="35" t="s">
        <v>998</v>
      </c>
      <c r="C491" s="36" t="s">
        <v>975</v>
      </c>
      <c r="D491" s="37">
        <v>407</v>
      </c>
      <c r="E491" s="38">
        <v>32412900</v>
      </c>
      <c r="F491" s="37">
        <v>6974</v>
      </c>
      <c r="G491" s="40">
        <v>3520450503</v>
      </c>
      <c r="H491" s="41">
        <v>103</v>
      </c>
      <c r="I491" s="40">
        <v>62078400</v>
      </c>
      <c r="J491" s="41">
        <v>178</v>
      </c>
      <c r="K491" s="40">
        <v>1727300</v>
      </c>
      <c r="L491" s="42">
        <f t="shared" si="81"/>
        <v>0.8954660713488617</v>
      </c>
      <c r="M491" s="40">
        <f t="shared" si="82"/>
        <v>7077</v>
      </c>
      <c r="N491" s="41">
        <f t="shared" si="83"/>
        <v>3693755103</v>
      </c>
      <c r="O491" s="41">
        <f t="shared" si="74"/>
        <v>506221.40779991524</v>
      </c>
      <c r="P491" s="39">
        <v>505763.8838727995</v>
      </c>
      <c r="Q491" s="92">
        <f t="shared" si="75"/>
        <v>0.000904619609475292</v>
      </c>
      <c r="R491" s="37">
        <v>154</v>
      </c>
      <c r="S491" s="40">
        <v>269734000</v>
      </c>
      <c r="T491" s="41">
        <v>1</v>
      </c>
      <c r="U491" s="40">
        <v>3112900</v>
      </c>
      <c r="V491" s="41">
        <v>17</v>
      </c>
      <c r="W491" s="40">
        <v>111226200</v>
      </c>
      <c r="X491" s="42">
        <f t="shared" si="76"/>
        <v>0.02780139143096894</v>
      </c>
      <c r="Y491" s="51">
        <f t="shared" si="77"/>
        <v>172</v>
      </c>
      <c r="Z491" s="52">
        <f t="shared" si="78"/>
        <v>384073100</v>
      </c>
      <c r="AA491" s="47">
        <f t="shared" si="79"/>
        <v>7834</v>
      </c>
      <c r="AB491" s="48">
        <f t="shared" si="80"/>
        <v>4000742203</v>
      </c>
      <c r="AC491" s="12"/>
    </row>
    <row r="492" spans="1:29" ht="16.5">
      <c r="A492" s="49" t="s">
        <v>999</v>
      </c>
      <c r="B492" s="35" t="s">
        <v>1000</v>
      </c>
      <c r="C492" s="36" t="s">
        <v>975</v>
      </c>
      <c r="D492" s="37">
        <v>77</v>
      </c>
      <c r="E492" s="38">
        <v>7517300</v>
      </c>
      <c r="F492" s="37">
        <v>4963</v>
      </c>
      <c r="G492" s="40">
        <v>1118620900</v>
      </c>
      <c r="H492" s="41">
        <v>0</v>
      </c>
      <c r="I492" s="40">
        <v>0</v>
      </c>
      <c r="J492" s="41">
        <v>0</v>
      </c>
      <c r="K492" s="40">
        <v>0</v>
      </c>
      <c r="L492" s="42">
        <f t="shared" si="81"/>
        <v>0.7403934039744224</v>
      </c>
      <c r="M492" s="40">
        <f t="shared" si="82"/>
        <v>4963</v>
      </c>
      <c r="N492" s="41">
        <f t="shared" si="83"/>
        <v>1276650108</v>
      </c>
      <c r="O492" s="41">
        <f t="shared" si="74"/>
        <v>225392.0814023776</v>
      </c>
      <c r="P492" s="39">
        <v>224815.60169320702</v>
      </c>
      <c r="Q492" s="92">
        <f t="shared" si="75"/>
        <v>0.0025642335533157213</v>
      </c>
      <c r="R492" s="37">
        <v>262</v>
      </c>
      <c r="S492" s="40">
        <v>225559250</v>
      </c>
      <c r="T492" s="41">
        <v>2</v>
      </c>
      <c r="U492" s="40">
        <v>1120000</v>
      </c>
      <c r="V492" s="41">
        <v>31</v>
      </c>
      <c r="W492" s="40">
        <v>158029208</v>
      </c>
      <c r="X492" s="42">
        <f t="shared" si="76"/>
        <v>0.10459645733286588</v>
      </c>
      <c r="Y492" s="51">
        <f t="shared" si="77"/>
        <v>295</v>
      </c>
      <c r="Z492" s="52">
        <f t="shared" si="78"/>
        <v>384708458</v>
      </c>
      <c r="AA492" s="47">
        <f t="shared" si="79"/>
        <v>5335</v>
      </c>
      <c r="AB492" s="48">
        <f t="shared" si="80"/>
        <v>1510846658</v>
      </c>
      <c r="AC492" s="12"/>
    </row>
    <row r="493" spans="1:29" ht="16.5">
      <c r="A493" s="49" t="s">
        <v>1001</v>
      </c>
      <c r="B493" s="35" t="s">
        <v>1002</v>
      </c>
      <c r="C493" s="36" t="s">
        <v>975</v>
      </c>
      <c r="D493" s="37">
        <v>56</v>
      </c>
      <c r="E493" s="38">
        <v>18463600</v>
      </c>
      <c r="F493" s="37">
        <v>747</v>
      </c>
      <c r="G493" s="40">
        <v>567433900</v>
      </c>
      <c r="H493" s="41">
        <v>53</v>
      </c>
      <c r="I493" s="40">
        <v>94689200</v>
      </c>
      <c r="J493" s="41">
        <v>104</v>
      </c>
      <c r="K493" s="40">
        <v>550400</v>
      </c>
      <c r="L493" s="42">
        <f t="shared" si="81"/>
        <v>0.8044198174136418</v>
      </c>
      <c r="M493" s="40">
        <f t="shared" si="82"/>
        <v>800</v>
      </c>
      <c r="N493" s="41">
        <f t="shared" si="83"/>
        <v>669833000</v>
      </c>
      <c r="O493" s="41">
        <f t="shared" si="74"/>
        <v>827653.875</v>
      </c>
      <c r="P493" s="39">
        <v>784336.329588015</v>
      </c>
      <c r="Q493" s="92">
        <f t="shared" si="75"/>
        <v>0.05522827870887766</v>
      </c>
      <c r="R493" s="37">
        <v>40</v>
      </c>
      <c r="S493" s="40">
        <v>127889400</v>
      </c>
      <c r="T493" s="41">
        <v>1</v>
      </c>
      <c r="U493" s="40">
        <v>6370000</v>
      </c>
      <c r="V493" s="41">
        <v>10</v>
      </c>
      <c r="W493" s="40">
        <v>7709900</v>
      </c>
      <c r="X493" s="42">
        <f t="shared" si="76"/>
        <v>0.00936683276912924</v>
      </c>
      <c r="Y493" s="51">
        <f t="shared" si="77"/>
        <v>51</v>
      </c>
      <c r="Z493" s="52">
        <f t="shared" si="78"/>
        <v>141969300</v>
      </c>
      <c r="AA493" s="47">
        <f t="shared" si="79"/>
        <v>1011</v>
      </c>
      <c r="AB493" s="48">
        <f t="shared" si="80"/>
        <v>823106400</v>
      </c>
      <c r="AC493" s="12"/>
    </row>
    <row r="494" spans="1:29" ht="16.5">
      <c r="A494" s="49" t="s">
        <v>1003</v>
      </c>
      <c r="B494" s="35" t="s">
        <v>1004</v>
      </c>
      <c r="C494" s="36" t="s">
        <v>975</v>
      </c>
      <c r="D494" s="37">
        <v>34</v>
      </c>
      <c r="E494" s="38">
        <v>9873400</v>
      </c>
      <c r="F494" s="37">
        <v>1900</v>
      </c>
      <c r="G494" s="40">
        <v>613127800</v>
      </c>
      <c r="H494" s="41">
        <v>0</v>
      </c>
      <c r="I494" s="40">
        <v>0</v>
      </c>
      <c r="J494" s="41">
        <v>0</v>
      </c>
      <c r="K494" s="40">
        <v>0</v>
      </c>
      <c r="L494" s="42">
        <f t="shared" si="81"/>
        <v>0.5075511679604454</v>
      </c>
      <c r="M494" s="40">
        <f t="shared" si="82"/>
        <v>1900</v>
      </c>
      <c r="N494" s="41">
        <f t="shared" si="83"/>
        <v>720561700</v>
      </c>
      <c r="O494" s="41">
        <f t="shared" si="74"/>
        <v>322698.84210526315</v>
      </c>
      <c r="P494" s="39">
        <v>322240.59684210527</v>
      </c>
      <c r="Q494" s="92">
        <f t="shared" si="75"/>
        <v>0.0014220593793848196</v>
      </c>
      <c r="R494" s="37">
        <v>167</v>
      </c>
      <c r="S494" s="40">
        <v>188308100</v>
      </c>
      <c r="T494" s="41">
        <v>12</v>
      </c>
      <c r="U494" s="40">
        <v>289268600</v>
      </c>
      <c r="V494" s="41">
        <v>7</v>
      </c>
      <c r="W494" s="40">
        <v>107433900</v>
      </c>
      <c r="X494" s="42">
        <f t="shared" si="76"/>
        <v>0.08893447895128177</v>
      </c>
      <c r="Y494" s="51">
        <f t="shared" si="77"/>
        <v>186</v>
      </c>
      <c r="Z494" s="52">
        <f t="shared" si="78"/>
        <v>585010600</v>
      </c>
      <c r="AA494" s="47">
        <f t="shared" si="79"/>
        <v>2120</v>
      </c>
      <c r="AB494" s="48">
        <f t="shared" si="80"/>
        <v>1208011800</v>
      </c>
      <c r="AC494" s="12"/>
    </row>
    <row r="495" spans="1:29" ht="16.5">
      <c r="A495" s="49" t="s">
        <v>1005</v>
      </c>
      <c r="B495" s="35" t="s">
        <v>1006</v>
      </c>
      <c r="C495" s="36" t="s">
        <v>975</v>
      </c>
      <c r="D495" s="37">
        <v>6</v>
      </c>
      <c r="E495" s="38">
        <v>465300</v>
      </c>
      <c r="F495" s="37">
        <v>256</v>
      </c>
      <c r="G495" s="40">
        <v>134667800</v>
      </c>
      <c r="H495" s="41">
        <v>0</v>
      </c>
      <c r="I495" s="40">
        <v>0</v>
      </c>
      <c r="J495" s="41">
        <v>1</v>
      </c>
      <c r="K495" s="40">
        <v>11200</v>
      </c>
      <c r="L495" s="42">
        <f t="shared" si="81"/>
        <v>0.8629519886603937</v>
      </c>
      <c r="M495" s="40">
        <f t="shared" si="82"/>
        <v>256</v>
      </c>
      <c r="N495" s="41">
        <f t="shared" si="83"/>
        <v>136134300</v>
      </c>
      <c r="O495" s="41">
        <f t="shared" si="74"/>
        <v>526046.09375</v>
      </c>
      <c r="P495" s="39">
        <v>488448.4375</v>
      </c>
      <c r="Q495" s="92">
        <f t="shared" si="75"/>
        <v>0.07697364422421762</v>
      </c>
      <c r="R495" s="37">
        <v>11</v>
      </c>
      <c r="S495" s="40">
        <v>9544000</v>
      </c>
      <c r="T495" s="41">
        <v>1</v>
      </c>
      <c r="U495" s="40">
        <v>9900000</v>
      </c>
      <c r="V495" s="41">
        <v>2</v>
      </c>
      <c r="W495" s="40">
        <v>1466500</v>
      </c>
      <c r="X495" s="42">
        <f t="shared" si="76"/>
        <v>0.009397339908801268</v>
      </c>
      <c r="Y495" s="51">
        <f t="shared" si="77"/>
        <v>14</v>
      </c>
      <c r="Z495" s="52">
        <f t="shared" si="78"/>
        <v>20910500</v>
      </c>
      <c r="AA495" s="47">
        <f t="shared" si="79"/>
        <v>277</v>
      </c>
      <c r="AB495" s="48">
        <f t="shared" si="80"/>
        <v>156054800</v>
      </c>
      <c r="AC495" s="12"/>
    </row>
    <row r="496" spans="1:29" ht="16.5">
      <c r="A496" s="49" t="s">
        <v>1007</v>
      </c>
      <c r="B496" s="35" t="s">
        <v>1008</v>
      </c>
      <c r="C496" s="36" t="s">
        <v>975</v>
      </c>
      <c r="D496" s="37">
        <v>89</v>
      </c>
      <c r="E496" s="38">
        <v>45575600</v>
      </c>
      <c r="F496" s="37">
        <v>2664</v>
      </c>
      <c r="G496" s="40">
        <v>733138500</v>
      </c>
      <c r="H496" s="41">
        <v>0</v>
      </c>
      <c r="I496" s="40">
        <v>0</v>
      </c>
      <c r="J496" s="41">
        <v>0</v>
      </c>
      <c r="K496" s="40">
        <v>0</v>
      </c>
      <c r="L496" s="42">
        <f t="shared" si="81"/>
        <v>0.6351069480915047</v>
      </c>
      <c r="M496" s="40">
        <f t="shared" si="82"/>
        <v>2664</v>
      </c>
      <c r="N496" s="41">
        <f t="shared" si="83"/>
        <v>810121200</v>
      </c>
      <c r="O496" s="41">
        <f t="shared" si="74"/>
        <v>275202.13963963964</v>
      </c>
      <c r="P496" s="39">
        <v>274655.1996985682</v>
      </c>
      <c r="Q496" s="92">
        <f t="shared" si="75"/>
        <v>0.0019913693302427973</v>
      </c>
      <c r="R496" s="37">
        <v>379</v>
      </c>
      <c r="S496" s="40">
        <v>282972000</v>
      </c>
      <c r="T496" s="41">
        <v>14</v>
      </c>
      <c r="U496" s="40">
        <v>15685600</v>
      </c>
      <c r="V496" s="41">
        <v>30</v>
      </c>
      <c r="W496" s="40">
        <v>76982700</v>
      </c>
      <c r="X496" s="42">
        <f t="shared" si="76"/>
        <v>0.06668896484476518</v>
      </c>
      <c r="Y496" s="51">
        <f t="shared" si="77"/>
        <v>423</v>
      </c>
      <c r="Z496" s="52">
        <f t="shared" si="78"/>
        <v>375640300</v>
      </c>
      <c r="AA496" s="47">
        <f t="shared" si="79"/>
        <v>3176</v>
      </c>
      <c r="AB496" s="48">
        <f t="shared" si="80"/>
        <v>1154354400</v>
      </c>
      <c r="AC496" s="12"/>
    </row>
    <row r="497" spans="1:29" ht="16.5">
      <c r="A497" s="49" t="s">
        <v>1009</v>
      </c>
      <c r="B497" s="35" t="s">
        <v>1010</v>
      </c>
      <c r="C497" s="36" t="s">
        <v>975</v>
      </c>
      <c r="D497" s="37">
        <v>27</v>
      </c>
      <c r="E497" s="38">
        <v>1033200</v>
      </c>
      <c r="F497" s="37">
        <v>1161</v>
      </c>
      <c r="G497" s="40">
        <v>280578526</v>
      </c>
      <c r="H497" s="41">
        <v>0</v>
      </c>
      <c r="I497" s="40">
        <v>0</v>
      </c>
      <c r="J497" s="41">
        <v>0</v>
      </c>
      <c r="K497" s="40">
        <v>0</v>
      </c>
      <c r="L497" s="42">
        <f t="shared" si="81"/>
        <v>0.8393070614823561</v>
      </c>
      <c r="M497" s="40">
        <f t="shared" si="82"/>
        <v>1161</v>
      </c>
      <c r="N497" s="41">
        <f t="shared" si="83"/>
        <v>308883426</v>
      </c>
      <c r="O497" s="41">
        <f t="shared" si="74"/>
        <v>241669.7037037037</v>
      </c>
      <c r="P497" s="39">
        <v>241348.02260869564</v>
      </c>
      <c r="Q497" s="92">
        <f t="shared" si="75"/>
        <v>0.00133285158722688</v>
      </c>
      <c r="R497" s="37">
        <v>39</v>
      </c>
      <c r="S497" s="40">
        <v>23993700</v>
      </c>
      <c r="T497" s="41">
        <v>1</v>
      </c>
      <c r="U497" s="40">
        <v>387500</v>
      </c>
      <c r="V497" s="41">
        <v>11</v>
      </c>
      <c r="W497" s="40">
        <v>28304900</v>
      </c>
      <c r="X497" s="42">
        <f t="shared" si="76"/>
        <v>0.08466971005668461</v>
      </c>
      <c r="Y497" s="51">
        <f t="shared" si="77"/>
        <v>51</v>
      </c>
      <c r="Z497" s="52">
        <f t="shared" si="78"/>
        <v>52686100</v>
      </c>
      <c r="AA497" s="47">
        <f t="shared" si="79"/>
        <v>1239</v>
      </c>
      <c r="AB497" s="48">
        <f t="shared" si="80"/>
        <v>334297826</v>
      </c>
      <c r="AC497" s="12"/>
    </row>
    <row r="498" spans="1:29" ht="16.5">
      <c r="A498" s="49" t="s">
        <v>1011</v>
      </c>
      <c r="B498" s="35" t="s">
        <v>1012</v>
      </c>
      <c r="C498" s="36" t="s">
        <v>975</v>
      </c>
      <c r="D498" s="37">
        <v>467</v>
      </c>
      <c r="E498" s="38">
        <v>65947100</v>
      </c>
      <c r="F498" s="37">
        <v>5256</v>
      </c>
      <c r="G498" s="40">
        <v>4337550600</v>
      </c>
      <c r="H498" s="41">
        <v>37</v>
      </c>
      <c r="I498" s="40">
        <v>28377800</v>
      </c>
      <c r="J498" s="41">
        <v>59</v>
      </c>
      <c r="K498" s="40">
        <v>145800</v>
      </c>
      <c r="L498" s="42">
        <f t="shared" si="81"/>
        <v>0.8556416883855122</v>
      </c>
      <c r="M498" s="40">
        <f t="shared" si="82"/>
        <v>5293</v>
      </c>
      <c r="N498" s="41">
        <f t="shared" si="83"/>
        <v>4365928400</v>
      </c>
      <c r="O498" s="41">
        <f t="shared" si="74"/>
        <v>824849.4993387493</v>
      </c>
      <c r="P498" s="39">
        <v>782079.8976885184</v>
      </c>
      <c r="Q498" s="92">
        <f t="shared" si="75"/>
        <v>0.05468699780756279</v>
      </c>
      <c r="R498" s="37">
        <v>208</v>
      </c>
      <c r="S498" s="40">
        <v>619382200</v>
      </c>
      <c r="T498" s="41">
        <v>11</v>
      </c>
      <c r="U498" s="40">
        <v>51116000</v>
      </c>
      <c r="V498" s="41">
        <v>0</v>
      </c>
      <c r="W498" s="40">
        <v>0</v>
      </c>
      <c r="X498" s="42">
        <f t="shared" si="76"/>
        <v>0</v>
      </c>
      <c r="Y498" s="51">
        <f t="shared" si="77"/>
        <v>219</v>
      </c>
      <c r="Z498" s="52">
        <f t="shared" si="78"/>
        <v>670498200</v>
      </c>
      <c r="AA498" s="47">
        <f t="shared" si="79"/>
        <v>6038</v>
      </c>
      <c r="AB498" s="48">
        <f t="shared" si="80"/>
        <v>5102519500</v>
      </c>
      <c r="AC498" s="12"/>
    </row>
    <row r="499" spans="1:29" ht="16.5">
      <c r="A499" s="49" t="s">
        <v>1013</v>
      </c>
      <c r="B499" s="35" t="s">
        <v>1014</v>
      </c>
      <c r="C499" s="36" t="s">
        <v>975</v>
      </c>
      <c r="D499" s="37">
        <v>168</v>
      </c>
      <c r="E499" s="38">
        <v>30303100</v>
      </c>
      <c r="F499" s="37">
        <v>1974</v>
      </c>
      <c r="G499" s="40">
        <v>1584527400</v>
      </c>
      <c r="H499" s="41">
        <v>2</v>
      </c>
      <c r="I499" s="40">
        <v>403600</v>
      </c>
      <c r="J499" s="41">
        <v>5</v>
      </c>
      <c r="K499" s="40">
        <v>6000</v>
      </c>
      <c r="L499" s="42">
        <f t="shared" si="81"/>
        <v>0.7877110337425368</v>
      </c>
      <c r="M499" s="40">
        <f t="shared" si="82"/>
        <v>1976</v>
      </c>
      <c r="N499" s="41">
        <f t="shared" si="83"/>
        <v>1654931000</v>
      </c>
      <c r="O499" s="41">
        <f t="shared" si="74"/>
        <v>802090.5870445344</v>
      </c>
      <c r="P499" s="39">
        <v>760318.5279187817</v>
      </c>
      <c r="Q499" s="92">
        <f t="shared" si="75"/>
        <v>0.05494020938841938</v>
      </c>
      <c r="R499" s="37">
        <v>86</v>
      </c>
      <c r="S499" s="40">
        <v>318307300</v>
      </c>
      <c r="T499" s="41">
        <v>8</v>
      </c>
      <c r="U499" s="40">
        <v>8524200</v>
      </c>
      <c r="V499" s="41">
        <v>1</v>
      </c>
      <c r="W499" s="40">
        <v>70000000</v>
      </c>
      <c r="X499" s="42">
        <f t="shared" si="76"/>
        <v>0.034790014430897985</v>
      </c>
      <c r="Y499" s="51">
        <f t="shared" si="77"/>
        <v>95</v>
      </c>
      <c r="Z499" s="52">
        <f t="shared" si="78"/>
        <v>396831500</v>
      </c>
      <c r="AA499" s="47">
        <f t="shared" si="79"/>
        <v>2244</v>
      </c>
      <c r="AB499" s="48">
        <f t="shared" si="80"/>
        <v>2012071600</v>
      </c>
      <c r="AC499" s="12"/>
    </row>
    <row r="500" spans="1:29" ht="16.5">
      <c r="A500" s="49" t="s">
        <v>1015</v>
      </c>
      <c r="B500" s="35" t="s">
        <v>1016</v>
      </c>
      <c r="C500" s="36" t="s">
        <v>1017</v>
      </c>
      <c r="D500" s="37">
        <v>31</v>
      </c>
      <c r="E500" s="38">
        <v>1074300</v>
      </c>
      <c r="F500" s="37">
        <v>182</v>
      </c>
      <c r="G500" s="40">
        <v>43372900</v>
      </c>
      <c r="H500" s="41">
        <v>3</v>
      </c>
      <c r="I500" s="40">
        <v>728900</v>
      </c>
      <c r="J500" s="41">
        <v>6</v>
      </c>
      <c r="K500" s="40">
        <v>32400</v>
      </c>
      <c r="L500" s="42">
        <f t="shared" si="81"/>
        <v>0.6520896327894546</v>
      </c>
      <c r="M500" s="40">
        <f t="shared" si="82"/>
        <v>185</v>
      </c>
      <c r="N500" s="41">
        <f t="shared" si="83"/>
        <v>45768400</v>
      </c>
      <c r="O500" s="41">
        <f t="shared" si="74"/>
        <v>238388.1081081081</v>
      </c>
      <c r="P500" s="39">
        <v>237579.45945945947</v>
      </c>
      <c r="Q500" s="92">
        <f t="shared" si="75"/>
        <v>0.0034036976533597463</v>
      </c>
      <c r="R500" s="37">
        <v>57</v>
      </c>
      <c r="S500" s="40">
        <v>20500400</v>
      </c>
      <c r="T500" s="41">
        <v>1</v>
      </c>
      <c r="U500" s="40">
        <v>256000</v>
      </c>
      <c r="V500" s="41">
        <v>4</v>
      </c>
      <c r="W500" s="40">
        <v>1666600</v>
      </c>
      <c r="X500" s="42">
        <f t="shared" si="76"/>
        <v>0.024642363395754936</v>
      </c>
      <c r="Y500" s="51">
        <f t="shared" si="77"/>
        <v>62</v>
      </c>
      <c r="Z500" s="52">
        <f t="shared" si="78"/>
        <v>22423000</v>
      </c>
      <c r="AA500" s="47">
        <f t="shared" si="79"/>
        <v>284</v>
      </c>
      <c r="AB500" s="48">
        <f t="shared" si="80"/>
        <v>67631500</v>
      </c>
      <c r="AC500" s="12"/>
    </row>
    <row r="501" spans="1:29" ht="16.5">
      <c r="A501" s="49" t="s">
        <v>1018</v>
      </c>
      <c r="B501" s="35" t="s">
        <v>1019</v>
      </c>
      <c r="C501" s="36" t="s">
        <v>1017</v>
      </c>
      <c r="D501" s="37">
        <v>232</v>
      </c>
      <c r="E501" s="38">
        <v>10423500</v>
      </c>
      <c r="F501" s="37">
        <v>2002</v>
      </c>
      <c r="G501" s="40">
        <v>507251300</v>
      </c>
      <c r="H501" s="41">
        <v>70</v>
      </c>
      <c r="I501" s="40">
        <v>28253100</v>
      </c>
      <c r="J501" s="41">
        <v>151</v>
      </c>
      <c r="K501" s="40">
        <v>1049200</v>
      </c>
      <c r="L501" s="42">
        <f t="shared" si="81"/>
        <v>0.8344988170628439</v>
      </c>
      <c r="M501" s="40">
        <f t="shared" si="82"/>
        <v>2072</v>
      </c>
      <c r="N501" s="41">
        <f t="shared" si="83"/>
        <v>537749100</v>
      </c>
      <c r="O501" s="41">
        <f t="shared" si="74"/>
        <v>258448.0694980695</v>
      </c>
      <c r="P501" s="39">
        <v>258364.2857142857</v>
      </c>
      <c r="Q501" s="92">
        <f t="shared" si="75"/>
        <v>0.0003242854698440787</v>
      </c>
      <c r="R501" s="37">
        <v>132</v>
      </c>
      <c r="S501" s="40">
        <v>85552600</v>
      </c>
      <c r="T501" s="41">
        <v>12</v>
      </c>
      <c r="U501" s="40">
        <v>6933400</v>
      </c>
      <c r="V501" s="41">
        <v>1</v>
      </c>
      <c r="W501" s="40">
        <v>2244700</v>
      </c>
      <c r="X501" s="42">
        <f t="shared" si="76"/>
        <v>0.003498009530194272</v>
      </c>
      <c r="Y501" s="51">
        <f t="shared" si="77"/>
        <v>145</v>
      </c>
      <c r="Z501" s="52">
        <f t="shared" si="78"/>
        <v>94730700</v>
      </c>
      <c r="AA501" s="47">
        <f t="shared" si="79"/>
        <v>2600</v>
      </c>
      <c r="AB501" s="48">
        <f t="shared" si="80"/>
        <v>641707800</v>
      </c>
      <c r="AC501" s="12"/>
    </row>
    <row r="502" spans="1:29" ht="16.5">
      <c r="A502" s="49" t="s">
        <v>1020</v>
      </c>
      <c r="B502" s="35" t="s">
        <v>1021</v>
      </c>
      <c r="C502" s="36" t="s">
        <v>1017</v>
      </c>
      <c r="D502" s="37">
        <v>46</v>
      </c>
      <c r="E502" s="38">
        <v>2022500</v>
      </c>
      <c r="F502" s="37">
        <v>277</v>
      </c>
      <c r="G502" s="40">
        <v>71174400</v>
      </c>
      <c r="H502" s="41">
        <v>2</v>
      </c>
      <c r="I502" s="40">
        <v>418300</v>
      </c>
      <c r="J502" s="41">
        <v>2</v>
      </c>
      <c r="K502" s="40">
        <v>5100</v>
      </c>
      <c r="L502" s="42">
        <f t="shared" si="81"/>
        <v>0.557893161916948</v>
      </c>
      <c r="M502" s="40">
        <f t="shared" si="82"/>
        <v>279</v>
      </c>
      <c r="N502" s="41">
        <f t="shared" si="83"/>
        <v>72980700</v>
      </c>
      <c r="O502" s="41">
        <f t="shared" si="74"/>
        <v>256604.65949820788</v>
      </c>
      <c r="P502" s="39">
        <v>255526.16487455196</v>
      </c>
      <c r="Q502" s="92">
        <f t="shared" si="75"/>
        <v>0.0042206817614368185</v>
      </c>
      <c r="R502" s="37">
        <v>54</v>
      </c>
      <c r="S502" s="40">
        <v>53318600</v>
      </c>
      <c r="T502" s="41">
        <v>0</v>
      </c>
      <c r="U502" s="40">
        <v>0</v>
      </c>
      <c r="V502" s="41">
        <v>3</v>
      </c>
      <c r="W502" s="40">
        <v>1388000</v>
      </c>
      <c r="X502" s="42">
        <f t="shared" si="76"/>
        <v>0.010816126626607516</v>
      </c>
      <c r="Y502" s="51">
        <f t="shared" si="77"/>
        <v>57</v>
      </c>
      <c r="Z502" s="52">
        <f t="shared" si="78"/>
        <v>54706600</v>
      </c>
      <c r="AA502" s="47">
        <f t="shared" si="79"/>
        <v>384</v>
      </c>
      <c r="AB502" s="48">
        <f t="shared" si="80"/>
        <v>128326900</v>
      </c>
      <c r="AC502" s="12"/>
    </row>
    <row r="503" spans="1:29" ht="16.5">
      <c r="A503" s="49" t="s">
        <v>1022</v>
      </c>
      <c r="B503" s="35" t="s">
        <v>1023</v>
      </c>
      <c r="C503" s="36" t="s">
        <v>1017</v>
      </c>
      <c r="D503" s="37">
        <v>414</v>
      </c>
      <c r="E503" s="38">
        <v>13583600</v>
      </c>
      <c r="F503" s="37">
        <v>3175</v>
      </c>
      <c r="G503" s="40">
        <v>812049400</v>
      </c>
      <c r="H503" s="41">
        <v>45</v>
      </c>
      <c r="I503" s="40">
        <v>18914700</v>
      </c>
      <c r="J503" s="41">
        <v>126</v>
      </c>
      <c r="K503" s="40">
        <v>662800</v>
      </c>
      <c r="L503" s="42">
        <f t="shared" si="81"/>
        <v>0.8968358888864065</v>
      </c>
      <c r="M503" s="40">
        <f t="shared" si="82"/>
        <v>3220</v>
      </c>
      <c r="N503" s="41">
        <f t="shared" si="83"/>
        <v>832079700</v>
      </c>
      <c r="O503" s="41">
        <f t="shared" si="74"/>
        <v>258063.38509316772</v>
      </c>
      <c r="P503" s="39">
        <v>257581.37011779292</v>
      </c>
      <c r="Q503" s="92">
        <f t="shared" si="75"/>
        <v>0.0018713114817052573</v>
      </c>
      <c r="R503" s="37">
        <v>114</v>
      </c>
      <c r="S503" s="40">
        <v>78343700</v>
      </c>
      <c r="T503" s="41">
        <v>3</v>
      </c>
      <c r="U503" s="40">
        <v>1881100</v>
      </c>
      <c r="V503" s="41">
        <v>3</v>
      </c>
      <c r="W503" s="40">
        <v>1115600</v>
      </c>
      <c r="X503" s="42">
        <f t="shared" si="76"/>
        <v>0.0012040353098788205</v>
      </c>
      <c r="Y503" s="51">
        <f t="shared" si="77"/>
        <v>120</v>
      </c>
      <c r="Z503" s="52">
        <f t="shared" si="78"/>
        <v>81340400</v>
      </c>
      <c r="AA503" s="47">
        <f t="shared" si="79"/>
        <v>3880</v>
      </c>
      <c r="AB503" s="48">
        <f t="shared" si="80"/>
        <v>926550900</v>
      </c>
      <c r="AC503" s="12"/>
    </row>
    <row r="504" spans="1:29" ht="16.5">
      <c r="A504" s="49" t="s">
        <v>1024</v>
      </c>
      <c r="B504" s="35" t="s">
        <v>1025</v>
      </c>
      <c r="C504" s="36" t="s">
        <v>1017</v>
      </c>
      <c r="D504" s="37">
        <v>364</v>
      </c>
      <c r="E504" s="38">
        <v>15181000</v>
      </c>
      <c r="F504" s="37">
        <v>2197</v>
      </c>
      <c r="G504" s="40">
        <v>588647800</v>
      </c>
      <c r="H504" s="41">
        <v>220</v>
      </c>
      <c r="I504" s="40">
        <v>67800000</v>
      </c>
      <c r="J504" s="41">
        <v>353</v>
      </c>
      <c r="K504" s="40">
        <v>2874300</v>
      </c>
      <c r="L504" s="42">
        <f t="shared" si="81"/>
        <v>0.8835774906584367</v>
      </c>
      <c r="M504" s="40">
        <f t="shared" si="82"/>
        <v>2417</v>
      </c>
      <c r="N504" s="41">
        <f t="shared" si="83"/>
        <v>657307600</v>
      </c>
      <c r="O504" s="41">
        <f t="shared" si="74"/>
        <v>271596.11088125774</v>
      </c>
      <c r="P504" s="39">
        <v>270820.52870714583</v>
      </c>
      <c r="Q504" s="92">
        <f t="shared" si="75"/>
        <v>0.0028638234251089473</v>
      </c>
      <c r="R504" s="37">
        <v>102</v>
      </c>
      <c r="S504" s="40">
        <v>62263300</v>
      </c>
      <c r="T504" s="41">
        <v>10</v>
      </c>
      <c r="U504" s="40">
        <v>5316900</v>
      </c>
      <c r="V504" s="41">
        <v>2</v>
      </c>
      <c r="W504" s="40">
        <v>859800</v>
      </c>
      <c r="X504" s="42">
        <f t="shared" si="76"/>
        <v>0.0011572891652133252</v>
      </c>
      <c r="Y504" s="51">
        <f t="shared" si="77"/>
        <v>114</v>
      </c>
      <c r="Z504" s="52">
        <f t="shared" si="78"/>
        <v>68440000</v>
      </c>
      <c r="AA504" s="47">
        <f t="shared" si="79"/>
        <v>3248</v>
      </c>
      <c r="AB504" s="48">
        <f t="shared" si="80"/>
        <v>742943100</v>
      </c>
      <c r="AC504" s="12"/>
    </row>
    <row r="505" spans="1:29" ht="16.5">
      <c r="A505" s="49" t="s">
        <v>1026</v>
      </c>
      <c r="B505" s="35" t="s">
        <v>1027</v>
      </c>
      <c r="C505" s="36" t="s">
        <v>1017</v>
      </c>
      <c r="D505" s="37">
        <v>100</v>
      </c>
      <c r="E505" s="38">
        <v>23622000</v>
      </c>
      <c r="F505" s="37">
        <v>1433</v>
      </c>
      <c r="G505" s="40">
        <v>389010200</v>
      </c>
      <c r="H505" s="41">
        <v>16</v>
      </c>
      <c r="I505" s="40">
        <v>5988700</v>
      </c>
      <c r="J505" s="41">
        <v>30</v>
      </c>
      <c r="K505" s="40">
        <v>160200</v>
      </c>
      <c r="L505" s="42">
        <f t="shared" si="81"/>
        <v>0.6341867423454249</v>
      </c>
      <c r="M505" s="40">
        <f t="shared" si="82"/>
        <v>1449</v>
      </c>
      <c r="N505" s="41">
        <f t="shared" si="83"/>
        <v>412366600</v>
      </c>
      <c r="O505" s="41">
        <f t="shared" si="74"/>
        <v>272601.0351966874</v>
      </c>
      <c r="P505" s="39">
        <v>175061.0263522885</v>
      </c>
      <c r="Q505" s="92">
        <f t="shared" si="75"/>
        <v>0.5571771791632923</v>
      </c>
      <c r="R505" s="37">
        <v>133</v>
      </c>
      <c r="S505" s="40">
        <v>159854900</v>
      </c>
      <c r="T505" s="41">
        <v>11</v>
      </c>
      <c r="U505" s="40">
        <v>26839500</v>
      </c>
      <c r="V505" s="41">
        <v>17</v>
      </c>
      <c r="W505" s="40">
        <v>17367700</v>
      </c>
      <c r="X505" s="42">
        <f t="shared" si="76"/>
        <v>0.027884546222869577</v>
      </c>
      <c r="Y505" s="51">
        <f t="shared" si="77"/>
        <v>161</v>
      </c>
      <c r="Z505" s="52">
        <f t="shared" si="78"/>
        <v>204062100</v>
      </c>
      <c r="AA505" s="47">
        <f t="shared" si="79"/>
        <v>1740</v>
      </c>
      <c r="AB505" s="48">
        <f t="shared" si="80"/>
        <v>622843200</v>
      </c>
      <c r="AC505" s="12"/>
    </row>
    <row r="506" spans="1:29" ht="16.5">
      <c r="A506" s="49" t="s">
        <v>1028</v>
      </c>
      <c r="B506" s="35" t="s">
        <v>1029</v>
      </c>
      <c r="C506" s="36" t="s">
        <v>1017</v>
      </c>
      <c r="D506" s="37">
        <v>69</v>
      </c>
      <c r="E506" s="38">
        <v>4940900</v>
      </c>
      <c r="F506" s="37">
        <v>1077</v>
      </c>
      <c r="G506" s="40">
        <v>358108500</v>
      </c>
      <c r="H506" s="41">
        <v>129</v>
      </c>
      <c r="I506" s="40">
        <v>50095800</v>
      </c>
      <c r="J506" s="41">
        <v>211</v>
      </c>
      <c r="K506" s="40">
        <v>1657400</v>
      </c>
      <c r="L506" s="42">
        <f t="shared" si="81"/>
        <v>0.9378955197235145</v>
      </c>
      <c r="M506" s="40">
        <f t="shared" si="82"/>
        <v>1206</v>
      </c>
      <c r="N506" s="41">
        <f t="shared" si="83"/>
        <v>408204300</v>
      </c>
      <c r="O506" s="41">
        <f t="shared" si="74"/>
        <v>338477.8606965174</v>
      </c>
      <c r="P506" s="39">
        <v>338441.87396351574</v>
      </c>
      <c r="Q506" s="92">
        <f t="shared" si="75"/>
        <v>0.00010633061618591624</v>
      </c>
      <c r="R506" s="37">
        <v>35</v>
      </c>
      <c r="S506" s="40">
        <v>15442900</v>
      </c>
      <c r="T506" s="41">
        <v>5</v>
      </c>
      <c r="U506" s="40">
        <v>4988800</v>
      </c>
      <c r="V506" s="41">
        <v>0</v>
      </c>
      <c r="W506" s="40">
        <v>0</v>
      </c>
      <c r="X506" s="42">
        <f t="shared" si="76"/>
        <v>0</v>
      </c>
      <c r="Y506" s="51">
        <f t="shared" si="77"/>
        <v>40</v>
      </c>
      <c r="Z506" s="52">
        <f t="shared" si="78"/>
        <v>20431700</v>
      </c>
      <c r="AA506" s="47">
        <f t="shared" si="79"/>
        <v>1526</v>
      </c>
      <c r="AB506" s="48">
        <f t="shared" si="80"/>
        <v>435234300</v>
      </c>
      <c r="AC506" s="12"/>
    </row>
    <row r="507" spans="1:29" ht="16.5">
      <c r="A507" s="49" t="s">
        <v>1030</v>
      </c>
      <c r="B507" s="35" t="s">
        <v>1031</v>
      </c>
      <c r="C507" s="36" t="s">
        <v>1017</v>
      </c>
      <c r="D507" s="37">
        <v>55</v>
      </c>
      <c r="E507" s="38">
        <v>3359300</v>
      </c>
      <c r="F507" s="37">
        <v>1168</v>
      </c>
      <c r="G507" s="40">
        <v>365390700</v>
      </c>
      <c r="H507" s="41">
        <v>89</v>
      </c>
      <c r="I507" s="40">
        <v>28607400</v>
      </c>
      <c r="J507" s="41">
        <v>183</v>
      </c>
      <c r="K507" s="40">
        <v>1553800</v>
      </c>
      <c r="L507" s="42">
        <f t="shared" si="81"/>
        <v>0.9112142335124934</v>
      </c>
      <c r="M507" s="40">
        <f t="shared" si="82"/>
        <v>1257</v>
      </c>
      <c r="N507" s="41">
        <f t="shared" si="83"/>
        <v>393998100</v>
      </c>
      <c r="O507" s="41">
        <f t="shared" si="74"/>
        <v>313443.1980906921</v>
      </c>
      <c r="P507" s="39">
        <v>313261.2082670906</v>
      </c>
      <c r="Q507" s="92">
        <f t="shared" si="75"/>
        <v>0.0005809523132731224</v>
      </c>
      <c r="R507" s="37">
        <v>29</v>
      </c>
      <c r="S507" s="40">
        <v>25153500</v>
      </c>
      <c r="T507" s="41">
        <v>2</v>
      </c>
      <c r="U507" s="40">
        <v>8323300</v>
      </c>
      <c r="V507" s="41">
        <v>0</v>
      </c>
      <c r="W507" s="40">
        <v>0</v>
      </c>
      <c r="X507" s="42">
        <f t="shared" si="76"/>
        <v>0</v>
      </c>
      <c r="Y507" s="51">
        <f t="shared" si="77"/>
        <v>31</v>
      </c>
      <c r="Z507" s="52">
        <f t="shared" si="78"/>
        <v>33476800</v>
      </c>
      <c r="AA507" s="47">
        <f t="shared" si="79"/>
        <v>1526</v>
      </c>
      <c r="AB507" s="48">
        <f t="shared" si="80"/>
        <v>432388000</v>
      </c>
      <c r="AC507" s="12"/>
    </row>
    <row r="508" spans="1:29" ht="16.5">
      <c r="A508" s="49" t="s">
        <v>1032</v>
      </c>
      <c r="B508" s="35" t="s">
        <v>1033</v>
      </c>
      <c r="C508" s="36" t="s">
        <v>1017</v>
      </c>
      <c r="D508" s="37">
        <v>85</v>
      </c>
      <c r="E508" s="38">
        <v>4207600</v>
      </c>
      <c r="F508" s="37">
        <v>1372</v>
      </c>
      <c r="G508" s="40">
        <v>217004400</v>
      </c>
      <c r="H508" s="41">
        <v>0</v>
      </c>
      <c r="I508" s="40">
        <v>0</v>
      </c>
      <c r="J508" s="41">
        <v>3</v>
      </c>
      <c r="K508" s="40">
        <v>2200</v>
      </c>
      <c r="L508" s="42">
        <f t="shared" si="81"/>
        <v>0.8555107177155725</v>
      </c>
      <c r="M508" s="40">
        <f t="shared" si="82"/>
        <v>1372</v>
      </c>
      <c r="N508" s="41">
        <f t="shared" si="83"/>
        <v>218459400</v>
      </c>
      <c r="O508" s="41">
        <f t="shared" si="74"/>
        <v>158166.472303207</v>
      </c>
      <c r="P508" s="39">
        <v>156795.7478005865</v>
      </c>
      <c r="Q508" s="92">
        <f t="shared" si="75"/>
        <v>0.008742102524130846</v>
      </c>
      <c r="R508" s="37">
        <v>72</v>
      </c>
      <c r="S508" s="40">
        <v>25997000</v>
      </c>
      <c r="T508" s="41">
        <v>2</v>
      </c>
      <c r="U508" s="40">
        <v>4988600</v>
      </c>
      <c r="V508" s="41">
        <v>3</v>
      </c>
      <c r="W508" s="40">
        <v>1455000</v>
      </c>
      <c r="X508" s="42">
        <f t="shared" si="76"/>
        <v>0.005736142190094569</v>
      </c>
      <c r="Y508" s="51">
        <f t="shared" si="77"/>
        <v>77</v>
      </c>
      <c r="Z508" s="52">
        <f t="shared" si="78"/>
        <v>32440600</v>
      </c>
      <c r="AA508" s="47">
        <f t="shared" si="79"/>
        <v>1537</v>
      </c>
      <c r="AB508" s="48">
        <f t="shared" si="80"/>
        <v>253654800</v>
      </c>
      <c r="AC508" s="12"/>
    </row>
    <row r="509" spans="1:29" ht="16.5">
      <c r="A509" s="49" t="s">
        <v>1034</v>
      </c>
      <c r="B509" s="35" t="s">
        <v>1035</v>
      </c>
      <c r="C509" s="36" t="s">
        <v>1017</v>
      </c>
      <c r="D509" s="37">
        <v>353</v>
      </c>
      <c r="E509" s="38">
        <v>11590100</v>
      </c>
      <c r="F509" s="37">
        <v>1911</v>
      </c>
      <c r="G509" s="40">
        <v>435749900</v>
      </c>
      <c r="H509" s="41">
        <v>115</v>
      </c>
      <c r="I509" s="40">
        <v>36198200</v>
      </c>
      <c r="J509" s="41">
        <v>223</v>
      </c>
      <c r="K509" s="40">
        <v>867200</v>
      </c>
      <c r="L509" s="42">
        <f t="shared" si="81"/>
        <v>0.7760009457729441</v>
      </c>
      <c r="M509" s="40">
        <f t="shared" si="82"/>
        <v>2026</v>
      </c>
      <c r="N509" s="41">
        <f t="shared" si="83"/>
        <v>471948100</v>
      </c>
      <c r="O509" s="41">
        <f t="shared" si="74"/>
        <v>232945.75518262587</v>
      </c>
      <c r="P509" s="39">
        <v>232605.48418972333</v>
      </c>
      <c r="Q509" s="92">
        <f t="shared" si="75"/>
        <v>0.0014628674559753888</v>
      </c>
      <c r="R509" s="37">
        <v>75</v>
      </c>
      <c r="S509" s="40">
        <v>121865700</v>
      </c>
      <c r="T509" s="41">
        <v>2</v>
      </c>
      <c r="U509" s="40">
        <v>1908700</v>
      </c>
      <c r="V509" s="41">
        <v>0</v>
      </c>
      <c r="W509" s="40">
        <v>0</v>
      </c>
      <c r="X509" s="42">
        <f t="shared" si="76"/>
        <v>0</v>
      </c>
      <c r="Y509" s="51">
        <f t="shared" si="77"/>
        <v>77</v>
      </c>
      <c r="Z509" s="52">
        <f t="shared" si="78"/>
        <v>123774400</v>
      </c>
      <c r="AA509" s="47">
        <f t="shared" si="79"/>
        <v>2679</v>
      </c>
      <c r="AB509" s="48">
        <f t="shared" si="80"/>
        <v>608179800</v>
      </c>
      <c r="AC509" s="12"/>
    </row>
    <row r="510" spans="1:29" ht="16.5">
      <c r="A510" s="49" t="s">
        <v>1036</v>
      </c>
      <c r="B510" s="35" t="s">
        <v>1037</v>
      </c>
      <c r="C510" s="36" t="s">
        <v>1017</v>
      </c>
      <c r="D510" s="37">
        <v>427</v>
      </c>
      <c r="E510" s="38">
        <v>23853800</v>
      </c>
      <c r="F510" s="37">
        <v>3807</v>
      </c>
      <c r="G510" s="40">
        <v>898738700</v>
      </c>
      <c r="H510" s="41">
        <v>51</v>
      </c>
      <c r="I510" s="40">
        <v>14099100</v>
      </c>
      <c r="J510" s="41">
        <v>136</v>
      </c>
      <c r="K510" s="40">
        <v>1011400</v>
      </c>
      <c r="L510" s="42">
        <f t="shared" si="81"/>
        <v>0.8400889529748207</v>
      </c>
      <c r="M510" s="40">
        <f t="shared" si="82"/>
        <v>3858</v>
      </c>
      <c r="N510" s="41">
        <f t="shared" si="83"/>
        <v>937800300</v>
      </c>
      <c r="O510" s="41">
        <f t="shared" si="74"/>
        <v>236609.07205806117</v>
      </c>
      <c r="P510" s="39">
        <v>235233.11603650587</v>
      </c>
      <c r="Q510" s="92">
        <f t="shared" si="75"/>
        <v>0.005849329570338885</v>
      </c>
      <c r="R510" s="37">
        <v>128</v>
      </c>
      <c r="S510" s="40">
        <v>84281300</v>
      </c>
      <c r="T510" s="41">
        <v>26</v>
      </c>
      <c r="U510" s="40">
        <v>39649800</v>
      </c>
      <c r="V510" s="41">
        <v>44</v>
      </c>
      <c r="W510" s="40">
        <v>24962500</v>
      </c>
      <c r="X510" s="42">
        <f t="shared" si="76"/>
        <v>0.022973107038987604</v>
      </c>
      <c r="Y510" s="51">
        <f t="shared" si="77"/>
        <v>198</v>
      </c>
      <c r="Z510" s="52">
        <f t="shared" si="78"/>
        <v>148893600</v>
      </c>
      <c r="AA510" s="47">
        <f t="shared" si="79"/>
        <v>4619</v>
      </c>
      <c r="AB510" s="48">
        <f t="shared" si="80"/>
        <v>1086596600</v>
      </c>
      <c r="AC510" s="12"/>
    </row>
    <row r="511" spans="1:29" ht="16.5">
      <c r="A511" s="49" t="s">
        <v>1038</v>
      </c>
      <c r="B511" s="35" t="s">
        <v>1039</v>
      </c>
      <c r="C511" s="36" t="s">
        <v>1017</v>
      </c>
      <c r="D511" s="37">
        <v>697</v>
      </c>
      <c r="E511" s="38">
        <v>13382000</v>
      </c>
      <c r="F511" s="37">
        <v>6153</v>
      </c>
      <c r="G511" s="40">
        <v>1333617500</v>
      </c>
      <c r="H511" s="41">
        <v>7</v>
      </c>
      <c r="I511" s="40">
        <v>1900400</v>
      </c>
      <c r="J511" s="41">
        <v>33</v>
      </c>
      <c r="K511" s="40">
        <v>205100</v>
      </c>
      <c r="L511" s="42">
        <f t="shared" si="81"/>
        <v>0.937750755439215</v>
      </c>
      <c r="M511" s="40">
        <f t="shared" si="82"/>
        <v>6160</v>
      </c>
      <c r="N511" s="41">
        <f t="shared" si="83"/>
        <v>1335517900</v>
      </c>
      <c r="O511" s="41">
        <f t="shared" si="74"/>
        <v>216804.8538961039</v>
      </c>
      <c r="P511" s="39">
        <v>216158.81207400194</v>
      </c>
      <c r="Q511" s="92">
        <f t="shared" si="75"/>
        <v>0.0029887369194126477</v>
      </c>
      <c r="R511" s="37">
        <v>82</v>
      </c>
      <c r="S511" s="40">
        <v>74721000</v>
      </c>
      <c r="T511" s="41">
        <v>1</v>
      </c>
      <c r="U511" s="40">
        <v>345500</v>
      </c>
      <c r="V511" s="41">
        <v>0</v>
      </c>
      <c r="W511" s="40">
        <v>0</v>
      </c>
      <c r="X511" s="42">
        <f t="shared" si="76"/>
        <v>0</v>
      </c>
      <c r="Y511" s="51">
        <f t="shared" si="77"/>
        <v>83</v>
      </c>
      <c r="Z511" s="52">
        <f t="shared" si="78"/>
        <v>75066500</v>
      </c>
      <c r="AA511" s="47">
        <f t="shared" si="79"/>
        <v>6973</v>
      </c>
      <c r="AB511" s="48">
        <f t="shared" si="80"/>
        <v>1424171500</v>
      </c>
      <c r="AC511" s="12"/>
    </row>
    <row r="512" spans="1:29" ht="16.5">
      <c r="A512" s="49" t="s">
        <v>1040</v>
      </c>
      <c r="B512" s="35" t="s">
        <v>1041</v>
      </c>
      <c r="C512" s="36" t="s">
        <v>1017</v>
      </c>
      <c r="D512" s="37">
        <v>78</v>
      </c>
      <c r="E512" s="38">
        <v>5337000</v>
      </c>
      <c r="F512" s="37">
        <v>727</v>
      </c>
      <c r="G512" s="40">
        <v>225650200</v>
      </c>
      <c r="H512" s="41">
        <v>153</v>
      </c>
      <c r="I512" s="40">
        <v>45437000</v>
      </c>
      <c r="J512" s="41">
        <v>304</v>
      </c>
      <c r="K512" s="40">
        <v>2053000</v>
      </c>
      <c r="L512" s="42">
        <f t="shared" si="81"/>
        <v>0.811999103793422</v>
      </c>
      <c r="M512" s="40">
        <f t="shared" si="82"/>
        <v>880</v>
      </c>
      <c r="N512" s="41">
        <f t="shared" si="83"/>
        <v>271087200</v>
      </c>
      <c r="O512" s="41">
        <f t="shared" si="74"/>
        <v>308053.63636363635</v>
      </c>
      <c r="P512" s="39">
        <v>306254.03868031857</v>
      </c>
      <c r="Q512" s="92">
        <f t="shared" si="75"/>
        <v>0.005876159841262645</v>
      </c>
      <c r="R512" s="37">
        <v>55</v>
      </c>
      <c r="S512" s="40">
        <v>38824700</v>
      </c>
      <c r="T512" s="41">
        <v>17</v>
      </c>
      <c r="U512" s="40">
        <v>16549700</v>
      </c>
      <c r="V512" s="41">
        <v>0</v>
      </c>
      <c r="W512" s="40">
        <v>0</v>
      </c>
      <c r="X512" s="42">
        <f t="shared" si="76"/>
        <v>0</v>
      </c>
      <c r="Y512" s="51">
        <f t="shared" si="77"/>
        <v>72</v>
      </c>
      <c r="Z512" s="52">
        <f t="shared" si="78"/>
        <v>55374400</v>
      </c>
      <c r="AA512" s="47">
        <f t="shared" si="79"/>
        <v>1334</v>
      </c>
      <c r="AB512" s="48">
        <f t="shared" si="80"/>
        <v>333851600</v>
      </c>
      <c r="AC512" s="12"/>
    </row>
    <row r="513" spans="1:29" ht="16.5">
      <c r="A513" s="49" t="s">
        <v>1042</v>
      </c>
      <c r="B513" s="35" t="s">
        <v>1043</v>
      </c>
      <c r="C513" s="36" t="s">
        <v>1017</v>
      </c>
      <c r="D513" s="37">
        <v>757</v>
      </c>
      <c r="E513" s="38">
        <v>14450300</v>
      </c>
      <c r="F513" s="37">
        <v>1696</v>
      </c>
      <c r="G513" s="40">
        <v>264530900</v>
      </c>
      <c r="H513" s="41">
        <v>75</v>
      </c>
      <c r="I513" s="40">
        <v>15435100</v>
      </c>
      <c r="J513" s="41">
        <v>185</v>
      </c>
      <c r="K513" s="40">
        <v>984800</v>
      </c>
      <c r="L513" s="42">
        <f t="shared" si="81"/>
        <v>0.7778432233292399</v>
      </c>
      <c r="M513" s="40">
        <f t="shared" si="82"/>
        <v>1771</v>
      </c>
      <c r="N513" s="41">
        <f t="shared" si="83"/>
        <v>280399000</v>
      </c>
      <c r="O513" s="41">
        <f t="shared" si="74"/>
        <v>158083.56860530772</v>
      </c>
      <c r="P513" s="39">
        <v>157333.82352941178</v>
      </c>
      <c r="Q513" s="92">
        <f t="shared" si="75"/>
        <v>0.0047653140251548605</v>
      </c>
      <c r="R513" s="37">
        <v>70</v>
      </c>
      <c r="S513" s="40">
        <v>36465100</v>
      </c>
      <c r="T513" s="41">
        <v>6</v>
      </c>
      <c r="U513" s="40">
        <v>27626800</v>
      </c>
      <c r="V513" s="41">
        <v>1</v>
      </c>
      <c r="W513" s="40">
        <v>433000</v>
      </c>
      <c r="X513" s="42">
        <f t="shared" si="76"/>
        <v>0.0012030250662636208</v>
      </c>
      <c r="Y513" s="51">
        <f t="shared" si="77"/>
        <v>77</v>
      </c>
      <c r="Z513" s="52">
        <f t="shared" si="78"/>
        <v>64524900</v>
      </c>
      <c r="AA513" s="47">
        <f t="shared" si="79"/>
        <v>2790</v>
      </c>
      <c r="AB513" s="48">
        <f t="shared" si="80"/>
        <v>359926000</v>
      </c>
      <c r="AC513" s="12"/>
    </row>
    <row r="514" spans="1:29" ht="16.5">
      <c r="A514" s="49" t="s">
        <v>1044</v>
      </c>
      <c r="B514" s="35" t="s">
        <v>1045</v>
      </c>
      <c r="C514" s="36" t="s">
        <v>1017</v>
      </c>
      <c r="D514" s="37">
        <v>68</v>
      </c>
      <c r="E514" s="38">
        <v>7485400</v>
      </c>
      <c r="F514" s="37">
        <v>2011</v>
      </c>
      <c r="G514" s="40">
        <v>373498500</v>
      </c>
      <c r="H514" s="41">
        <v>3</v>
      </c>
      <c r="I514" s="40">
        <v>376800</v>
      </c>
      <c r="J514" s="41">
        <v>10</v>
      </c>
      <c r="K514" s="40">
        <v>42400</v>
      </c>
      <c r="L514" s="42">
        <f t="shared" si="81"/>
        <v>0.6123962162256898</v>
      </c>
      <c r="M514" s="40">
        <f t="shared" si="82"/>
        <v>2014</v>
      </c>
      <c r="N514" s="41">
        <f t="shared" si="83"/>
        <v>412056800</v>
      </c>
      <c r="O514" s="41">
        <f t="shared" si="74"/>
        <v>185638.18272095334</v>
      </c>
      <c r="P514" s="39">
        <v>185293.31670822942</v>
      </c>
      <c r="Q514" s="92">
        <f t="shared" si="75"/>
        <v>0.0018611897010130868</v>
      </c>
      <c r="R514" s="37">
        <v>231</v>
      </c>
      <c r="S514" s="40">
        <v>177436400</v>
      </c>
      <c r="T514" s="41">
        <v>11</v>
      </c>
      <c r="U514" s="40">
        <v>13491100</v>
      </c>
      <c r="V514" s="41">
        <v>27</v>
      </c>
      <c r="W514" s="40">
        <v>38181500</v>
      </c>
      <c r="X514" s="42">
        <f t="shared" si="76"/>
        <v>0.06254012000744949</v>
      </c>
      <c r="Y514" s="51">
        <f t="shared" si="77"/>
        <v>269</v>
      </c>
      <c r="Z514" s="52">
        <f t="shared" si="78"/>
        <v>229109000</v>
      </c>
      <c r="AA514" s="47">
        <f t="shared" si="79"/>
        <v>2361</v>
      </c>
      <c r="AB514" s="48">
        <f t="shared" si="80"/>
        <v>610512100</v>
      </c>
      <c r="AC514" s="12"/>
    </row>
    <row r="515" spans="1:29" ht="16.5">
      <c r="A515" s="49" t="s">
        <v>1046</v>
      </c>
      <c r="B515" s="35" t="s">
        <v>1047</v>
      </c>
      <c r="C515" s="36" t="s">
        <v>1017</v>
      </c>
      <c r="D515" s="37">
        <v>22</v>
      </c>
      <c r="E515" s="38">
        <v>1268900</v>
      </c>
      <c r="F515" s="37">
        <v>805</v>
      </c>
      <c r="G515" s="40">
        <v>177908200</v>
      </c>
      <c r="H515" s="41">
        <v>1</v>
      </c>
      <c r="I515" s="40">
        <v>279200</v>
      </c>
      <c r="J515" s="41">
        <v>4</v>
      </c>
      <c r="K515" s="40">
        <v>9000</v>
      </c>
      <c r="L515" s="42">
        <f t="shared" si="81"/>
        <v>0.9184041727979548</v>
      </c>
      <c r="M515" s="40">
        <f t="shared" si="82"/>
        <v>806</v>
      </c>
      <c r="N515" s="41">
        <f t="shared" si="83"/>
        <v>180093300</v>
      </c>
      <c r="O515" s="41">
        <f aca="true" t="shared" si="84" ref="O515:O566">(I515+G515)/(H515+F515)</f>
        <v>221076.17866004963</v>
      </c>
      <c r="P515" s="39">
        <v>220982.00992555832</v>
      </c>
      <c r="Q515" s="92">
        <f aca="true" t="shared" si="85" ref="Q515:Q566">(O515-P515)/P515</f>
        <v>0.0004261375598992442</v>
      </c>
      <c r="R515" s="37">
        <v>29</v>
      </c>
      <c r="S515" s="40">
        <v>10735000</v>
      </c>
      <c r="T515" s="41">
        <v>2</v>
      </c>
      <c r="U515" s="40">
        <v>1912300</v>
      </c>
      <c r="V515" s="41">
        <v>5</v>
      </c>
      <c r="W515" s="40">
        <v>1905900</v>
      </c>
      <c r="X515" s="42">
        <f aca="true" t="shared" si="86" ref="X515:X566">W515/AB515</f>
        <v>0.00982329004708314</v>
      </c>
      <c r="Y515" s="51">
        <f aca="true" t="shared" si="87" ref="Y515:Y566">R515+T515+V515</f>
        <v>36</v>
      </c>
      <c r="Z515" s="52">
        <f aca="true" t="shared" si="88" ref="Z515:Z566">S515+U515+W515</f>
        <v>14553200</v>
      </c>
      <c r="AA515" s="47">
        <f aca="true" t="shared" si="89" ref="AA515:AA566">V515+T515+R515+J515+H515+F515+D515</f>
        <v>868</v>
      </c>
      <c r="AB515" s="48">
        <f aca="true" t="shared" si="90" ref="AB515:AB566">W515+U515+S515+K515+I515+G515+E515</f>
        <v>194018500</v>
      </c>
      <c r="AC515" s="12"/>
    </row>
    <row r="516" spans="1:29" ht="16.5">
      <c r="A516" s="49" t="s">
        <v>1048</v>
      </c>
      <c r="B516" s="35" t="s">
        <v>1049</v>
      </c>
      <c r="C516" s="36" t="s">
        <v>1017</v>
      </c>
      <c r="D516" s="37">
        <v>113</v>
      </c>
      <c r="E516" s="38">
        <v>4989400</v>
      </c>
      <c r="F516" s="37">
        <v>805</v>
      </c>
      <c r="G516" s="40">
        <v>170901000</v>
      </c>
      <c r="H516" s="41">
        <v>110</v>
      </c>
      <c r="I516" s="40">
        <v>29179700</v>
      </c>
      <c r="J516" s="41">
        <v>197</v>
      </c>
      <c r="K516" s="40">
        <v>1078400</v>
      </c>
      <c r="L516" s="42">
        <f t="shared" si="81"/>
        <v>0.8868027389379413</v>
      </c>
      <c r="M516" s="40">
        <f t="shared" si="82"/>
        <v>915</v>
      </c>
      <c r="N516" s="41">
        <f t="shared" si="83"/>
        <v>200080700</v>
      </c>
      <c r="O516" s="41">
        <f t="shared" si="84"/>
        <v>218667.43169398909</v>
      </c>
      <c r="P516" s="39">
        <v>217817.0652173913</v>
      </c>
      <c r="Q516" s="92">
        <f t="shared" si="85"/>
        <v>0.0039040397305375686</v>
      </c>
      <c r="R516" s="37">
        <v>47</v>
      </c>
      <c r="S516" s="40">
        <v>17690000</v>
      </c>
      <c r="T516" s="41">
        <v>4</v>
      </c>
      <c r="U516" s="40">
        <v>1781800</v>
      </c>
      <c r="V516" s="41">
        <v>0</v>
      </c>
      <c r="W516" s="40">
        <v>0</v>
      </c>
      <c r="X516" s="42">
        <f t="shared" si="86"/>
        <v>0</v>
      </c>
      <c r="Y516" s="51">
        <f t="shared" si="87"/>
        <v>51</v>
      </c>
      <c r="Z516" s="52">
        <f t="shared" si="88"/>
        <v>19471800</v>
      </c>
      <c r="AA516" s="47">
        <f t="shared" si="89"/>
        <v>1276</v>
      </c>
      <c r="AB516" s="48">
        <f t="shared" si="90"/>
        <v>225620300</v>
      </c>
      <c r="AC516" s="12"/>
    </row>
    <row r="517" spans="1:29" ht="16.5">
      <c r="A517" s="49" t="s">
        <v>1050</v>
      </c>
      <c r="B517" s="35" t="s">
        <v>1051</v>
      </c>
      <c r="C517" s="36" t="s">
        <v>1017</v>
      </c>
      <c r="D517" s="37">
        <v>692</v>
      </c>
      <c r="E517" s="38">
        <v>42347500</v>
      </c>
      <c r="F517" s="37">
        <v>7099</v>
      </c>
      <c r="G517" s="40">
        <v>2635749000</v>
      </c>
      <c r="H517" s="41">
        <v>66</v>
      </c>
      <c r="I517" s="40">
        <v>32302800</v>
      </c>
      <c r="J517" s="41">
        <v>187</v>
      </c>
      <c r="K517" s="40">
        <v>756400</v>
      </c>
      <c r="L517" s="42">
        <f t="shared" si="81"/>
        <v>0.8681316678977975</v>
      </c>
      <c r="M517" s="40">
        <f t="shared" si="82"/>
        <v>7165</v>
      </c>
      <c r="N517" s="41">
        <f t="shared" si="83"/>
        <v>2684891700</v>
      </c>
      <c r="O517" s="41">
        <f t="shared" si="84"/>
        <v>372372.8960223308</v>
      </c>
      <c r="P517" s="39">
        <v>371610.35878821724</v>
      </c>
      <c r="Q517" s="92">
        <f t="shared" si="85"/>
        <v>0.002051980565342975</v>
      </c>
      <c r="R517" s="37">
        <v>336</v>
      </c>
      <c r="S517" s="40">
        <v>303374800</v>
      </c>
      <c r="T517" s="41">
        <v>38</v>
      </c>
      <c r="U517" s="40">
        <v>41955800</v>
      </c>
      <c r="V517" s="41">
        <v>7</v>
      </c>
      <c r="W517" s="40">
        <v>16839900</v>
      </c>
      <c r="X517" s="42">
        <f t="shared" si="86"/>
        <v>0.0054793728046180065</v>
      </c>
      <c r="Y517" s="51">
        <f t="shared" si="87"/>
        <v>381</v>
      </c>
      <c r="Z517" s="52">
        <f t="shared" si="88"/>
        <v>362170500</v>
      </c>
      <c r="AA517" s="47">
        <f t="shared" si="89"/>
        <v>8425</v>
      </c>
      <c r="AB517" s="48">
        <f t="shared" si="90"/>
        <v>3073326200</v>
      </c>
      <c r="AC517" s="12"/>
    </row>
    <row r="518" spans="1:29" ht="16.5">
      <c r="A518" s="49" t="s">
        <v>1052</v>
      </c>
      <c r="B518" s="35" t="s">
        <v>1053</v>
      </c>
      <c r="C518" s="36" t="s">
        <v>1017</v>
      </c>
      <c r="D518" s="37">
        <v>134</v>
      </c>
      <c r="E518" s="38">
        <v>2463200</v>
      </c>
      <c r="F518" s="37">
        <v>1362</v>
      </c>
      <c r="G518" s="40">
        <v>264267800</v>
      </c>
      <c r="H518" s="41">
        <v>0</v>
      </c>
      <c r="I518" s="40">
        <v>0</v>
      </c>
      <c r="J518" s="41">
        <v>10</v>
      </c>
      <c r="K518" s="40">
        <v>18100</v>
      </c>
      <c r="L518" s="42">
        <f t="shared" si="81"/>
        <v>0.8883802313835107</v>
      </c>
      <c r="M518" s="40">
        <f t="shared" si="82"/>
        <v>1362</v>
      </c>
      <c r="N518" s="41">
        <f t="shared" si="83"/>
        <v>267462000</v>
      </c>
      <c r="O518" s="41">
        <f t="shared" si="84"/>
        <v>194029.22173274597</v>
      </c>
      <c r="P518" s="39">
        <v>193463.5164835165</v>
      </c>
      <c r="Q518" s="92">
        <f t="shared" si="85"/>
        <v>0.0029240926636298088</v>
      </c>
      <c r="R518" s="37">
        <v>59</v>
      </c>
      <c r="S518" s="40">
        <v>23082700</v>
      </c>
      <c r="T518" s="41">
        <v>4</v>
      </c>
      <c r="U518" s="40">
        <v>4445500</v>
      </c>
      <c r="V518" s="41">
        <v>9</v>
      </c>
      <c r="W518" s="40">
        <v>3194200</v>
      </c>
      <c r="X518" s="42">
        <f t="shared" si="86"/>
        <v>0.010737835389272586</v>
      </c>
      <c r="Y518" s="51">
        <f t="shared" si="87"/>
        <v>72</v>
      </c>
      <c r="Z518" s="52">
        <f t="shared" si="88"/>
        <v>30722400</v>
      </c>
      <c r="AA518" s="47">
        <f t="shared" si="89"/>
        <v>1578</v>
      </c>
      <c r="AB518" s="48">
        <f t="shared" si="90"/>
        <v>297471500</v>
      </c>
      <c r="AC518" s="12"/>
    </row>
    <row r="519" spans="1:29" ht="16.5">
      <c r="A519" s="49" t="s">
        <v>1054</v>
      </c>
      <c r="B519" s="35" t="s">
        <v>1055</v>
      </c>
      <c r="C519" s="36" t="s">
        <v>1017</v>
      </c>
      <c r="D519" s="37">
        <v>290</v>
      </c>
      <c r="E519" s="38">
        <v>6501100</v>
      </c>
      <c r="F519" s="37">
        <v>1666</v>
      </c>
      <c r="G519" s="40">
        <v>344566600</v>
      </c>
      <c r="H519" s="41">
        <v>147</v>
      </c>
      <c r="I519" s="40">
        <v>41205300</v>
      </c>
      <c r="J519" s="41">
        <v>254</v>
      </c>
      <c r="K519" s="40">
        <v>1460900</v>
      </c>
      <c r="L519" s="42">
        <f t="shared" si="81"/>
        <v>0.9444154614373542</v>
      </c>
      <c r="M519" s="40">
        <f t="shared" si="82"/>
        <v>1813</v>
      </c>
      <c r="N519" s="41">
        <f t="shared" si="83"/>
        <v>385771900</v>
      </c>
      <c r="O519" s="41">
        <f t="shared" si="84"/>
        <v>212780.97076668506</v>
      </c>
      <c r="P519" s="39">
        <v>211780.29801324505</v>
      </c>
      <c r="Q519" s="92">
        <f t="shared" si="85"/>
        <v>0.004725051210275608</v>
      </c>
      <c r="R519" s="37">
        <v>47</v>
      </c>
      <c r="S519" s="40">
        <v>14484000</v>
      </c>
      <c r="T519" s="41">
        <v>1</v>
      </c>
      <c r="U519" s="40">
        <v>259000</v>
      </c>
      <c r="V519" s="41">
        <v>0</v>
      </c>
      <c r="W519" s="40">
        <v>0</v>
      </c>
      <c r="X519" s="42">
        <f t="shared" si="86"/>
        <v>0</v>
      </c>
      <c r="Y519" s="51">
        <f t="shared" si="87"/>
        <v>48</v>
      </c>
      <c r="Z519" s="52">
        <f t="shared" si="88"/>
        <v>14743000</v>
      </c>
      <c r="AA519" s="47">
        <f t="shared" si="89"/>
        <v>2405</v>
      </c>
      <c r="AB519" s="48">
        <f t="shared" si="90"/>
        <v>408476900</v>
      </c>
      <c r="AC519" s="12"/>
    </row>
    <row r="520" spans="1:29" ht="16.5">
      <c r="A520" s="49" t="s">
        <v>1056</v>
      </c>
      <c r="B520" s="35" t="s">
        <v>1057</v>
      </c>
      <c r="C520" s="36" t="s">
        <v>1017</v>
      </c>
      <c r="D520" s="37">
        <v>40</v>
      </c>
      <c r="E520" s="38">
        <v>2198200</v>
      </c>
      <c r="F520" s="37">
        <v>454</v>
      </c>
      <c r="G520" s="40">
        <v>82231800</v>
      </c>
      <c r="H520" s="41">
        <v>1</v>
      </c>
      <c r="I520" s="40">
        <v>640100</v>
      </c>
      <c r="J520" s="41">
        <v>4</v>
      </c>
      <c r="K520" s="40">
        <v>21400</v>
      </c>
      <c r="L520" s="42">
        <f t="shared" si="81"/>
        <v>0.6637020865251624</v>
      </c>
      <c r="M520" s="40">
        <f t="shared" si="82"/>
        <v>455</v>
      </c>
      <c r="N520" s="41">
        <f t="shared" si="83"/>
        <v>97356000</v>
      </c>
      <c r="O520" s="41">
        <f t="shared" si="84"/>
        <v>182136.04395604396</v>
      </c>
      <c r="P520" s="39">
        <v>180762.38938053098</v>
      </c>
      <c r="Q520" s="92">
        <f t="shared" si="85"/>
        <v>0.007599227805189251</v>
      </c>
      <c r="R520" s="37">
        <v>67</v>
      </c>
      <c r="S520" s="40">
        <v>24500200</v>
      </c>
      <c r="T520" s="41">
        <v>2</v>
      </c>
      <c r="U520" s="40">
        <v>787300</v>
      </c>
      <c r="V520" s="41">
        <v>12</v>
      </c>
      <c r="W520" s="40">
        <v>14484100</v>
      </c>
      <c r="X520" s="42">
        <f t="shared" si="86"/>
        <v>0.11599984302808436</v>
      </c>
      <c r="Y520" s="51">
        <f t="shared" si="87"/>
        <v>81</v>
      </c>
      <c r="Z520" s="52">
        <f t="shared" si="88"/>
        <v>39771600</v>
      </c>
      <c r="AA520" s="47">
        <f t="shared" si="89"/>
        <v>580</v>
      </c>
      <c r="AB520" s="48">
        <f t="shared" si="90"/>
        <v>124863100</v>
      </c>
      <c r="AC520" s="12"/>
    </row>
    <row r="521" spans="1:29" ht="16.5">
      <c r="A521" s="49" t="s">
        <v>1058</v>
      </c>
      <c r="B521" s="35" t="s">
        <v>1059</v>
      </c>
      <c r="C521" s="36" t="s">
        <v>1017</v>
      </c>
      <c r="D521" s="37">
        <v>2194</v>
      </c>
      <c r="E521" s="38">
        <v>62139100</v>
      </c>
      <c r="F521" s="37">
        <v>10660</v>
      </c>
      <c r="G521" s="40">
        <v>2799743900</v>
      </c>
      <c r="H521" s="41">
        <v>110</v>
      </c>
      <c r="I521" s="40">
        <v>39946100</v>
      </c>
      <c r="J521" s="41">
        <v>204</v>
      </c>
      <c r="K521" s="40">
        <v>1252900</v>
      </c>
      <c r="L521" s="42">
        <f aca="true" t="shared" si="91" ref="L521:L566">(G521+I521)/AB521</f>
        <v>0.916718345310619</v>
      </c>
      <c r="M521" s="40">
        <f aca="true" t="shared" si="92" ref="M521:M566">F521+H521</f>
        <v>10770</v>
      </c>
      <c r="N521" s="41">
        <f aca="true" t="shared" si="93" ref="N521:N566">W521+I521+G521</f>
        <v>2842350000</v>
      </c>
      <c r="O521" s="41">
        <f t="shared" si="84"/>
        <v>263666.6666666667</v>
      </c>
      <c r="P521" s="39">
        <v>238444.4310264747</v>
      </c>
      <c r="Q521" s="92">
        <f t="shared" si="85"/>
        <v>0.10577825421048123</v>
      </c>
      <c r="R521" s="37">
        <v>346</v>
      </c>
      <c r="S521" s="40">
        <v>157551600</v>
      </c>
      <c r="T521" s="41">
        <v>25</v>
      </c>
      <c r="U521" s="40">
        <v>34375400</v>
      </c>
      <c r="V521" s="41">
        <v>3</v>
      </c>
      <c r="W521" s="40">
        <v>2660000</v>
      </c>
      <c r="X521" s="42">
        <f t="shared" si="86"/>
        <v>0.0008587102108069003</v>
      </c>
      <c r="Y521" s="51">
        <f t="shared" si="87"/>
        <v>374</v>
      </c>
      <c r="Z521" s="52">
        <f t="shared" si="88"/>
        <v>194587000</v>
      </c>
      <c r="AA521" s="47">
        <f t="shared" si="89"/>
        <v>13542</v>
      </c>
      <c r="AB521" s="48">
        <f t="shared" si="90"/>
        <v>3097669000</v>
      </c>
      <c r="AC521" s="12"/>
    </row>
    <row r="522" spans="1:29" ht="16.5">
      <c r="A522" s="49" t="s">
        <v>1060</v>
      </c>
      <c r="B522" s="35" t="s">
        <v>1061</v>
      </c>
      <c r="C522" s="36" t="s">
        <v>1017</v>
      </c>
      <c r="D522" s="37">
        <v>6</v>
      </c>
      <c r="E522" s="38">
        <v>68000</v>
      </c>
      <c r="F522" s="37">
        <v>9</v>
      </c>
      <c r="G522" s="40">
        <v>561750</v>
      </c>
      <c r="H522" s="41">
        <v>2</v>
      </c>
      <c r="I522" s="40">
        <v>190900</v>
      </c>
      <c r="J522" s="41">
        <v>8</v>
      </c>
      <c r="K522" s="40">
        <v>64800</v>
      </c>
      <c r="L522" s="42">
        <f t="shared" si="91"/>
        <v>0.3218997925710498</v>
      </c>
      <c r="M522" s="40">
        <f t="shared" si="92"/>
        <v>11</v>
      </c>
      <c r="N522" s="41">
        <f t="shared" si="93"/>
        <v>752650</v>
      </c>
      <c r="O522" s="41">
        <f t="shared" si="84"/>
        <v>68422.72727272728</v>
      </c>
      <c r="P522" s="39">
        <v>68422.72727272728</v>
      </c>
      <c r="Q522" s="92">
        <f t="shared" si="85"/>
        <v>0</v>
      </c>
      <c r="R522" s="37">
        <v>2</v>
      </c>
      <c r="S522" s="40">
        <v>1452700</v>
      </c>
      <c r="T522" s="41">
        <v>0</v>
      </c>
      <c r="U522" s="40">
        <v>0</v>
      </c>
      <c r="V522" s="41">
        <v>0</v>
      </c>
      <c r="W522" s="40">
        <v>0</v>
      </c>
      <c r="X522" s="42">
        <f t="shared" si="86"/>
        <v>0</v>
      </c>
      <c r="Y522" s="51">
        <f t="shared" si="87"/>
        <v>2</v>
      </c>
      <c r="Z522" s="52">
        <f t="shared" si="88"/>
        <v>1452700</v>
      </c>
      <c r="AA522" s="47">
        <f t="shared" si="89"/>
        <v>27</v>
      </c>
      <c r="AB522" s="48">
        <f t="shared" si="90"/>
        <v>2338150</v>
      </c>
      <c r="AC522" s="12"/>
    </row>
    <row r="523" spans="1:29" ht="16.5">
      <c r="A523" s="49" t="s">
        <v>1062</v>
      </c>
      <c r="B523" s="35" t="s">
        <v>1063</v>
      </c>
      <c r="C523" s="36" t="s">
        <v>1017</v>
      </c>
      <c r="D523" s="37">
        <v>447</v>
      </c>
      <c r="E523" s="38">
        <v>32828600</v>
      </c>
      <c r="F523" s="37">
        <v>3531</v>
      </c>
      <c r="G523" s="40">
        <v>909115100</v>
      </c>
      <c r="H523" s="41">
        <v>442</v>
      </c>
      <c r="I523" s="40">
        <v>135840600</v>
      </c>
      <c r="J523" s="41">
        <v>787</v>
      </c>
      <c r="K523" s="40">
        <v>6784300</v>
      </c>
      <c r="L523" s="42">
        <f t="shared" si="91"/>
        <v>0.8607453497599613</v>
      </c>
      <c r="M523" s="40">
        <f t="shared" si="92"/>
        <v>3973</v>
      </c>
      <c r="N523" s="41">
        <f t="shared" si="93"/>
        <v>1066076900</v>
      </c>
      <c r="O523" s="41">
        <f t="shared" si="84"/>
        <v>263014.2713314875</v>
      </c>
      <c r="P523" s="39">
        <v>261984.09662808254</v>
      </c>
      <c r="Q523" s="92">
        <f t="shared" si="85"/>
        <v>0.003932203201125722</v>
      </c>
      <c r="R523" s="37">
        <v>153</v>
      </c>
      <c r="S523" s="40">
        <v>106781400</v>
      </c>
      <c r="T523" s="41">
        <v>2</v>
      </c>
      <c r="U523" s="40">
        <v>1541400</v>
      </c>
      <c r="V523" s="41">
        <v>13</v>
      </c>
      <c r="W523" s="40">
        <v>21121200</v>
      </c>
      <c r="X523" s="42">
        <f t="shared" si="86"/>
        <v>0.017397842493562257</v>
      </c>
      <c r="Y523" s="51">
        <f t="shared" si="87"/>
        <v>168</v>
      </c>
      <c r="Z523" s="52">
        <f t="shared" si="88"/>
        <v>129444000</v>
      </c>
      <c r="AA523" s="47">
        <f t="shared" si="89"/>
        <v>5375</v>
      </c>
      <c r="AB523" s="48">
        <f t="shared" si="90"/>
        <v>1214012600</v>
      </c>
      <c r="AC523" s="12"/>
    </row>
    <row r="524" spans="1:29" ht="16.5">
      <c r="A524" s="49" t="s">
        <v>1064</v>
      </c>
      <c r="B524" s="35" t="s">
        <v>1065</v>
      </c>
      <c r="C524" s="36" t="s">
        <v>1066</v>
      </c>
      <c r="D524" s="37">
        <v>169</v>
      </c>
      <c r="E524" s="38">
        <v>32611400</v>
      </c>
      <c r="F524" s="37">
        <v>4435</v>
      </c>
      <c r="G524" s="40">
        <v>1404752500</v>
      </c>
      <c r="H524" s="41">
        <v>0</v>
      </c>
      <c r="I524" s="40">
        <v>0</v>
      </c>
      <c r="J524" s="41">
        <v>1</v>
      </c>
      <c r="K524" s="40">
        <v>420</v>
      </c>
      <c r="L524" s="42">
        <f t="shared" si="91"/>
        <v>0.7635325667760832</v>
      </c>
      <c r="M524" s="40">
        <f t="shared" si="92"/>
        <v>4435</v>
      </c>
      <c r="N524" s="41">
        <f t="shared" si="93"/>
        <v>1410575400</v>
      </c>
      <c r="O524" s="41">
        <f t="shared" si="84"/>
        <v>316742.3900789177</v>
      </c>
      <c r="P524" s="39">
        <v>315824.43092179403</v>
      </c>
      <c r="Q524" s="92">
        <f t="shared" si="85"/>
        <v>0.002906548915308599</v>
      </c>
      <c r="R524" s="37">
        <v>108</v>
      </c>
      <c r="S524" s="40">
        <v>362843000</v>
      </c>
      <c r="T524" s="41">
        <v>31</v>
      </c>
      <c r="U524" s="40">
        <v>33776700</v>
      </c>
      <c r="V524" s="41">
        <v>3</v>
      </c>
      <c r="W524" s="40">
        <v>5822900</v>
      </c>
      <c r="X524" s="42">
        <f t="shared" si="86"/>
        <v>0.0031649516787337663</v>
      </c>
      <c r="Y524" s="51">
        <f t="shared" si="87"/>
        <v>142</v>
      </c>
      <c r="Z524" s="52">
        <f t="shared" si="88"/>
        <v>402442600</v>
      </c>
      <c r="AA524" s="47">
        <f t="shared" si="89"/>
        <v>4747</v>
      </c>
      <c r="AB524" s="48">
        <f t="shared" si="90"/>
        <v>1839806920</v>
      </c>
      <c r="AC524" s="12"/>
    </row>
    <row r="525" spans="1:29" ht="16.5">
      <c r="A525" s="49" t="s">
        <v>1067</v>
      </c>
      <c r="B525" s="35" t="s">
        <v>1068</v>
      </c>
      <c r="C525" s="36" t="s">
        <v>1066</v>
      </c>
      <c r="D525" s="37">
        <v>61</v>
      </c>
      <c r="E525" s="38">
        <v>19405200</v>
      </c>
      <c r="F525" s="37">
        <v>4874</v>
      </c>
      <c r="G525" s="40">
        <v>2549975900</v>
      </c>
      <c r="H525" s="41">
        <v>0</v>
      </c>
      <c r="I525" s="40">
        <v>0</v>
      </c>
      <c r="J525" s="41">
        <v>0</v>
      </c>
      <c r="K525" s="40">
        <v>0</v>
      </c>
      <c r="L525" s="42">
        <f t="shared" si="91"/>
        <v>0.7861820508378483</v>
      </c>
      <c r="M525" s="40">
        <f t="shared" si="92"/>
        <v>4874</v>
      </c>
      <c r="N525" s="41">
        <f t="shared" si="93"/>
        <v>2727248100</v>
      </c>
      <c r="O525" s="41">
        <f t="shared" si="84"/>
        <v>523179.2983176036</v>
      </c>
      <c r="P525" s="39">
        <v>521485.3067925303</v>
      </c>
      <c r="Q525" s="92">
        <f t="shared" si="85"/>
        <v>0.0032483974198476255</v>
      </c>
      <c r="R525" s="37">
        <v>229</v>
      </c>
      <c r="S525" s="40">
        <v>417799100</v>
      </c>
      <c r="T525" s="41">
        <v>13</v>
      </c>
      <c r="U525" s="40">
        <v>79040500</v>
      </c>
      <c r="V525" s="41">
        <v>9</v>
      </c>
      <c r="W525" s="40">
        <v>177272200</v>
      </c>
      <c r="X525" s="42">
        <f t="shared" si="86"/>
        <v>0.05465472114953605</v>
      </c>
      <c r="Y525" s="51">
        <f t="shared" si="87"/>
        <v>251</v>
      </c>
      <c r="Z525" s="52">
        <f t="shared" si="88"/>
        <v>674111800</v>
      </c>
      <c r="AA525" s="47">
        <f t="shared" si="89"/>
        <v>5186</v>
      </c>
      <c r="AB525" s="48">
        <f t="shared" si="90"/>
        <v>3243492900</v>
      </c>
      <c r="AC525" s="12"/>
    </row>
    <row r="526" spans="1:29" ht="16.5">
      <c r="A526" s="49" t="s">
        <v>1069</v>
      </c>
      <c r="B526" s="35" t="s">
        <v>1070</v>
      </c>
      <c r="C526" s="36" t="s">
        <v>1066</v>
      </c>
      <c r="D526" s="37">
        <v>48</v>
      </c>
      <c r="E526" s="38">
        <v>13391100</v>
      </c>
      <c r="F526" s="37">
        <v>7510</v>
      </c>
      <c r="G526" s="40">
        <v>1405628900</v>
      </c>
      <c r="H526" s="41">
        <v>1</v>
      </c>
      <c r="I526" s="40">
        <v>202200</v>
      </c>
      <c r="J526" s="41">
        <v>1</v>
      </c>
      <c r="K526" s="40">
        <v>4900</v>
      </c>
      <c r="L526" s="42">
        <f t="shared" si="91"/>
        <v>0.8373564827278943</v>
      </c>
      <c r="M526" s="40">
        <f t="shared" si="92"/>
        <v>7511</v>
      </c>
      <c r="N526" s="41">
        <f t="shared" si="93"/>
        <v>1429747700</v>
      </c>
      <c r="O526" s="41">
        <f t="shared" si="84"/>
        <v>187169.63120756226</v>
      </c>
      <c r="P526" s="39">
        <v>185825.72912504993</v>
      </c>
      <c r="Q526" s="92">
        <f t="shared" si="85"/>
        <v>0.007232056017431051</v>
      </c>
      <c r="R526" s="37">
        <v>279</v>
      </c>
      <c r="S526" s="40">
        <v>189963800</v>
      </c>
      <c r="T526" s="41">
        <v>41</v>
      </c>
      <c r="U526" s="40">
        <v>45784500</v>
      </c>
      <c r="V526" s="41">
        <v>12</v>
      </c>
      <c r="W526" s="40">
        <v>23916600</v>
      </c>
      <c r="X526" s="42">
        <f t="shared" si="86"/>
        <v>0.014245466653006864</v>
      </c>
      <c r="Y526" s="51">
        <f t="shared" si="87"/>
        <v>332</v>
      </c>
      <c r="Z526" s="52">
        <f t="shared" si="88"/>
        <v>259664900</v>
      </c>
      <c r="AA526" s="47">
        <f t="shared" si="89"/>
        <v>7892</v>
      </c>
      <c r="AB526" s="48">
        <f t="shared" si="90"/>
        <v>1678892000</v>
      </c>
      <c r="AC526" s="12"/>
    </row>
    <row r="527" spans="1:29" ht="16.5">
      <c r="A527" s="49" t="s">
        <v>1071</v>
      </c>
      <c r="B527" s="35" t="s">
        <v>1072</v>
      </c>
      <c r="C527" s="36" t="s">
        <v>1066</v>
      </c>
      <c r="D527" s="37">
        <v>752</v>
      </c>
      <c r="E527" s="38">
        <v>50393300</v>
      </c>
      <c r="F527" s="37">
        <v>15282</v>
      </c>
      <c r="G527" s="40">
        <v>533098100</v>
      </c>
      <c r="H527" s="41">
        <v>0</v>
      </c>
      <c r="I527" s="40">
        <v>0</v>
      </c>
      <c r="J527" s="41">
        <v>0</v>
      </c>
      <c r="K527" s="40">
        <v>0</v>
      </c>
      <c r="L527" s="42">
        <f t="shared" si="91"/>
        <v>0.5675004904835546</v>
      </c>
      <c r="M527" s="40">
        <f t="shared" si="92"/>
        <v>15282</v>
      </c>
      <c r="N527" s="41">
        <f t="shared" si="93"/>
        <v>635780100</v>
      </c>
      <c r="O527" s="41">
        <f t="shared" si="84"/>
        <v>34884.053134406495</v>
      </c>
      <c r="P527" s="39">
        <v>34677.6431285209</v>
      </c>
      <c r="Q527" s="92">
        <f t="shared" si="85"/>
        <v>0.005952250131896503</v>
      </c>
      <c r="R527" s="37">
        <v>1727</v>
      </c>
      <c r="S527" s="40">
        <v>164016500</v>
      </c>
      <c r="T527" s="41">
        <v>180</v>
      </c>
      <c r="U527" s="40">
        <v>89189200</v>
      </c>
      <c r="V527" s="41">
        <v>652</v>
      </c>
      <c r="W527" s="40">
        <v>102682000</v>
      </c>
      <c r="X527" s="42">
        <f t="shared" si="86"/>
        <v>0.10930837188095839</v>
      </c>
      <c r="Y527" s="51">
        <f t="shared" si="87"/>
        <v>2559</v>
      </c>
      <c r="Z527" s="52">
        <f t="shared" si="88"/>
        <v>355887700</v>
      </c>
      <c r="AA527" s="47">
        <f t="shared" si="89"/>
        <v>18593</v>
      </c>
      <c r="AB527" s="48">
        <f t="shared" si="90"/>
        <v>939379100</v>
      </c>
      <c r="AC527" s="12"/>
    </row>
    <row r="528" spans="1:29" ht="16.5">
      <c r="A528" s="49" t="s">
        <v>1073</v>
      </c>
      <c r="B528" s="35" t="s">
        <v>1074</v>
      </c>
      <c r="C528" s="36" t="s">
        <v>1066</v>
      </c>
      <c r="D528" s="37">
        <v>38</v>
      </c>
      <c r="E528" s="38">
        <v>10893000</v>
      </c>
      <c r="F528" s="37">
        <v>2483</v>
      </c>
      <c r="G528" s="40">
        <v>1165482500</v>
      </c>
      <c r="H528" s="41">
        <v>0</v>
      </c>
      <c r="I528" s="40">
        <v>0</v>
      </c>
      <c r="J528" s="41">
        <v>0</v>
      </c>
      <c r="K528" s="40">
        <v>0</v>
      </c>
      <c r="L528" s="42">
        <f t="shared" si="91"/>
        <v>0.9186374514289264</v>
      </c>
      <c r="M528" s="40">
        <f t="shared" si="92"/>
        <v>2483</v>
      </c>
      <c r="N528" s="41">
        <f t="shared" si="93"/>
        <v>1165482500</v>
      </c>
      <c r="O528" s="41">
        <f t="shared" si="84"/>
        <v>469384.8167539267</v>
      </c>
      <c r="P528" s="39">
        <v>466504.9193548387</v>
      </c>
      <c r="Q528" s="92">
        <f t="shared" si="85"/>
        <v>0.006173348403422553</v>
      </c>
      <c r="R528" s="37">
        <v>73</v>
      </c>
      <c r="S528" s="40">
        <v>80361600</v>
      </c>
      <c r="T528" s="41">
        <v>15</v>
      </c>
      <c r="U528" s="40">
        <v>11970700</v>
      </c>
      <c r="V528" s="41">
        <v>0</v>
      </c>
      <c r="W528" s="40">
        <v>0</v>
      </c>
      <c r="X528" s="42">
        <f t="shared" si="86"/>
        <v>0</v>
      </c>
      <c r="Y528" s="51">
        <f t="shared" si="87"/>
        <v>88</v>
      </c>
      <c r="Z528" s="52">
        <f t="shared" si="88"/>
        <v>92332300</v>
      </c>
      <c r="AA528" s="47">
        <f t="shared" si="89"/>
        <v>2609</v>
      </c>
      <c r="AB528" s="48">
        <f t="shared" si="90"/>
        <v>1268707800</v>
      </c>
      <c r="AC528" s="12"/>
    </row>
    <row r="529" spans="1:29" ht="16.5">
      <c r="A529" s="49" t="s">
        <v>1075</v>
      </c>
      <c r="B529" s="35" t="s">
        <v>1076</v>
      </c>
      <c r="C529" s="36" t="s">
        <v>1066</v>
      </c>
      <c r="D529" s="37">
        <v>48</v>
      </c>
      <c r="E529" s="38">
        <v>9828800</v>
      </c>
      <c r="F529" s="37">
        <v>1310</v>
      </c>
      <c r="G529" s="40">
        <v>530855700</v>
      </c>
      <c r="H529" s="41">
        <v>0</v>
      </c>
      <c r="I529" s="40">
        <v>0</v>
      </c>
      <c r="J529" s="41">
        <v>0</v>
      </c>
      <c r="K529" s="40">
        <v>0</v>
      </c>
      <c r="L529" s="42">
        <f t="shared" si="91"/>
        <v>0.7088573705085651</v>
      </c>
      <c r="M529" s="40">
        <f t="shared" si="92"/>
        <v>1310</v>
      </c>
      <c r="N529" s="41">
        <f t="shared" si="93"/>
        <v>540068700</v>
      </c>
      <c r="O529" s="41">
        <f t="shared" si="84"/>
        <v>405233.35877862596</v>
      </c>
      <c r="P529" s="39">
        <v>403813.95881006867</v>
      </c>
      <c r="Q529" s="92">
        <f t="shared" si="85"/>
        <v>0.0035149849023047228</v>
      </c>
      <c r="R529" s="37">
        <v>119</v>
      </c>
      <c r="S529" s="40">
        <v>184718700</v>
      </c>
      <c r="T529" s="41">
        <v>10</v>
      </c>
      <c r="U529" s="40">
        <v>14273100</v>
      </c>
      <c r="V529" s="41">
        <v>8</v>
      </c>
      <c r="W529" s="40">
        <v>9213000</v>
      </c>
      <c r="X529" s="42">
        <f t="shared" si="86"/>
        <v>0.012302218765844298</v>
      </c>
      <c r="Y529" s="51">
        <f t="shared" si="87"/>
        <v>137</v>
      </c>
      <c r="Z529" s="52">
        <f t="shared" si="88"/>
        <v>208204800</v>
      </c>
      <c r="AA529" s="47">
        <f t="shared" si="89"/>
        <v>1495</v>
      </c>
      <c r="AB529" s="48">
        <f t="shared" si="90"/>
        <v>748889300</v>
      </c>
      <c r="AC529" s="12"/>
    </row>
    <row r="530" spans="1:29" ht="16.5">
      <c r="A530" s="49" t="s">
        <v>1077</v>
      </c>
      <c r="B530" s="35" t="s">
        <v>1078</v>
      </c>
      <c r="C530" s="36" t="s">
        <v>1066</v>
      </c>
      <c r="D530" s="37">
        <v>169</v>
      </c>
      <c r="E530" s="38">
        <v>9612300</v>
      </c>
      <c r="F530" s="37">
        <v>5651</v>
      </c>
      <c r="G530" s="40">
        <v>695642400</v>
      </c>
      <c r="H530" s="41">
        <v>0</v>
      </c>
      <c r="I530" s="40">
        <v>0</v>
      </c>
      <c r="J530" s="41">
        <v>0</v>
      </c>
      <c r="K530" s="40">
        <v>0</v>
      </c>
      <c r="L530" s="42">
        <f t="shared" si="91"/>
        <v>0.768719148404806</v>
      </c>
      <c r="M530" s="40">
        <f t="shared" si="92"/>
        <v>5651</v>
      </c>
      <c r="N530" s="41">
        <f t="shared" si="93"/>
        <v>706525600</v>
      </c>
      <c r="O530" s="41">
        <f t="shared" si="84"/>
        <v>123100.76092726951</v>
      </c>
      <c r="P530" s="39">
        <v>122840.99433828733</v>
      </c>
      <c r="Q530" s="92">
        <f t="shared" si="85"/>
        <v>0.0021146571662129204</v>
      </c>
      <c r="R530" s="37">
        <v>245</v>
      </c>
      <c r="S530" s="40">
        <v>75785300</v>
      </c>
      <c r="T530" s="41">
        <v>159</v>
      </c>
      <c r="U530" s="40">
        <v>113013800</v>
      </c>
      <c r="V530" s="41">
        <v>21</v>
      </c>
      <c r="W530" s="40">
        <v>10883200</v>
      </c>
      <c r="X530" s="42">
        <f t="shared" si="86"/>
        <v>0.012026472561073313</v>
      </c>
      <c r="Y530" s="51">
        <f t="shared" si="87"/>
        <v>425</v>
      </c>
      <c r="Z530" s="52">
        <f t="shared" si="88"/>
        <v>199682300</v>
      </c>
      <c r="AA530" s="47">
        <f t="shared" si="89"/>
        <v>6245</v>
      </c>
      <c r="AB530" s="48">
        <f t="shared" si="90"/>
        <v>904937000</v>
      </c>
      <c r="AC530" s="12"/>
    </row>
    <row r="531" spans="1:29" ht="16.5">
      <c r="A531" s="49" t="s">
        <v>1079</v>
      </c>
      <c r="B531" s="35" t="s">
        <v>1080</v>
      </c>
      <c r="C531" s="36" t="s">
        <v>1066</v>
      </c>
      <c r="D531" s="37">
        <v>93</v>
      </c>
      <c r="E531" s="38">
        <v>7830300</v>
      </c>
      <c r="F531" s="37">
        <v>2526</v>
      </c>
      <c r="G531" s="40">
        <v>465216600</v>
      </c>
      <c r="H531" s="41">
        <v>0</v>
      </c>
      <c r="I531" s="40">
        <v>0</v>
      </c>
      <c r="J531" s="41">
        <v>0</v>
      </c>
      <c r="K531" s="40">
        <v>0</v>
      </c>
      <c r="L531" s="42">
        <f t="shared" si="91"/>
        <v>0.5788374045020794</v>
      </c>
      <c r="M531" s="40">
        <f t="shared" si="92"/>
        <v>2526</v>
      </c>
      <c r="N531" s="41">
        <f t="shared" si="93"/>
        <v>465755500</v>
      </c>
      <c r="O531" s="41">
        <f t="shared" si="84"/>
        <v>184171.25890736343</v>
      </c>
      <c r="P531" s="39">
        <v>183842.099009901</v>
      </c>
      <c r="Q531" s="92">
        <f t="shared" si="85"/>
        <v>0.0017904489735221557</v>
      </c>
      <c r="R531" s="37">
        <v>176</v>
      </c>
      <c r="S531" s="40">
        <v>91191200</v>
      </c>
      <c r="T531" s="41">
        <v>153</v>
      </c>
      <c r="U531" s="40">
        <v>238931600</v>
      </c>
      <c r="V531" s="41">
        <v>1</v>
      </c>
      <c r="W531" s="40">
        <v>538900</v>
      </c>
      <c r="X531" s="42">
        <f t="shared" si="86"/>
        <v>0.0006705166524285046</v>
      </c>
      <c r="Y531" s="51">
        <f t="shared" si="87"/>
        <v>330</v>
      </c>
      <c r="Z531" s="52">
        <f t="shared" si="88"/>
        <v>330661700</v>
      </c>
      <c r="AA531" s="47">
        <f t="shared" si="89"/>
        <v>2949</v>
      </c>
      <c r="AB531" s="48">
        <f t="shared" si="90"/>
        <v>803708600</v>
      </c>
      <c r="AC531" s="12"/>
    </row>
    <row r="532" spans="1:29" ht="16.5">
      <c r="A532" s="49" t="s">
        <v>1081</v>
      </c>
      <c r="B532" s="35" t="s">
        <v>1082</v>
      </c>
      <c r="C532" s="36" t="s">
        <v>1066</v>
      </c>
      <c r="D532" s="37">
        <v>429</v>
      </c>
      <c r="E532" s="38">
        <v>95911200</v>
      </c>
      <c r="F532" s="37">
        <v>10200</v>
      </c>
      <c r="G532" s="40">
        <v>1358024200</v>
      </c>
      <c r="H532" s="41">
        <v>0</v>
      </c>
      <c r="I532" s="40">
        <v>0</v>
      </c>
      <c r="J532" s="41">
        <v>0</v>
      </c>
      <c r="K532" s="40">
        <v>0</v>
      </c>
      <c r="L532" s="42">
        <f t="shared" si="91"/>
        <v>0.4919508957711923</v>
      </c>
      <c r="M532" s="40">
        <f t="shared" si="92"/>
        <v>10200</v>
      </c>
      <c r="N532" s="41">
        <f t="shared" si="93"/>
        <v>1428057300</v>
      </c>
      <c r="O532" s="41">
        <f t="shared" si="84"/>
        <v>133139.6274509804</v>
      </c>
      <c r="P532" s="39">
        <v>132683.41999411362</v>
      </c>
      <c r="Q532" s="92">
        <f t="shared" si="85"/>
        <v>0.0034383154797111293</v>
      </c>
      <c r="R532" s="37">
        <v>686</v>
      </c>
      <c r="S532" s="40">
        <v>311593300</v>
      </c>
      <c r="T532" s="41">
        <v>421</v>
      </c>
      <c r="U532" s="40">
        <v>924925500</v>
      </c>
      <c r="V532" s="41">
        <v>100</v>
      </c>
      <c r="W532" s="40">
        <v>70033100</v>
      </c>
      <c r="X532" s="42">
        <f t="shared" si="86"/>
        <v>0.025369832348078544</v>
      </c>
      <c r="Y532" s="51">
        <f t="shared" si="87"/>
        <v>1207</v>
      </c>
      <c r="Z532" s="52">
        <f t="shared" si="88"/>
        <v>1306551900</v>
      </c>
      <c r="AA532" s="47">
        <f t="shared" si="89"/>
        <v>11836</v>
      </c>
      <c r="AB532" s="48">
        <f t="shared" si="90"/>
        <v>2760487300</v>
      </c>
      <c r="AC532" s="12"/>
    </row>
    <row r="533" spans="1:29" ht="16.5">
      <c r="A533" s="49" t="s">
        <v>1083</v>
      </c>
      <c r="B533" s="35" t="s">
        <v>1084</v>
      </c>
      <c r="C533" s="36" t="s">
        <v>1066</v>
      </c>
      <c r="D533" s="37">
        <v>124</v>
      </c>
      <c r="E533" s="38">
        <v>19366000</v>
      </c>
      <c r="F533" s="37">
        <v>2474</v>
      </c>
      <c r="G533" s="40">
        <v>1547783100</v>
      </c>
      <c r="H533" s="41">
        <v>0</v>
      </c>
      <c r="I533" s="40">
        <v>0</v>
      </c>
      <c r="J533" s="41">
        <v>0</v>
      </c>
      <c r="K533" s="40">
        <v>0</v>
      </c>
      <c r="L533" s="42">
        <f t="shared" si="91"/>
        <v>0.8159590533590751</v>
      </c>
      <c r="M533" s="40">
        <f t="shared" si="92"/>
        <v>2474</v>
      </c>
      <c r="N533" s="41">
        <f t="shared" si="93"/>
        <v>1547783100</v>
      </c>
      <c r="O533" s="41">
        <f t="shared" si="84"/>
        <v>625619.6847210994</v>
      </c>
      <c r="P533" s="39">
        <v>623764.7415185784</v>
      </c>
      <c r="Q533" s="92">
        <f t="shared" si="85"/>
        <v>0.002973786556138364</v>
      </c>
      <c r="R533" s="37">
        <v>113</v>
      </c>
      <c r="S533" s="40">
        <v>216896500</v>
      </c>
      <c r="T533" s="41">
        <v>52</v>
      </c>
      <c r="U533" s="40">
        <v>112842600</v>
      </c>
      <c r="V533" s="41">
        <v>0</v>
      </c>
      <c r="W533" s="40">
        <v>0</v>
      </c>
      <c r="X533" s="42">
        <f t="shared" si="86"/>
        <v>0</v>
      </c>
      <c r="Y533" s="51">
        <f t="shared" si="87"/>
        <v>165</v>
      </c>
      <c r="Z533" s="52">
        <f t="shared" si="88"/>
        <v>329739100</v>
      </c>
      <c r="AA533" s="47">
        <f t="shared" si="89"/>
        <v>2763</v>
      </c>
      <c r="AB533" s="48">
        <f t="shared" si="90"/>
        <v>1896888200</v>
      </c>
      <c r="AC533" s="12"/>
    </row>
    <row r="534" spans="1:29" ht="16.5">
      <c r="A534" s="49" t="s">
        <v>1085</v>
      </c>
      <c r="B534" s="35" t="s">
        <v>1086</v>
      </c>
      <c r="C534" s="36" t="s">
        <v>1066</v>
      </c>
      <c r="D534" s="37">
        <v>80</v>
      </c>
      <c r="E534" s="38">
        <v>8731700</v>
      </c>
      <c r="F534" s="37">
        <v>3755</v>
      </c>
      <c r="G534" s="40">
        <v>1144913700</v>
      </c>
      <c r="H534" s="41">
        <v>0</v>
      </c>
      <c r="I534" s="40">
        <v>0</v>
      </c>
      <c r="J534" s="41">
        <v>0</v>
      </c>
      <c r="K534" s="40">
        <v>0</v>
      </c>
      <c r="L534" s="42">
        <f t="shared" si="91"/>
        <v>0.7792901120535665</v>
      </c>
      <c r="M534" s="40">
        <f t="shared" si="92"/>
        <v>3755</v>
      </c>
      <c r="N534" s="41">
        <f t="shared" si="93"/>
        <v>1205999100</v>
      </c>
      <c r="O534" s="41">
        <f t="shared" si="84"/>
        <v>304903.78162450064</v>
      </c>
      <c r="P534" s="39">
        <v>303167.19251336897</v>
      </c>
      <c r="Q534" s="92">
        <f t="shared" si="85"/>
        <v>0.005728156456292989</v>
      </c>
      <c r="R534" s="37">
        <v>126</v>
      </c>
      <c r="S534" s="40">
        <v>202193792</v>
      </c>
      <c r="T534" s="41">
        <v>26</v>
      </c>
      <c r="U534" s="40">
        <v>52250600</v>
      </c>
      <c r="V534" s="41">
        <v>14</v>
      </c>
      <c r="W534" s="40">
        <v>61085400</v>
      </c>
      <c r="X534" s="42">
        <f t="shared" si="86"/>
        <v>0.04157802305172602</v>
      </c>
      <c r="Y534" s="51">
        <f t="shared" si="87"/>
        <v>166</v>
      </c>
      <c r="Z534" s="52">
        <f t="shared" si="88"/>
        <v>315529792</v>
      </c>
      <c r="AA534" s="47">
        <f t="shared" si="89"/>
        <v>4001</v>
      </c>
      <c r="AB534" s="48">
        <f t="shared" si="90"/>
        <v>1469175192</v>
      </c>
      <c r="AC534" s="12"/>
    </row>
    <row r="535" spans="1:29" ht="16.5">
      <c r="A535" s="49" t="s">
        <v>1087</v>
      </c>
      <c r="B535" s="35" t="s">
        <v>1088</v>
      </c>
      <c r="C535" s="36" t="s">
        <v>1066</v>
      </c>
      <c r="D535" s="37">
        <v>267</v>
      </c>
      <c r="E535" s="38">
        <v>8588400</v>
      </c>
      <c r="F535" s="37">
        <v>9198</v>
      </c>
      <c r="G535" s="40">
        <v>996448056</v>
      </c>
      <c r="H535" s="41">
        <v>0</v>
      </c>
      <c r="I535" s="40">
        <v>0</v>
      </c>
      <c r="J535" s="41">
        <v>0</v>
      </c>
      <c r="K535" s="40">
        <v>0</v>
      </c>
      <c r="L535" s="42">
        <f t="shared" si="91"/>
        <v>0.826362659133858</v>
      </c>
      <c r="M535" s="40">
        <f t="shared" si="92"/>
        <v>9198</v>
      </c>
      <c r="N535" s="41">
        <f t="shared" si="93"/>
        <v>1053805256</v>
      </c>
      <c r="O535" s="41">
        <f t="shared" si="84"/>
        <v>108333.12198303979</v>
      </c>
      <c r="P535" s="39">
        <v>107935.12241791694</v>
      </c>
      <c r="Q535" s="92">
        <f t="shared" si="85"/>
        <v>0.003687396245142776</v>
      </c>
      <c r="R535" s="37">
        <v>633</v>
      </c>
      <c r="S535" s="40">
        <v>121510200</v>
      </c>
      <c r="T535" s="41">
        <v>59</v>
      </c>
      <c r="U535" s="40">
        <v>21920300</v>
      </c>
      <c r="V535" s="41">
        <v>122</v>
      </c>
      <c r="W535" s="40">
        <v>57357200</v>
      </c>
      <c r="X535" s="42">
        <f t="shared" si="86"/>
        <v>0.047566802932748675</v>
      </c>
      <c r="Y535" s="51">
        <f t="shared" si="87"/>
        <v>814</v>
      </c>
      <c r="Z535" s="52">
        <f t="shared" si="88"/>
        <v>200787700</v>
      </c>
      <c r="AA535" s="47">
        <f t="shared" si="89"/>
        <v>10279</v>
      </c>
      <c r="AB535" s="48">
        <f t="shared" si="90"/>
        <v>1205824156</v>
      </c>
      <c r="AC535" s="12"/>
    </row>
    <row r="536" spans="1:29" ht="16.5">
      <c r="A536" s="49" t="s">
        <v>1089</v>
      </c>
      <c r="B536" s="35" t="s">
        <v>1090</v>
      </c>
      <c r="C536" s="36" t="s">
        <v>1066</v>
      </c>
      <c r="D536" s="37">
        <v>240</v>
      </c>
      <c r="E536" s="38">
        <v>18888100</v>
      </c>
      <c r="F536" s="37">
        <v>7323</v>
      </c>
      <c r="G536" s="40">
        <v>995708116</v>
      </c>
      <c r="H536" s="41">
        <v>0</v>
      </c>
      <c r="I536" s="40">
        <v>0</v>
      </c>
      <c r="J536" s="41">
        <v>0</v>
      </c>
      <c r="K536" s="40">
        <v>0</v>
      </c>
      <c r="L536" s="42">
        <f t="shared" si="91"/>
        <v>0.6808694674761919</v>
      </c>
      <c r="M536" s="40">
        <f t="shared" si="92"/>
        <v>7323</v>
      </c>
      <c r="N536" s="41">
        <f t="shared" si="93"/>
        <v>1064457316</v>
      </c>
      <c r="O536" s="41">
        <f t="shared" si="84"/>
        <v>135969.97350812508</v>
      </c>
      <c r="P536" s="39">
        <v>134953.58508604206</v>
      </c>
      <c r="Q536" s="92">
        <f t="shared" si="85"/>
        <v>0.007531392526067431</v>
      </c>
      <c r="R536" s="37">
        <v>337</v>
      </c>
      <c r="S536" s="40">
        <v>126615750</v>
      </c>
      <c r="T536" s="41">
        <v>97</v>
      </c>
      <c r="U536" s="40">
        <v>252445600</v>
      </c>
      <c r="V536" s="41">
        <v>79</v>
      </c>
      <c r="W536" s="40">
        <v>68749200</v>
      </c>
      <c r="X536" s="42">
        <f t="shared" si="86"/>
        <v>0.04701099693900076</v>
      </c>
      <c r="Y536" s="51">
        <f t="shared" si="87"/>
        <v>513</v>
      </c>
      <c r="Z536" s="52">
        <f t="shared" si="88"/>
        <v>447810550</v>
      </c>
      <c r="AA536" s="47">
        <f t="shared" si="89"/>
        <v>8076</v>
      </c>
      <c r="AB536" s="48">
        <f t="shared" si="90"/>
        <v>1462406766</v>
      </c>
      <c r="AC536" s="12"/>
    </row>
    <row r="537" spans="1:29" ht="16.5">
      <c r="A537" s="49" t="s">
        <v>1091</v>
      </c>
      <c r="B537" s="35" t="s">
        <v>1092</v>
      </c>
      <c r="C537" s="36" t="s">
        <v>1066</v>
      </c>
      <c r="D537" s="37">
        <v>85</v>
      </c>
      <c r="E537" s="38">
        <v>11878800</v>
      </c>
      <c r="F537" s="37">
        <v>5202</v>
      </c>
      <c r="G537" s="40">
        <v>636363602</v>
      </c>
      <c r="H537" s="41">
        <v>0</v>
      </c>
      <c r="I537" s="40">
        <v>0</v>
      </c>
      <c r="J537" s="41">
        <v>0</v>
      </c>
      <c r="K537" s="40">
        <v>0</v>
      </c>
      <c r="L537" s="42">
        <f t="shared" si="91"/>
        <v>0.7996361979983418</v>
      </c>
      <c r="M537" s="40">
        <f t="shared" si="92"/>
        <v>5202</v>
      </c>
      <c r="N537" s="41">
        <f t="shared" si="93"/>
        <v>671823602</v>
      </c>
      <c r="O537" s="41">
        <f t="shared" si="84"/>
        <v>122330.56555171088</v>
      </c>
      <c r="P537" s="39">
        <v>122172.84012298232</v>
      </c>
      <c r="Q537" s="92">
        <f t="shared" si="85"/>
        <v>0.0012910023911189338</v>
      </c>
      <c r="R537" s="37">
        <v>219</v>
      </c>
      <c r="S537" s="40">
        <v>80331300</v>
      </c>
      <c r="T537" s="41">
        <v>87</v>
      </c>
      <c r="U537" s="40">
        <v>31782700</v>
      </c>
      <c r="V537" s="41">
        <v>48</v>
      </c>
      <c r="W537" s="40">
        <v>35460000</v>
      </c>
      <c r="X537" s="42">
        <f t="shared" si="86"/>
        <v>0.0445580160334519</v>
      </c>
      <c r="Y537" s="51">
        <f t="shared" si="87"/>
        <v>354</v>
      </c>
      <c r="Z537" s="52">
        <f t="shared" si="88"/>
        <v>147574000</v>
      </c>
      <c r="AA537" s="47">
        <f t="shared" si="89"/>
        <v>5641</v>
      </c>
      <c r="AB537" s="48">
        <f t="shared" si="90"/>
        <v>795816402</v>
      </c>
      <c r="AC537" s="12"/>
    </row>
    <row r="538" spans="1:29" ht="16.5">
      <c r="A538" s="49" t="s">
        <v>1093</v>
      </c>
      <c r="B538" s="35" t="s">
        <v>1094</v>
      </c>
      <c r="C538" s="36" t="s">
        <v>1066</v>
      </c>
      <c r="D538" s="37">
        <v>30</v>
      </c>
      <c r="E538" s="38">
        <v>6364900</v>
      </c>
      <c r="F538" s="37">
        <v>3304</v>
      </c>
      <c r="G538" s="40">
        <v>835950700</v>
      </c>
      <c r="H538" s="41">
        <v>0</v>
      </c>
      <c r="I538" s="40">
        <v>0</v>
      </c>
      <c r="J538" s="41">
        <v>0</v>
      </c>
      <c r="K538" s="40">
        <v>0</v>
      </c>
      <c r="L538" s="42">
        <f t="shared" si="91"/>
        <v>0.7946994413960157</v>
      </c>
      <c r="M538" s="40">
        <f t="shared" si="92"/>
        <v>3304</v>
      </c>
      <c r="N538" s="41">
        <f t="shared" si="93"/>
        <v>943213400</v>
      </c>
      <c r="O538" s="41">
        <f t="shared" si="84"/>
        <v>253011.71307506054</v>
      </c>
      <c r="P538" s="39">
        <v>252966.00241545893</v>
      </c>
      <c r="Q538" s="92">
        <f t="shared" si="85"/>
        <v>0.00018069882579136576</v>
      </c>
      <c r="R538" s="37">
        <v>175</v>
      </c>
      <c r="S538" s="40">
        <v>88968700</v>
      </c>
      <c r="T538" s="41">
        <v>18</v>
      </c>
      <c r="U538" s="40">
        <v>13361000</v>
      </c>
      <c r="V538" s="41">
        <v>38</v>
      </c>
      <c r="W538" s="40">
        <v>107262700</v>
      </c>
      <c r="X538" s="42">
        <f t="shared" si="86"/>
        <v>0.1019696589435578</v>
      </c>
      <c r="Y538" s="51">
        <f t="shared" si="87"/>
        <v>231</v>
      </c>
      <c r="Z538" s="52">
        <f t="shared" si="88"/>
        <v>209592400</v>
      </c>
      <c r="AA538" s="47">
        <f t="shared" si="89"/>
        <v>3565</v>
      </c>
      <c r="AB538" s="48">
        <f t="shared" si="90"/>
        <v>1051908000</v>
      </c>
      <c r="AC538" s="12"/>
    </row>
    <row r="539" spans="1:29" ht="16.5">
      <c r="A539" s="49" t="s">
        <v>1095</v>
      </c>
      <c r="B539" s="35" t="s">
        <v>1096</v>
      </c>
      <c r="C539" s="36" t="s">
        <v>1066</v>
      </c>
      <c r="D539" s="37">
        <v>301</v>
      </c>
      <c r="E539" s="38">
        <v>10229700</v>
      </c>
      <c r="F539" s="37">
        <v>7399</v>
      </c>
      <c r="G539" s="40">
        <v>933690000</v>
      </c>
      <c r="H539" s="41">
        <v>1</v>
      </c>
      <c r="I539" s="40">
        <v>240000</v>
      </c>
      <c r="J539" s="41">
        <v>1</v>
      </c>
      <c r="K539" s="40">
        <v>800</v>
      </c>
      <c r="L539" s="42">
        <f t="shared" si="91"/>
        <v>0.9096172941532256</v>
      </c>
      <c r="M539" s="40">
        <f t="shared" si="92"/>
        <v>7400</v>
      </c>
      <c r="N539" s="41">
        <f t="shared" si="93"/>
        <v>959491800</v>
      </c>
      <c r="O539" s="41">
        <f t="shared" si="84"/>
        <v>126206.75675675676</v>
      </c>
      <c r="P539" s="39">
        <v>125096.32841078445</v>
      </c>
      <c r="Q539" s="92">
        <f t="shared" si="85"/>
        <v>0.00887658622822202</v>
      </c>
      <c r="R539" s="37">
        <v>219</v>
      </c>
      <c r="S539" s="40">
        <v>50928200</v>
      </c>
      <c r="T539" s="41">
        <v>26</v>
      </c>
      <c r="U539" s="40">
        <v>6078000</v>
      </c>
      <c r="V539" s="41">
        <v>10</v>
      </c>
      <c r="W539" s="40">
        <v>25561800</v>
      </c>
      <c r="X539" s="42">
        <f t="shared" si="86"/>
        <v>0.024896357703131842</v>
      </c>
      <c r="Y539" s="51">
        <f t="shared" si="87"/>
        <v>255</v>
      </c>
      <c r="Z539" s="52">
        <f t="shared" si="88"/>
        <v>82568000</v>
      </c>
      <c r="AA539" s="47">
        <f t="shared" si="89"/>
        <v>7957</v>
      </c>
      <c r="AB539" s="48">
        <f t="shared" si="90"/>
        <v>1026728500</v>
      </c>
      <c r="AC539" s="12"/>
    </row>
    <row r="540" spans="1:29" ht="16.5">
      <c r="A540" s="49" t="s">
        <v>1097</v>
      </c>
      <c r="B540" s="35" t="s">
        <v>274</v>
      </c>
      <c r="C540" s="36" t="s">
        <v>1066</v>
      </c>
      <c r="D540" s="37">
        <v>85</v>
      </c>
      <c r="E540" s="38">
        <v>37404900</v>
      </c>
      <c r="F540" s="37">
        <v>4817</v>
      </c>
      <c r="G540" s="40">
        <v>2577694700</v>
      </c>
      <c r="H540" s="41">
        <v>0</v>
      </c>
      <c r="I540" s="40">
        <v>0</v>
      </c>
      <c r="J540" s="41">
        <v>1</v>
      </c>
      <c r="K540" s="40">
        <v>25500</v>
      </c>
      <c r="L540" s="42">
        <f t="shared" si="91"/>
        <v>0.6623394095996579</v>
      </c>
      <c r="M540" s="40">
        <f t="shared" si="92"/>
        <v>4817</v>
      </c>
      <c r="N540" s="41">
        <f t="shared" si="93"/>
        <v>3016974600</v>
      </c>
      <c r="O540" s="41">
        <f t="shared" si="84"/>
        <v>535124.4965746315</v>
      </c>
      <c r="P540" s="39">
        <v>533096.5925618118</v>
      </c>
      <c r="Q540" s="92">
        <f t="shared" si="85"/>
        <v>0.003804008581399101</v>
      </c>
      <c r="R540" s="37">
        <v>244</v>
      </c>
      <c r="S540" s="40">
        <v>637429400</v>
      </c>
      <c r="T540" s="41">
        <v>64</v>
      </c>
      <c r="U540" s="40">
        <v>199968900</v>
      </c>
      <c r="V540" s="41">
        <v>19</v>
      </c>
      <c r="W540" s="40">
        <v>439279900</v>
      </c>
      <c r="X540" s="42">
        <f t="shared" si="86"/>
        <v>0.11287309921341605</v>
      </c>
      <c r="Y540" s="51">
        <f t="shared" si="87"/>
        <v>327</v>
      </c>
      <c r="Z540" s="52">
        <f t="shared" si="88"/>
        <v>1276678200</v>
      </c>
      <c r="AA540" s="47">
        <f t="shared" si="89"/>
        <v>5230</v>
      </c>
      <c r="AB540" s="48">
        <f t="shared" si="90"/>
        <v>3891803300</v>
      </c>
      <c r="AC540" s="12"/>
    </row>
    <row r="541" spans="1:29" ht="16.5">
      <c r="A541" s="49" t="s">
        <v>1098</v>
      </c>
      <c r="B541" s="35" t="s">
        <v>1099</v>
      </c>
      <c r="C541" s="36" t="s">
        <v>1066</v>
      </c>
      <c r="D541" s="37">
        <v>71</v>
      </c>
      <c r="E541" s="38">
        <v>10341000</v>
      </c>
      <c r="F541" s="37">
        <v>6264</v>
      </c>
      <c r="G541" s="40">
        <v>2701061700</v>
      </c>
      <c r="H541" s="41">
        <v>0</v>
      </c>
      <c r="I541" s="40">
        <v>0</v>
      </c>
      <c r="J541" s="41">
        <v>0</v>
      </c>
      <c r="K541" s="40">
        <v>0</v>
      </c>
      <c r="L541" s="42">
        <f t="shared" si="91"/>
        <v>0.8260536507908449</v>
      </c>
      <c r="M541" s="40">
        <f t="shared" si="92"/>
        <v>6264</v>
      </c>
      <c r="N541" s="41">
        <f t="shared" si="93"/>
        <v>2791998800</v>
      </c>
      <c r="O541" s="41">
        <f t="shared" si="84"/>
        <v>431203.97509578546</v>
      </c>
      <c r="P541" s="39">
        <v>425988.00127815944</v>
      </c>
      <c r="Q541" s="92">
        <f t="shared" si="85"/>
        <v>0.012244414870784388</v>
      </c>
      <c r="R541" s="37">
        <v>346</v>
      </c>
      <c r="S541" s="40">
        <v>315933500</v>
      </c>
      <c r="T541" s="41">
        <v>11</v>
      </c>
      <c r="U541" s="40">
        <v>151564800</v>
      </c>
      <c r="V541" s="41">
        <v>40</v>
      </c>
      <c r="W541" s="40">
        <v>90937100</v>
      </c>
      <c r="X541" s="42">
        <f t="shared" si="86"/>
        <v>0.027810887639972144</v>
      </c>
      <c r="Y541" s="51">
        <f t="shared" si="87"/>
        <v>397</v>
      </c>
      <c r="Z541" s="52">
        <f t="shared" si="88"/>
        <v>558435400</v>
      </c>
      <c r="AA541" s="47">
        <f t="shared" si="89"/>
        <v>6732</v>
      </c>
      <c r="AB541" s="48">
        <f t="shared" si="90"/>
        <v>3269838100</v>
      </c>
      <c r="AC541" s="12"/>
    </row>
    <row r="542" spans="1:29" ht="16.5">
      <c r="A542" s="49" t="s">
        <v>1100</v>
      </c>
      <c r="B542" s="35" t="s">
        <v>586</v>
      </c>
      <c r="C542" s="36" t="s">
        <v>1066</v>
      </c>
      <c r="D542" s="37">
        <v>246</v>
      </c>
      <c r="E542" s="38">
        <v>9022300</v>
      </c>
      <c r="F542" s="37">
        <v>16163</v>
      </c>
      <c r="G542" s="40">
        <v>749983100</v>
      </c>
      <c r="H542" s="41">
        <v>0</v>
      </c>
      <c r="I542" s="40">
        <v>0</v>
      </c>
      <c r="J542" s="41">
        <v>0</v>
      </c>
      <c r="K542" s="40">
        <v>0</v>
      </c>
      <c r="L542" s="42">
        <f t="shared" si="91"/>
        <v>0.7246551698982667</v>
      </c>
      <c r="M542" s="40">
        <f t="shared" si="92"/>
        <v>16163</v>
      </c>
      <c r="N542" s="41">
        <f t="shared" si="93"/>
        <v>774785000</v>
      </c>
      <c r="O542" s="41">
        <f t="shared" si="84"/>
        <v>46401.23120707789</v>
      </c>
      <c r="P542" s="39">
        <v>46340.08658008658</v>
      </c>
      <c r="Q542" s="92">
        <f t="shared" si="85"/>
        <v>0.0013194758901807766</v>
      </c>
      <c r="R542" s="37">
        <v>710</v>
      </c>
      <c r="S542" s="40">
        <v>186451200</v>
      </c>
      <c r="T542" s="41">
        <v>189</v>
      </c>
      <c r="U542" s="40">
        <v>64693200</v>
      </c>
      <c r="V542" s="41">
        <v>49</v>
      </c>
      <c r="W542" s="40">
        <v>24801900</v>
      </c>
      <c r="X542" s="42">
        <f t="shared" si="86"/>
        <v>0.02396430674011164</v>
      </c>
      <c r="Y542" s="51">
        <f t="shared" si="87"/>
        <v>948</v>
      </c>
      <c r="Z542" s="52">
        <f t="shared" si="88"/>
        <v>275946300</v>
      </c>
      <c r="AA542" s="47">
        <f t="shared" si="89"/>
        <v>17357</v>
      </c>
      <c r="AB542" s="48">
        <f t="shared" si="90"/>
        <v>1034951700</v>
      </c>
      <c r="AC542" s="12"/>
    </row>
    <row r="543" spans="1:29" ht="16.5">
      <c r="A543" s="49" t="s">
        <v>1101</v>
      </c>
      <c r="B543" s="35" t="s">
        <v>1102</v>
      </c>
      <c r="C543" s="36" t="s">
        <v>1066</v>
      </c>
      <c r="D543" s="37">
        <v>157</v>
      </c>
      <c r="E543" s="38">
        <v>23016300</v>
      </c>
      <c r="F543" s="37">
        <v>9284</v>
      </c>
      <c r="G543" s="40">
        <v>7546289200</v>
      </c>
      <c r="H543" s="41">
        <v>0</v>
      </c>
      <c r="I543" s="40">
        <v>0</v>
      </c>
      <c r="J543" s="41">
        <v>1</v>
      </c>
      <c r="K543" s="40">
        <v>5900</v>
      </c>
      <c r="L543" s="42">
        <f t="shared" si="91"/>
        <v>0.8920768423842457</v>
      </c>
      <c r="M543" s="40">
        <f t="shared" si="92"/>
        <v>9284</v>
      </c>
      <c r="N543" s="41">
        <f t="shared" si="93"/>
        <v>7685426600</v>
      </c>
      <c r="O543" s="41">
        <f t="shared" si="84"/>
        <v>812827.3588970271</v>
      </c>
      <c r="P543" s="39">
        <v>806786.5401207937</v>
      </c>
      <c r="Q543" s="92">
        <f t="shared" si="85"/>
        <v>0.007487505648432001</v>
      </c>
      <c r="R543" s="37">
        <v>434</v>
      </c>
      <c r="S543" s="40">
        <v>745513640</v>
      </c>
      <c r="T543" s="41">
        <v>4</v>
      </c>
      <c r="U543" s="40">
        <v>5274300</v>
      </c>
      <c r="V543" s="41">
        <v>17</v>
      </c>
      <c r="W543" s="40">
        <v>139137400</v>
      </c>
      <c r="X543" s="42">
        <f t="shared" si="86"/>
        <v>0.016447985116917297</v>
      </c>
      <c r="Y543" s="51">
        <f t="shared" si="87"/>
        <v>455</v>
      </c>
      <c r="Z543" s="52">
        <f t="shared" si="88"/>
        <v>889925340</v>
      </c>
      <c r="AA543" s="47">
        <f t="shared" si="89"/>
        <v>9897</v>
      </c>
      <c r="AB543" s="48">
        <f t="shared" si="90"/>
        <v>8459236740</v>
      </c>
      <c r="AC543" s="12"/>
    </row>
    <row r="544" spans="1:29" ht="16.5">
      <c r="A544" s="49" t="s">
        <v>1103</v>
      </c>
      <c r="B544" s="35" t="s">
        <v>1104</v>
      </c>
      <c r="C544" s="36" t="s">
        <v>1066</v>
      </c>
      <c r="D544" s="37">
        <v>1</v>
      </c>
      <c r="E544" s="38">
        <v>2634000</v>
      </c>
      <c r="F544" s="37">
        <v>698</v>
      </c>
      <c r="G544" s="40">
        <v>12856100</v>
      </c>
      <c r="H544" s="41">
        <v>0</v>
      </c>
      <c r="I544" s="40">
        <v>0</v>
      </c>
      <c r="J544" s="41">
        <v>0</v>
      </c>
      <c r="K544" s="40">
        <v>0</v>
      </c>
      <c r="L544" s="42">
        <f t="shared" si="91"/>
        <v>0.7760205713871803</v>
      </c>
      <c r="M544" s="40">
        <f t="shared" si="92"/>
        <v>698</v>
      </c>
      <c r="N544" s="41">
        <f t="shared" si="93"/>
        <v>12856100</v>
      </c>
      <c r="O544" s="41">
        <f t="shared" si="84"/>
        <v>18418.481375358166</v>
      </c>
      <c r="P544" s="39">
        <v>18418.481375358166</v>
      </c>
      <c r="Q544" s="92">
        <f t="shared" si="85"/>
        <v>0</v>
      </c>
      <c r="R544" s="37">
        <v>1</v>
      </c>
      <c r="S544" s="40">
        <v>1076600</v>
      </c>
      <c r="T544" s="41">
        <v>0</v>
      </c>
      <c r="U544" s="40">
        <v>0</v>
      </c>
      <c r="V544" s="41">
        <v>0</v>
      </c>
      <c r="W544" s="40">
        <v>0</v>
      </c>
      <c r="X544" s="42">
        <f t="shared" si="86"/>
        <v>0</v>
      </c>
      <c r="Y544" s="51">
        <f t="shared" si="87"/>
        <v>1</v>
      </c>
      <c r="Z544" s="52">
        <f t="shared" si="88"/>
        <v>1076600</v>
      </c>
      <c r="AA544" s="47">
        <f t="shared" si="89"/>
        <v>700</v>
      </c>
      <c r="AB544" s="48">
        <f t="shared" si="90"/>
        <v>16566700</v>
      </c>
      <c r="AC544" s="12"/>
    </row>
    <row r="545" spans="1:29" ht="16.5">
      <c r="A545" s="49" t="s">
        <v>1105</v>
      </c>
      <c r="B545" s="35" t="s">
        <v>1106</v>
      </c>
      <c r="C545" s="36" t="s">
        <v>1107</v>
      </c>
      <c r="D545" s="37">
        <v>153</v>
      </c>
      <c r="E545" s="38">
        <v>1992800</v>
      </c>
      <c r="F545" s="37">
        <v>2363</v>
      </c>
      <c r="G545" s="40">
        <v>555875800</v>
      </c>
      <c r="H545" s="41">
        <v>69</v>
      </c>
      <c r="I545" s="40">
        <v>22460000</v>
      </c>
      <c r="J545" s="41">
        <v>112</v>
      </c>
      <c r="K545" s="40">
        <v>1173300</v>
      </c>
      <c r="L545" s="42">
        <f t="shared" si="91"/>
        <v>0.9644679836629271</v>
      </c>
      <c r="M545" s="40">
        <f t="shared" si="92"/>
        <v>2432</v>
      </c>
      <c r="N545" s="41">
        <f t="shared" si="93"/>
        <v>582673600</v>
      </c>
      <c r="O545" s="41">
        <f t="shared" si="84"/>
        <v>237802.54934210525</v>
      </c>
      <c r="P545" s="39">
        <v>237676.4681724846</v>
      </c>
      <c r="Q545" s="92">
        <f t="shared" si="85"/>
        <v>0.0005304739278149845</v>
      </c>
      <c r="R545" s="37">
        <v>19</v>
      </c>
      <c r="S545" s="40">
        <v>13802600</v>
      </c>
      <c r="T545" s="41">
        <v>0</v>
      </c>
      <c r="U545" s="40">
        <v>0</v>
      </c>
      <c r="V545" s="41">
        <v>1</v>
      </c>
      <c r="W545" s="40">
        <v>4337800</v>
      </c>
      <c r="X545" s="42">
        <f t="shared" si="86"/>
        <v>0.0072339793240069955</v>
      </c>
      <c r="Y545" s="51">
        <f t="shared" si="87"/>
        <v>20</v>
      </c>
      <c r="Z545" s="52">
        <f t="shared" si="88"/>
        <v>18140400</v>
      </c>
      <c r="AA545" s="47">
        <f t="shared" si="89"/>
        <v>2717</v>
      </c>
      <c r="AB545" s="48">
        <f t="shared" si="90"/>
        <v>599642300</v>
      </c>
      <c r="AC545" s="12"/>
    </row>
    <row r="546" spans="1:29" ht="16.5">
      <c r="A546" s="49" t="s">
        <v>1108</v>
      </c>
      <c r="B546" s="35" t="s">
        <v>1109</v>
      </c>
      <c r="C546" s="36" t="s">
        <v>1107</v>
      </c>
      <c r="D546" s="37">
        <v>50</v>
      </c>
      <c r="E546" s="38">
        <v>4176900</v>
      </c>
      <c r="F546" s="37">
        <v>803</v>
      </c>
      <c r="G546" s="40">
        <v>147508733</v>
      </c>
      <c r="H546" s="41">
        <v>2</v>
      </c>
      <c r="I546" s="40">
        <v>692200</v>
      </c>
      <c r="J546" s="41">
        <v>9</v>
      </c>
      <c r="K546" s="40">
        <v>170362</v>
      </c>
      <c r="L546" s="42">
        <f t="shared" si="91"/>
        <v>0.68071415596668</v>
      </c>
      <c r="M546" s="40">
        <f t="shared" si="92"/>
        <v>805</v>
      </c>
      <c r="N546" s="41">
        <f t="shared" si="93"/>
        <v>154873233</v>
      </c>
      <c r="O546" s="41">
        <f t="shared" si="84"/>
        <v>184100.53788819877</v>
      </c>
      <c r="P546" s="39">
        <v>183728.85572139305</v>
      </c>
      <c r="Q546" s="92">
        <f t="shared" si="85"/>
        <v>0.002022992879079068</v>
      </c>
      <c r="R546" s="37">
        <v>52</v>
      </c>
      <c r="S546" s="40">
        <v>36791200</v>
      </c>
      <c r="T546" s="41">
        <v>16</v>
      </c>
      <c r="U546" s="40">
        <v>21702204</v>
      </c>
      <c r="V546" s="41">
        <v>9</v>
      </c>
      <c r="W546" s="40">
        <v>6672300</v>
      </c>
      <c r="X546" s="42">
        <f t="shared" si="86"/>
        <v>0.0306471016809083</v>
      </c>
      <c r="Y546" s="51">
        <f t="shared" si="87"/>
        <v>77</v>
      </c>
      <c r="Z546" s="52">
        <f t="shared" si="88"/>
        <v>65165704</v>
      </c>
      <c r="AA546" s="47">
        <f t="shared" si="89"/>
        <v>941</v>
      </c>
      <c r="AB546" s="48">
        <f t="shared" si="90"/>
        <v>217713899</v>
      </c>
      <c r="AC546" s="12"/>
    </row>
    <row r="547" spans="1:29" ht="16.5">
      <c r="A547" s="49" t="s">
        <v>1110</v>
      </c>
      <c r="B547" s="35" t="s">
        <v>1111</v>
      </c>
      <c r="C547" s="36" t="s">
        <v>1107</v>
      </c>
      <c r="D547" s="37">
        <v>87</v>
      </c>
      <c r="E547" s="38">
        <v>4378600</v>
      </c>
      <c r="F547" s="37">
        <v>822</v>
      </c>
      <c r="G547" s="40">
        <v>197517700</v>
      </c>
      <c r="H547" s="41">
        <v>2</v>
      </c>
      <c r="I547" s="40">
        <v>812800</v>
      </c>
      <c r="J547" s="41">
        <v>9</v>
      </c>
      <c r="K547" s="40">
        <v>21100</v>
      </c>
      <c r="L547" s="42">
        <f t="shared" si="91"/>
        <v>0.7837223417800051</v>
      </c>
      <c r="M547" s="40">
        <f t="shared" si="92"/>
        <v>824</v>
      </c>
      <c r="N547" s="41">
        <f t="shared" si="93"/>
        <v>206930500</v>
      </c>
      <c r="O547" s="41">
        <f t="shared" si="84"/>
        <v>240692.35436893205</v>
      </c>
      <c r="P547" s="39">
        <v>121466.89600967352</v>
      </c>
      <c r="Q547" s="92">
        <f t="shared" si="85"/>
        <v>0.9815469257546806</v>
      </c>
      <c r="R547" s="37">
        <v>72</v>
      </c>
      <c r="S547" s="40">
        <v>22010500</v>
      </c>
      <c r="T547" s="41">
        <v>6</v>
      </c>
      <c r="U547" s="40">
        <v>19721500</v>
      </c>
      <c r="V547" s="41">
        <v>10</v>
      </c>
      <c r="W547" s="40">
        <v>8600000</v>
      </c>
      <c r="X547" s="42">
        <f t="shared" si="86"/>
        <v>0.03398373996590562</v>
      </c>
      <c r="Y547" s="51">
        <f t="shared" si="87"/>
        <v>88</v>
      </c>
      <c r="Z547" s="52">
        <f t="shared" si="88"/>
        <v>50332000</v>
      </c>
      <c r="AA547" s="47">
        <f t="shared" si="89"/>
        <v>1008</v>
      </c>
      <c r="AB547" s="48">
        <f t="shared" si="90"/>
        <v>253062200</v>
      </c>
      <c r="AC547" s="12"/>
    </row>
    <row r="548" spans="1:29" ht="16.5">
      <c r="A548" s="49" t="s">
        <v>1112</v>
      </c>
      <c r="B548" s="35" t="s">
        <v>1113</v>
      </c>
      <c r="C548" s="36" t="s">
        <v>1107</v>
      </c>
      <c r="D548" s="37">
        <v>154</v>
      </c>
      <c r="E548" s="38">
        <v>13498300</v>
      </c>
      <c r="F548" s="37">
        <v>1882</v>
      </c>
      <c r="G548" s="40">
        <v>551087800</v>
      </c>
      <c r="H548" s="41">
        <v>204</v>
      </c>
      <c r="I548" s="40">
        <v>71266000</v>
      </c>
      <c r="J548" s="41">
        <v>347</v>
      </c>
      <c r="K548" s="40">
        <v>2056600</v>
      </c>
      <c r="L548" s="42">
        <f t="shared" si="91"/>
        <v>0.8838311927522734</v>
      </c>
      <c r="M548" s="40">
        <f t="shared" si="92"/>
        <v>2086</v>
      </c>
      <c r="N548" s="41">
        <f t="shared" si="93"/>
        <v>622353800</v>
      </c>
      <c r="O548" s="41">
        <f t="shared" si="84"/>
        <v>298347.93863854266</v>
      </c>
      <c r="P548" s="39">
        <v>298528.5851318945</v>
      </c>
      <c r="Q548" s="92">
        <f t="shared" si="85"/>
        <v>-0.0006051229341137676</v>
      </c>
      <c r="R548" s="37">
        <v>124</v>
      </c>
      <c r="S548" s="40">
        <v>58581900</v>
      </c>
      <c r="T548" s="41">
        <v>6</v>
      </c>
      <c r="U548" s="40">
        <v>7664000</v>
      </c>
      <c r="V548" s="41">
        <v>0</v>
      </c>
      <c r="W548" s="40">
        <v>0</v>
      </c>
      <c r="X548" s="42">
        <f t="shared" si="86"/>
        <v>0</v>
      </c>
      <c r="Y548" s="51">
        <f t="shared" si="87"/>
        <v>130</v>
      </c>
      <c r="Z548" s="52">
        <f t="shared" si="88"/>
        <v>66245900</v>
      </c>
      <c r="AA548" s="47">
        <f t="shared" si="89"/>
        <v>2717</v>
      </c>
      <c r="AB548" s="48">
        <f t="shared" si="90"/>
        <v>704154600</v>
      </c>
      <c r="AC548" s="12"/>
    </row>
    <row r="549" spans="1:29" ht="16.5">
      <c r="A549" s="49" t="s">
        <v>1114</v>
      </c>
      <c r="B549" s="35" t="s">
        <v>475</v>
      </c>
      <c r="C549" s="36" t="s">
        <v>1107</v>
      </c>
      <c r="D549" s="37">
        <v>78</v>
      </c>
      <c r="E549" s="38">
        <v>4512100</v>
      </c>
      <c r="F549" s="37">
        <v>963</v>
      </c>
      <c r="G549" s="40">
        <v>286538917</v>
      </c>
      <c r="H549" s="41">
        <v>147</v>
      </c>
      <c r="I549" s="40">
        <v>53475700</v>
      </c>
      <c r="J549" s="41">
        <v>400</v>
      </c>
      <c r="K549" s="40">
        <v>5080395</v>
      </c>
      <c r="L549" s="42">
        <f t="shared" si="91"/>
        <v>0.8235822328898773</v>
      </c>
      <c r="M549" s="40">
        <f t="shared" si="92"/>
        <v>1110</v>
      </c>
      <c r="N549" s="41">
        <f t="shared" si="93"/>
        <v>340320917</v>
      </c>
      <c r="O549" s="41">
        <f t="shared" si="84"/>
        <v>306319.47477477475</v>
      </c>
      <c r="P549" s="39">
        <v>305782.4635463546</v>
      </c>
      <c r="Q549" s="92">
        <f t="shared" si="85"/>
        <v>0.001756187134448683</v>
      </c>
      <c r="R549" s="37">
        <v>41</v>
      </c>
      <c r="S549" s="40">
        <v>32081000</v>
      </c>
      <c r="T549" s="41">
        <v>14</v>
      </c>
      <c r="U549" s="40">
        <v>30854000</v>
      </c>
      <c r="V549" s="41">
        <v>1</v>
      </c>
      <c r="W549" s="40">
        <v>306300</v>
      </c>
      <c r="X549" s="42">
        <f t="shared" si="86"/>
        <v>0.0007419188038441577</v>
      </c>
      <c r="Y549" s="51">
        <f t="shared" si="87"/>
        <v>56</v>
      </c>
      <c r="Z549" s="52">
        <f t="shared" si="88"/>
        <v>63241300</v>
      </c>
      <c r="AA549" s="47">
        <f t="shared" si="89"/>
        <v>1644</v>
      </c>
      <c r="AB549" s="48">
        <f t="shared" si="90"/>
        <v>412848412</v>
      </c>
      <c r="AC549" s="12"/>
    </row>
    <row r="550" spans="1:29" ht="16.5">
      <c r="A550" s="49" t="s">
        <v>1115</v>
      </c>
      <c r="B550" s="35" t="s">
        <v>1116</v>
      </c>
      <c r="C550" s="36" t="s">
        <v>1107</v>
      </c>
      <c r="D550" s="37">
        <v>82</v>
      </c>
      <c r="E550" s="38">
        <v>3843100</v>
      </c>
      <c r="F550" s="37">
        <v>614</v>
      </c>
      <c r="G550" s="40">
        <v>191852400</v>
      </c>
      <c r="H550" s="41">
        <v>198</v>
      </c>
      <c r="I550" s="40">
        <v>71938500</v>
      </c>
      <c r="J550" s="41">
        <v>413</v>
      </c>
      <c r="K550" s="40">
        <v>2428500</v>
      </c>
      <c r="L550" s="42">
        <f t="shared" si="91"/>
        <v>0.9115903827532374</v>
      </c>
      <c r="M550" s="40">
        <f t="shared" si="92"/>
        <v>812</v>
      </c>
      <c r="N550" s="41">
        <f t="shared" si="93"/>
        <v>263790900</v>
      </c>
      <c r="O550" s="41">
        <f t="shared" si="84"/>
        <v>324865.6403940887</v>
      </c>
      <c r="P550" s="39">
        <v>325542.1701602959</v>
      </c>
      <c r="Q550" s="92">
        <f t="shared" si="85"/>
        <v>-0.0020781632249797025</v>
      </c>
      <c r="R550" s="37">
        <v>23</v>
      </c>
      <c r="S550" s="40">
        <v>19311878</v>
      </c>
      <c r="T550" s="41">
        <v>0</v>
      </c>
      <c r="U550" s="40">
        <v>0</v>
      </c>
      <c r="V550" s="41">
        <v>0</v>
      </c>
      <c r="W550" s="40">
        <v>0</v>
      </c>
      <c r="X550" s="42">
        <f t="shared" si="86"/>
        <v>0</v>
      </c>
      <c r="Y550" s="51">
        <f t="shared" si="87"/>
        <v>23</v>
      </c>
      <c r="Z550" s="52">
        <f t="shared" si="88"/>
        <v>19311878</v>
      </c>
      <c r="AA550" s="47">
        <f t="shared" si="89"/>
        <v>1330</v>
      </c>
      <c r="AB550" s="48">
        <f t="shared" si="90"/>
        <v>289374378</v>
      </c>
      <c r="AC550" s="12"/>
    </row>
    <row r="551" spans="1:29" ht="16.5">
      <c r="A551" s="49" t="s">
        <v>1117</v>
      </c>
      <c r="B551" s="35" t="s">
        <v>404</v>
      </c>
      <c r="C551" s="36" t="s">
        <v>1107</v>
      </c>
      <c r="D551" s="37">
        <v>66</v>
      </c>
      <c r="E551" s="38">
        <v>1486300</v>
      </c>
      <c r="F551" s="37">
        <v>1753</v>
      </c>
      <c r="G551" s="40">
        <v>479268690</v>
      </c>
      <c r="H551" s="41">
        <v>42</v>
      </c>
      <c r="I551" s="40">
        <v>9470800</v>
      </c>
      <c r="J551" s="41">
        <v>98</v>
      </c>
      <c r="K551" s="40">
        <v>1863300</v>
      </c>
      <c r="L551" s="42">
        <f t="shared" si="91"/>
        <v>0.8252397565112986</v>
      </c>
      <c r="M551" s="40">
        <f t="shared" si="92"/>
        <v>1795</v>
      </c>
      <c r="N551" s="41">
        <f t="shared" si="93"/>
        <v>488739490</v>
      </c>
      <c r="O551" s="41">
        <f t="shared" si="84"/>
        <v>272278.26740947075</v>
      </c>
      <c r="P551" s="39">
        <v>271996.97777777776</v>
      </c>
      <c r="Q551" s="92">
        <f t="shared" si="85"/>
        <v>0.0010341645484119976</v>
      </c>
      <c r="R551" s="37">
        <v>55</v>
      </c>
      <c r="S551" s="40">
        <v>89089500</v>
      </c>
      <c r="T551" s="41">
        <v>3</v>
      </c>
      <c r="U551" s="40">
        <v>11060800</v>
      </c>
      <c r="V551" s="41">
        <v>0</v>
      </c>
      <c r="W551" s="40">
        <v>0</v>
      </c>
      <c r="X551" s="42">
        <f t="shared" si="86"/>
        <v>0</v>
      </c>
      <c r="Y551" s="51">
        <f t="shared" si="87"/>
        <v>58</v>
      </c>
      <c r="Z551" s="52">
        <f t="shared" si="88"/>
        <v>100150300</v>
      </c>
      <c r="AA551" s="47">
        <f t="shared" si="89"/>
        <v>2017</v>
      </c>
      <c r="AB551" s="48">
        <f t="shared" si="90"/>
        <v>592239390</v>
      </c>
      <c r="AC551" s="12"/>
    </row>
    <row r="552" spans="1:29" ht="16.5">
      <c r="A552" s="49" t="s">
        <v>1118</v>
      </c>
      <c r="B552" s="35" t="s">
        <v>1119</v>
      </c>
      <c r="C552" s="36" t="s">
        <v>1107</v>
      </c>
      <c r="D552" s="37">
        <v>49</v>
      </c>
      <c r="E552" s="38">
        <v>13554500</v>
      </c>
      <c r="F552" s="37">
        <v>2369</v>
      </c>
      <c r="G552" s="40">
        <v>656610300</v>
      </c>
      <c r="H552" s="41">
        <v>0</v>
      </c>
      <c r="I552" s="40">
        <v>0</v>
      </c>
      <c r="J552" s="41">
        <v>0</v>
      </c>
      <c r="K552" s="40">
        <v>0</v>
      </c>
      <c r="L552" s="42">
        <f t="shared" si="91"/>
        <v>0.6394472792461223</v>
      </c>
      <c r="M552" s="40">
        <f t="shared" si="92"/>
        <v>2369</v>
      </c>
      <c r="N552" s="41">
        <f t="shared" si="93"/>
        <v>727602400</v>
      </c>
      <c r="O552" s="41">
        <f t="shared" si="84"/>
        <v>277167.707893626</v>
      </c>
      <c r="P552" s="39">
        <v>276596.1570945946</v>
      </c>
      <c r="Q552" s="92">
        <f t="shared" si="85"/>
        <v>0.002066372884696026</v>
      </c>
      <c r="R552" s="37">
        <v>262</v>
      </c>
      <c r="S552" s="40">
        <v>195870500</v>
      </c>
      <c r="T552" s="41">
        <v>33</v>
      </c>
      <c r="U552" s="40">
        <v>89813000</v>
      </c>
      <c r="V552" s="41">
        <v>32</v>
      </c>
      <c r="W552" s="40">
        <v>70992100</v>
      </c>
      <c r="X552" s="42">
        <f t="shared" si="86"/>
        <v>0.06913645002670327</v>
      </c>
      <c r="Y552" s="51">
        <f t="shared" si="87"/>
        <v>327</v>
      </c>
      <c r="Z552" s="52">
        <f t="shared" si="88"/>
        <v>356675600</v>
      </c>
      <c r="AA552" s="47">
        <f t="shared" si="89"/>
        <v>2745</v>
      </c>
      <c r="AB552" s="48">
        <f t="shared" si="90"/>
        <v>1026840400</v>
      </c>
      <c r="AC552" s="12"/>
    </row>
    <row r="553" spans="1:29" ht="16.5">
      <c r="A553" s="49" t="s">
        <v>1120</v>
      </c>
      <c r="B553" s="35" t="s">
        <v>1121</v>
      </c>
      <c r="C553" s="36" t="s">
        <v>1107</v>
      </c>
      <c r="D553" s="37">
        <v>54</v>
      </c>
      <c r="E553" s="38">
        <v>4040500</v>
      </c>
      <c r="F553" s="37">
        <v>445</v>
      </c>
      <c r="G553" s="40">
        <v>108806100</v>
      </c>
      <c r="H553" s="41">
        <v>149</v>
      </c>
      <c r="I553" s="40">
        <v>40863500</v>
      </c>
      <c r="J553" s="41">
        <v>265</v>
      </c>
      <c r="K553" s="40">
        <v>916000</v>
      </c>
      <c r="L553" s="42">
        <f t="shared" si="91"/>
        <v>0.9596739651754181</v>
      </c>
      <c r="M553" s="40">
        <f t="shared" si="92"/>
        <v>594</v>
      </c>
      <c r="N553" s="41">
        <f t="shared" si="93"/>
        <v>149669600</v>
      </c>
      <c r="O553" s="41">
        <f t="shared" si="84"/>
        <v>251969.02356902356</v>
      </c>
      <c r="P553" s="39">
        <v>253043.9597315436</v>
      </c>
      <c r="Q553" s="92">
        <f t="shared" si="85"/>
        <v>-0.004248021425449013</v>
      </c>
      <c r="R553" s="37">
        <v>2</v>
      </c>
      <c r="S553" s="40">
        <v>705700</v>
      </c>
      <c r="T553" s="41">
        <v>1</v>
      </c>
      <c r="U553" s="40">
        <v>627000</v>
      </c>
      <c r="V553" s="41">
        <v>0</v>
      </c>
      <c r="W553" s="40">
        <v>0</v>
      </c>
      <c r="X553" s="42">
        <f t="shared" si="86"/>
        <v>0</v>
      </c>
      <c r="Y553" s="51">
        <f t="shared" si="87"/>
        <v>3</v>
      </c>
      <c r="Z553" s="52">
        <f t="shared" si="88"/>
        <v>1332700</v>
      </c>
      <c r="AA553" s="47">
        <f t="shared" si="89"/>
        <v>916</v>
      </c>
      <c r="AB553" s="48">
        <f t="shared" si="90"/>
        <v>155958800</v>
      </c>
      <c r="AC553" s="12"/>
    </row>
    <row r="554" spans="1:29" ht="16.5">
      <c r="A554" s="49" t="s">
        <v>1122</v>
      </c>
      <c r="B554" s="35" t="s">
        <v>1123</v>
      </c>
      <c r="C554" s="36" t="s">
        <v>1107</v>
      </c>
      <c r="D554" s="37">
        <v>211</v>
      </c>
      <c r="E554" s="38">
        <v>6867100</v>
      </c>
      <c r="F554" s="37">
        <v>963</v>
      </c>
      <c r="G554" s="40">
        <v>199565000</v>
      </c>
      <c r="H554" s="41">
        <v>107</v>
      </c>
      <c r="I554" s="40">
        <v>26512300</v>
      </c>
      <c r="J554" s="41">
        <v>260</v>
      </c>
      <c r="K554" s="40">
        <v>3856200</v>
      </c>
      <c r="L554" s="42">
        <f t="shared" si="91"/>
        <v>0.47969015821392214</v>
      </c>
      <c r="M554" s="40">
        <f t="shared" si="92"/>
        <v>1070</v>
      </c>
      <c r="N554" s="41">
        <f t="shared" si="93"/>
        <v>226077300</v>
      </c>
      <c r="O554" s="41">
        <f t="shared" si="84"/>
        <v>211287.19626168226</v>
      </c>
      <c r="P554" s="39">
        <v>210316.07476635513</v>
      </c>
      <c r="Q554" s="92">
        <f t="shared" si="85"/>
        <v>0.004617438283811484</v>
      </c>
      <c r="R554" s="37">
        <v>39</v>
      </c>
      <c r="S554" s="40">
        <v>19922500</v>
      </c>
      <c r="T554" s="41">
        <v>9</v>
      </c>
      <c r="U554" s="40">
        <v>214575500</v>
      </c>
      <c r="V554" s="41">
        <v>0</v>
      </c>
      <c r="W554" s="40">
        <v>0</v>
      </c>
      <c r="X554" s="42">
        <f t="shared" si="86"/>
        <v>0</v>
      </c>
      <c r="Y554" s="51">
        <f t="shared" si="87"/>
        <v>48</v>
      </c>
      <c r="Z554" s="52">
        <f t="shared" si="88"/>
        <v>234498000</v>
      </c>
      <c r="AA554" s="47">
        <f t="shared" si="89"/>
        <v>1589</v>
      </c>
      <c r="AB554" s="48">
        <f t="shared" si="90"/>
        <v>471298600</v>
      </c>
      <c r="AC554" s="12"/>
    </row>
    <row r="555" spans="1:29" ht="16.5">
      <c r="A555" s="49" t="s">
        <v>1124</v>
      </c>
      <c r="B555" s="35" t="s">
        <v>1125</v>
      </c>
      <c r="C555" s="36" t="s">
        <v>1107</v>
      </c>
      <c r="D555" s="37">
        <v>109</v>
      </c>
      <c r="E555" s="38">
        <v>3516800</v>
      </c>
      <c r="F555" s="37">
        <v>653</v>
      </c>
      <c r="G555" s="40">
        <v>161243000</v>
      </c>
      <c r="H555" s="41">
        <v>122</v>
      </c>
      <c r="I555" s="40">
        <v>38861900</v>
      </c>
      <c r="J555" s="41">
        <v>232</v>
      </c>
      <c r="K555" s="40">
        <v>1600900</v>
      </c>
      <c r="L555" s="42">
        <f t="shared" si="91"/>
        <v>0.9151066180572959</v>
      </c>
      <c r="M555" s="40">
        <f t="shared" si="92"/>
        <v>775</v>
      </c>
      <c r="N555" s="41">
        <f t="shared" si="93"/>
        <v>200407300</v>
      </c>
      <c r="O555" s="41">
        <f t="shared" si="84"/>
        <v>258199.87096774194</v>
      </c>
      <c r="P555" s="39">
        <v>258687.96895213454</v>
      </c>
      <c r="Q555" s="92">
        <f t="shared" si="85"/>
        <v>-0.0018868213561293102</v>
      </c>
      <c r="R555" s="37">
        <v>27</v>
      </c>
      <c r="S555" s="40">
        <v>13032400</v>
      </c>
      <c r="T555" s="41">
        <v>1</v>
      </c>
      <c r="U555" s="40">
        <v>111000</v>
      </c>
      <c r="V555" s="41">
        <v>1</v>
      </c>
      <c r="W555" s="40">
        <v>302400</v>
      </c>
      <c r="X555" s="42">
        <f t="shared" si="86"/>
        <v>0.0013829158671303215</v>
      </c>
      <c r="Y555" s="51">
        <f t="shared" si="87"/>
        <v>29</v>
      </c>
      <c r="Z555" s="52">
        <f t="shared" si="88"/>
        <v>13445800</v>
      </c>
      <c r="AA555" s="47">
        <f t="shared" si="89"/>
        <v>1145</v>
      </c>
      <c r="AB555" s="48">
        <f t="shared" si="90"/>
        <v>218668400</v>
      </c>
      <c r="AC555" s="12"/>
    </row>
    <row r="556" spans="1:29" ht="16.5">
      <c r="A556" s="49" t="s">
        <v>1126</v>
      </c>
      <c r="B556" s="35" t="s">
        <v>1127</v>
      </c>
      <c r="C556" s="36" t="s">
        <v>1107</v>
      </c>
      <c r="D556" s="37">
        <v>103</v>
      </c>
      <c r="E556" s="38">
        <v>5067000</v>
      </c>
      <c r="F556" s="37">
        <v>1900</v>
      </c>
      <c r="G556" s="40">
        <v>437408300</v>
      </c>
      <c r="H556" s="41">
        <v>80</v>
      </c>
      <c r="I556" s="40">
        <v>18673600</v>
      </c>
      <c r="J556" s="41">
        <v>191</v>
      </c>
      <c r="K556" s="40">
        <v>1906300</v>
      </c>
      <c r="L556" s="42">
        <f t="shared" si="91"/>
        <v>0.902442151676846</v>
      </c>
      <c r="M556" s="40">
        <f t="shared" si="92"/>
        <v>1980</v>
      </c>
      <c r="N556" s="41">
        <f t="shared" si="93"/>
        <v>471243500</v>
      </c>
      <c r="O556" s="41">
        <f t="shared" si="84"/>
        <v>230344.39393939395</v>
      </c>
      <c r="P556" s="39">
        <v>229902.47349823322</v>
      </c>
      <c r="Q556" s="92">
        <f t="shared" si="85"/>
        <v>0.0019222082930922938</v>
      </c>
      <c r="R556" s="37">
        <v>68</v>
      </c>
      <c r="S556" s="40">
        <v>24756000</v>
      </c>
      <c r="T556" s="41">
        <v>4</v>
      </c>
      <c r="U556" s="40">
        <v>2413500</v>
      </c>
      <c r="V556" s="41">
        <v>9</v>
      </c>
      <c r="W556" s="40">
        <v>15161600</v>
      </c>
      <c r="X556" s="42">
        <f t="shared" si="86"/>
        <v>0.030000021765528666</v>
      </c>
      <c r="Y556" s="51">
        <f t="shared" si="87"/>
        <v>81</v>
      </c>
      <c r="Z556" s="52">
        <f t="shared" si="88"/>
        <v>42331100</v>
      </c>
      <c r="AA556" s="47">
        <f t="shared" si="89"/>
        <v>2355</v>
      </c>
      <c r="AB556" s="48">
        <f t="shared" si="90"/>
        <v>505386300</v>
      </c>
      <c r="AC556" s="12"/>
    </row>
    <row r="557" spans="1:29" ht="16.5">
      <c r="A557" s="49" t="s">
        <v>1128</v>
      </c>
      <c r="B557" s="35" t="s">
        <v>1129</v>
      </c>
      <c r="C557" s="36" t="s">
        <v>1107</v>
      </c>
      <c r="D557" s="37">
        <v>140</v>
      </c>
      <c r="E557" s="38">
        <v>4583300</v>
      </c>
      <c r="F557" s="37">
        <v>942</v>
      </c>
      <c r="G557" s="40">
        <v>195622700</v>
      </c>
      <c r="H557" s="41">
        <v>143</v>
      </c>
      <c r="I557" s="40">
        <v>33725800</v>
      </c>
      <c r="J557" s="41">
        <v>320</v>
      </c>
      <c r="K557" s="40">
        <v>2660240</v>
      </c>
      <c r="L557" s="42">
        <f t="shared" si="91"/>
        <v>0.8864976423298957</v>
      </c>
      <c r="M557" s="40">
        <f t="shared" si="92"/>
        <v>1085</v>
      </c>
      <c r="N557" s="41">
        <f t="shared" si="93"/>
        <v>230117900</v>
      </c>
      <c r="O557" s="41">
        <f t="shared" si="84"/>
        <v>211381.1059907834</v>
      </c>
      <c r="P557" s="39">
        <v>210769.8617511521</v>
      </c>
      <c r="Q557" s="92">
        <f t="shared" si="85"/>
        <v>0.0029000552287356215</v>
      </c>
      <c r="R557" s="37">
        <v>56</v>
      </c>
      <c r="S557" s="40">
        <v>19162300</v>
      </c>
      <c r="T557" s="41">
        <v>1</v>
      </c>
      <c r="U557" s="40">
        <v>2189300</v>
      </c>
      <c r="V557" s="41">
        <v>3</v>
      </c>
      <c r="W557" s="40">
        <v>769400</v>
      </c>
      <c r="X557" s="42">
        <f t="shared" si="86"/>
        <v>0.0029739513709861705</v>
      </c>
      <c r="Y557" s="51">
        <f t="shared" si="87"/>
        <v>60</v>
      </c>
      <c r="Z557" s="52">
        <f t="shared" si="88"/>
        <v>22121000</v>
      </c>
      <c r="AA557" s="47">
        <f t="shared" si="89"/>
        <v>1605</v>
      </c>
      <c r="AB557" s="48">
        <f t="shared" si="90"/>
        <v>258713040</v>
      </c>
      <c r="AC557" s="12"/>
    </row>
    <row r="558" spans="1:29" ht="16.5">
      <c r="A558" s="49" t="s">
        <v>1130</v>
      </c>
      <c r="B558" s="35" t="s">
        <v>1131</v>
      </c>
      <c r="C558" s="36" t="s">
        <v>1107</v>
      </c>
      <c r="D558" s="37">
        <v>200</v>
      </c>
      <c r="E558" s="38">
        <v>3677400</v>
      </c>
      <c r="F558" s="37">
        <v>1026</v>
      </c>
      <c r="G558" s="40">
        <v>234004236</v>
      </c>
      <c r="H558" s="41">
        <v>83</v>
      </c>
      <c r="I558" s="40">
        <v>22289500</v>
      </c>
      <c r="J558" s="41">
        <v>178</v>
      </c>
      <c r="K558" s="40">
        <v>796400</v>
      </c>
      <c r="L558" s="42">
        <f t="shared" si="91"/>
        <v>0.958379224229783</v>
      </c>
      <c r="M558" s="40">
        <f t="shared" si="92"/>
        <v>1109</v>
      </c>
      <c r="N558" s="41">
        <f t="shared" si="93"/>
        <v>256602536</v>
      </c>
      <c r="O558" s="41">
        <f t="shared" si="84"/>
        <v>231103.45897204688</v>
      </c>
      <c r="P558" s="39">
        <v>230885.5085508551</v>
      </c>
      <c r="Q558" s="92">
        <f t="shared" si="85"/>
        <v>0.0009439761835194392</v>
      </c>
      <c r="R558" s="37">
        <v>22</v>
      </c>
      <c r="S558" s="40">
        <v>6347800</v>
      </c>
      <c r="T558" s="41">
        <v>0</v>
      </c>
      <c r="U558" s="40">
        <v>0</v>
      </c>
      <c r="V558" s="41">
        <v>1</v>
      </c>
      <c r="W558" s="40">
        <v>308800</v>
      </c>
      <c r="X558" s="42">
        <f t="shared" si="86"/>
        <v>0.001154720006274976</v>
      </c>
      <c r="Y558" s="51">
        <f t="shared" si="87"/>
        <v>23</v>
      </c>
      <c r="Z558" s="52">
        <f t="shared" si="88"/>
        <v>6656600</v>
      </c>
      <c r="AA558" s="47">
        <f t="shared" si="89"/>
        <v>1510</v>
      </c>
      <c r="AB558" s="48">
        <f t="shared" si="90"/>
        <v>267424136</v>
      </c>
      <c r="AC558" s="12"/>
    </row>
    <row r="559" spans="1:29" ht="16.5">
      <c r="A559" s="49" t="s">
        <v>1132</v>
      </c>
      <c r="B559" s="35" t="s">
        <v>1133</v>
      </c>
      <c r="C559" s="36" t="s">
        <v>1107</v>
      </c>
      <c r="D559" s="37">
        <v>94</v>
      </c>
      <c r="E559" s="38">
        <v>12205520</v>
      </c>
      <c r="F559" s="37">
        <v>3029</v>
      </c>
      <c r="G559" s="40">
        <v>707933868</v>
      </c>
      <c r="H559" s="41">
        <v>32</v>
      </c>
      <c r="I559" s="40">
        <v>9968700</v>
      </c>
      <c r="J559" s="41">
        <v>68</v>
      </c>
      <c r="K559" s="40">
        <v>489880</v>
      </c>
      <c r="L559" s="42">
        <f t="shared" si="91"/>
        <v>0.707418221075923</v>
      </c>
      <c r="M559" s="40">
        <f t="shared" si="92"/>
        <v>3061</v>
      </c>
      <c r="N559" s="41">
        <f t="shared" si="93"/>
        <v>813365468</v>
      </c>
      <c r="O559" s="41">
        <f t="shared" si="84"/>
        <v>234532.0378961124</v>
      </c>
      <c r="P559" s="39">
        <v>233765.7028890348</v>
      </c>
      <c r="Q559" s="92">
        <f t="shared" si="85"/>
        <v>0.0032782183083605513</v>
      </c>
      <c r="R559" s="37">
        <v>139</v>
      </c>
      <c r="S559" s="40">
        <v>114235210</v>
      </c>
      <c r="T559" s="41">
        <v>14</v>
      </c>
      <c r="U559" s="40">
        <v>74524500</v>
      </c>
      <c r="V559" s="41">
        <v>4</v>
      </c>
      <c r="W559" s="40">
        <v>95462900</v>
      </c>
      <c r="X559" s="42">
        <f t="shared" si="86"/>
        <v>0.0940687468006783</v>
      </c>
      <c r="Y559" s="51">
        <f t="shared" si="87"/>
        <v>157</v>
      </c>
      <c r="Z559" s="52">
        <f t="shared" si="88"/>
        <v>284222610</v>
      </c>
      <c r="AA559" s="47">
        <f t="shared" si="89"/>
        <v>3380</v>
      </c>
      <c r="AB559" s="48">
        <f t="shared" si="90"/>
        <v>1014820578</v>
      </c>
      <c r="AC559" s="12"/>
    </row>
    <row r="560" spans="1:29" ht="16.5">
      <c r="A560" s="49" t="s">
        <v>1134</v>
      </c>
      <c r="B560" s="35" t="s">
        <v>242</v>
      </c>
      <c r="C560" s="36" t="s">
        <v>1107</v>
      </c>
      <c r="D560" s="37">
        <v>688</v>
      </c>
      <c r="E560" s="38">
        <v>15566600</v>
      </c>
      <c r="F560" s="37">
        <v>1902</v>
      </c>
      <c r="G560" s="40">
        <v>448289900</v>
      </c>
      <c r="H560" s="41">
        <v>183</v>
      </c>
      <c r="I560" s="40">
        <v>51019800</v>
      </c>
      <c r="J560" s="41">
        <v>298</v>
      </c>
      <c r="K560" s="40">
        <v>2927800</v>
      </c>
      <c r="L560" s="42">
        <f t="shared" si="91"/>
        <v>0.7105151134500403</v>
      </c>
      <c r="M560" s="40">
        <f t="shared" si="92"/>
        <v>2085</v>
      </c>
      <c r="N560" s="41">
        <f t="shared" si="93"/>
        <v>558933100</v>
      </c>
      <c r="O560" s="41">
        <f t="shared" si="84"/>
        <v>239477.0743405276</v>
      </c>
      <c r="P560" s="39">
        <v>238598.401937046</v>
      </c>
      <c r="Q560" s="92">
        <f t="shared" si="85"/>
        <v>0.003682641611796806</v>
      </c>
      <c r="R560" s="37">
        <v>60</v>
      </c>
      <c r="S560" s="40">
        <v>107887250</v>
      </c>
      <c r="T560" s="41">
        <v>14</v>
      </c>
      <c r="U560" s="40">
        <v>17428500</v>
      </c>
      <c r="V560" s="41">
        <v>4</v>
      </c>
      <c r="W560" s="40">
        <v>59623400</v>
      </c>
      <c r="X560" s="42">
        <f t="shared" si="86"/>
        <v>0.08484378896560017</v>
      </c>
      <c r="Y560" s="51">
        <f t="shared" si="87"/>
        <v>78</v>
      </c>
      <c r="Z560" s="52">
        <f t="shared" si="88"/>
        <v>184939150</v>
      </c>
      <c r="AA560" s="47">
        <f t="shared" si="89"/>
        <v>3149</v>
      </c>
      <c r="AB560" s="48">
        <f t="shared" si="90"/>
        <v>702743250</v>
      </c>
      <c r="AC560" s="12"/>
    </row>
    <row r="561" spans="1:29" ht="16.5">
      <c r="A561" s="49" t="s">
        <v>1135</v>
      </c>
      <c r="B561" s="35" t="s">
        <v>1136</v>
      </c>
      <c r="C561" s="36" t="s">
        <v>1107</v>
      </c>
      <c r="D561" s="37">
        <v>140</v>
      </c>
      <c r="E561" s="38">
        <v>2745500</v>
      </c>
      <c r="F561" s="37">
        <v>851</v>
      </c>
      <c r="G561" s="40">
        <v>141127400</v>
      </c>
      <c r="H561" s="41">
        <v>20</v>
      </c>
      <c r="I561" s="40">
        <v>4124000</v>
      </c>
      <c r="J561" s="41">
        <v>51</v>
      </c>
      <c r="K561" s="40">
        <v>250600</v>
      </c>
      <c r="L561" s="42">
        <f t="shared" si="91"/>
        <v>0.9201897504836889</v>
      </c>
      <c r="M561" s="40">
        <f t="shared" si="92"/>
        <v>871</v>
      </c>
      <c r="N561" s="41">
        <f t="shared" si="93"/>
        <v>146222600</v>
      </c>
      <c r="O561" s="41">
        <f t="shared" si="84"/>
        <v>166763.94948335248</v>
      </c>
      <c r="P561" s="39">
        <v>166445.23536165326</v>
      </c>
      <c r="Q561" s="92">
        <f t="shared" si="85"/>
        <v>0.0019148287483670692</v>
      </c>
      <c r="R561" s="37">
        <v>24</v>
      </c>
      <c r="S561" s="40">
        <v>6490700</v>
      </c>
      <c r="T561" s="41">
        <v>2</v>
      </c>
      <c r="U561" s="40">
        <v>2140000</v>
      </c>
      <c r="V561" s="41">
        <v>1</v>
      </c>
      <c r="W561" s="40">
        <v>971200</v>
      </c>
      <c r="X561" s="42">
        <f t="shared" si="86"/>
        <v>0.006152699978587185</v>
      </c>
      <c r="Y561" s="51">
        <f t="shared" si="87"/>
        <v>27</v>
      </c>
      <c r="Z561" s="52">
        <f t="shared" si="88"/>
        <v>9601900</v>
      </c>
      <c r="AA561" s="47">
        <f t="shared" si="89"/>
        <v>1089</v>
      </c>
      <c r="AB561" s="48">
        <f t="shared" si="90"/>
        <v>157849400</v>
      </c>
      <c r="AC561" s="12"/>
    </row>
    <row r="562" spans="1:29" ht="16.5">
      <c r="A562" s="49" t="s">
        <v>1137</v>
      </c>
      <c r="B562" s="35" t="s">
        <v>1138</v>
      </c>
      <c r="C562" s="36" t="s">
        <v>1107</v>
      </c>
      <c r="D562" s="37">
        <v>156</v>
      </c>
      <c r="E562" s="38">
        <v>15247900</v>
      </c>
      <c r="F562" s="37">
        <v>4505</v>
      </c>
      <c r="G562" s="40">
        <v>503170000</v>
      </c>
      <c r="H562" s="41">
        <v>0</v>
      </c>
      <c r="I562" s="40">
        <v>0</v>
      </c>
      <c r="J562" s="41">
        <v>1</v>
      </c>
      <c r="K562" s="40">
        <v>225</v>
      </c>
      <c r="L562" s="42">
        <f t="shared" si="91"/>
        <v>0.7082368443267842</v>
      </c>
      <c r="M562" s="40">
        <f t="shared" si="92"/>
        <v>4505</v>
      </c>
      <c r="N562" s="41">
        <f t="shared" si="93"/>
        <v>537056900</v>
      </c>
      <c r="O562" s="41">
        <f t="shared" si="84"/>
        <v>111691.4539400666</v>
      </c>
      <c r="P562" s="39">
        <v>111219.30682070651</v>
      </c>
      <c r="Q562" s="92">
        <f t="shared" si="85"/>
        <v>0.004245190271876296</v>
      </c>
      <c r="R562" s="37">
        <v>343</v>
      </c>
      <c r="S562" s="40">
        <v>116895100</v>
      </c>
      <c r="T562" s="41">
        <v>29</v>
      </c>
      <c r="U562" s="40">
        <v>41254300</v>
      </c>
      <c r="V562" s="41">
        <v>37</v>
      </c>
      <c r="W562" s="40">
        <v>33886900</v>
      </c>
      <c r="X562" s="42">
        <f t="shared" si="86"/>
        <v>0.04769750008946739</v>
      </c>
      <c r="Y562" s="51">
        <f t="shared" si="87"/>
        <v>409</v>
      </c>
      <c r="Z562" s="52">
        <f t="shared" si="88"/>
        <v>192036300</v>
      </c>
      <c r="AA562" s="47">
        <f t="shared" si="89"/>
        <v>5071</v>
      </c>
      <c r="AB562" s="48">
        <f t="shared" si="90"/>
        <v>710454425</v>
      </c>
      <c r="AC562" s="12"/>
    </row>
    <row r="563" spans="1:29" ht="16.5">
      <c r="A563" s="49" t="s">
        <v>1139</v>
      </c>
      <c r="B563" s="35" t="s">
        <v>1140</v>
      </c>
      <c r="C563" s="36" t="s">
        <v>1107</v>
      </c>
      <c r="D563" s="37">
        <v>128</v>
      </c>
      <c r="E563" s="38">
        <v>4003000</v>
      </c>
      <c r="F563" s="37">
        <v>1232</v>
      </c>
      <c r="G563" s="40">
        <v>210198140</v>
      </c>
      <c r="H563" s="41">
        <v>106</v>
      </c>
      <c r="I563" s="40">
        <v>27926500</v>
      </c>
      <c r="J563" s="41">
        <v>193</v>
      </c>
      <c r="K563" s="40">
        <v>2598510</v>
      </c>
      <c r="L563" s="42">
        <f t="shared" si="91"/>
        <v>0.6909021433013727</v>
      </c>
      <c r="M563" s="40">
        <f t="shared" si="92"/>
        <v>1338</v>
      </c>
      <c r="N563" s="41">
        <f t="shared" si="93"/>
        <v>238545240</v>
      </c>
      <c r="O563" s="41">
        <f t="shared" si="84"/>
        <v>177970.58295964127</v>
      </c>
      <c r="P563" s="39">
        <v>177840.01500375094</v>
      </c>
      <c r="Q563" s="92">
        <f t="shared" si="85"/>
        <v>0.0007341877242170008</v>
      </c>
      <c r="R563" s="37">
        <v>56</v>
      </c>
      <c r="S563" s="40">
        <v>94237100</v>
      </c>
      <c r="T563" s="41">
        <v>4</v>
      </c>
      <c r="U563" s="40">
        <v>5273700</v>
      </c>
      <c r="V563" s="41">
        <v>2</v>
      </c>
      <c r="W563" s="40">
        <v>420600</v>
      </c>
      <c r="X563" s="42">
        <f t="shared" si="86"/>
        <v>0.001220341756621899</v>
      </c>
      <c r="Y563" s="51">
        <f t="shared" si="87"/>
        <v>62</v>
      </c>
      <c r="Z563" s="52">
        <f t="shared" si="88"/>
        <v>99931400</v>
      </c>
      <c r="AA563" s="47">
        <f t="shared" si="89"/>
        <v>1721</v>
      </c>
      <c r="AB563" s="48">
        <f t="shared" si="90"/>
        <v>344657550</v>
      </c>
      <c r="AC563" s="12"/>
    </row>
    <row r="564" spans="1:29" ht="16.5">
      <c r="A564" s="49" t="s">
        <v>1141</v>
      </c>
      <c r="B564" s="35" t="s">
        <v>1142</v>
      </c>
      <c r="C564" s="36" t="s">
        <v>1107</v>
      </c>
      <c r="D564" s="37">
        <v>68</v>
      </c>
      <c r="E564" s="38">
        <v>1727300</v>
      </c>
      <c r="F564" s="37">
        <v>2014</v>
      </c>
      <c r="G564" s="40">
        <v>289670472</v>
      </c>
      <c r="H564" s="41">
        <v>1</v>
      </c>
      <c r="I564" s="40">
        <v>437600</v>
      </c>
      <c r="J564" s="41">
        <v>1</v>
      </c>
      <c r="K564" s="40">
        <v>3700</v>
      </c>
      <c r="L564" s="42">
        <f t="shared" si="91"/>
        <v>0.7871665157787411</v>
      </c>
      <c r="M564" s="40">
        <f t="shared" si="92"/>
        <v>2015</v>
      </c>
      <c r="N564" s="41">
        <f t="shared" si="93"/>
        <v>309633772</v>
      </c>
      <c r="O564" s="41">
        <f t="shared" si="84"/>
        <v>143974.22928039703</v>
      </c>
      <c r="P564" s="39">
        <v>143600.38274665346</v>
      </c>
      <c r="Q564" s="92">
        <f t="shared" si="85"/>
        <v>0.002603381179026068</v>
      </c>
      <c r="R564" s="37">
        <v>158</v>
      </c>
      <c r="S564" s="40">
        <v>45194800</v>
      </c>
      <c r="T564" s="41">
        <v>13</v>
      </c>
      <c r="U564" s="40">
        <v>11987700</v>
      </c>
      <c r="V564" s="41">
        <v>19</v>
      </c>
      <c r="W564" s="40">
        <v>19525700</v>
      </c>
      <c r="X564" s="42">
        <f t="shared" si="86"/>
        <v>0.052980177804707776</v>
      </c>
      <c r="Y564" s="51">
        <f t="shared" si="87"/>
        <v>190</v>
      </c>
      <c r="Z564" s="52">
        <f t="shared" si="88"/>
        <v>76708200</v>
      </c>
      <c r="AA564" s="47">
        <f t="shared" si="89"/>
        <v>2274</v>
      </c>
      <c r="AB564" s="48">
        <f t="shared" si="90"/>
        <v>368547272</v>
      </c>
      <c r="AC564" s="12"/>
    </row>
    <row r="565" spans="1:29" ht="16.5">
      <c r="A565" s="49" t="s">
        <v>1143</v>
      </c>
      <c r="B565" s="35" t="s">
        <v>197</v>
      </c>
      <c r="C565" s="36" t="s">
        <v>1107</v>
      </c>
      <c r="D565" s="37">
        <v>244</v>
      </c>
      <c r="E565" s="38">
        <v>10901600</v>
      </c>
      <c r="F565" s="37">
        <v>2262</v>
      </c>
      <c r="G565" s="40">
        <v>557300256</v>
      </c>
      <c r="H565" s="41">
        <v>109</v>
      </c>
      <c r="I565" s="40">
        <v>28576600</v>
      </c>
      <c r="J565" s="41">
        <v>208</v>
      </c>
      <c r="K565" s="40">
        <v>2414000</v>
      </c>
      <c r="L565" s="42">
        <f t="shared" si="91"/>
        <v>0.8541409590551656</v>
      </c>
      <c r="M565" s="40">
        <f t="shared" si="92"/>
        <v>2371</v>
      </c>
      <c r="N565" s="41">
        <f t="shared" si="93"/>
        <v>587563556</v>
      </c>
      <c r="O565" s="41">
        <f t="shared" si="84"/>
        <v>247101.16237874315</v>
      </c>
      <c r="P565" s="39">
        <v>246096.84015183468</v>
      </c>
      <c r="Q565" s="92">
        <f t="shared" si="85"/>
        <v>0.004081004153847841</v>
      </c>
      <c r="R565" s="37">
        <v>110</v>
      </c>
      <c r="S565" s="40">
        <v>81522800</v>
      </c>
      <c r="T565" s="41">
        <v>5</v>
      </c>
      <c r="U565" s="40">
        <v>3523300</v>
      </c>
      <c r="V565" s="41">
        <v>3</v>
      </c>
      <c r="W565" s="40">
        <v>1686700</v>
      </c>
      <c r="X565" s="42">
        <f t="shared" si="86"/>
        <v>0.0024590142807046603</v>
      </c>
      <c r="Y565" s="51">
        <f t="shared" si="87"/>
        <v>118</v>
      </c>
      <c r="Z565" s="52">
        <f t="shared" si="88"/>
        <v>86732800</v>
      </c>
      <c r="AA565" s="47">
        <f t="shared" si="89"/>
        <v>2941</v>
      </c>
      <c r="AB565" s="48">
        <f t="shared" si="90"/>
        <v>685925256</v>
      </c>
      <c r="AC565" s="12"/>
    </row>
    <row r="566" spans="1:29" ht="16.5">
      <c r="A566" s="49" t="s">
        <v>1144</v>
      </c>
      <c r="B566" s="35" t="s">
        <v>1145</v>
      </c>
      <c r="C566" s="36" t="s">
        <v>1107</v>
      </c>
      <c r="D566" s="53">
        <v>177</v>
      </c>
      <c r="E566" s="54">
        <v>8411827</v>
      </c>
      <c r="F566" s="53">
        <v>1548</v>
      </c>
      <c r="G566" s="56">
        <v>399112900</v>
      </c>
      <c r="H566" s="57">
        <v>148</v>
      </c>
      <c r="I566" s="56">
        <v>39916500</v>
      </c>
      <c r="J566" s="57">
        <v>346</v>
      </c>
      <c r="K566" s="56">
        <v>3268881</v>
      </c>
      <c r="L566" s="58">
        <f t="shared" si="91"/>
        <v>0.7928552338886586</v>
      </c>
      <c r="M566" s="56">
        <f t="shared" si="92"/>
        <v>1696</v>
      </c>
      <c r="N566" s="41">
        <f t="shared" si="93"/>
        <v>443987700</v>
      </c>
      <c r="O566" s="57">
        <f t="shared" si="84"/>
        <v>258861.6745283019</v>
      </c>
      <c r="P566" s="55">
        <v>259132.3494687131</v>
      </c>
      <c r="Q566" s="92">
        <f t="shared" si="85"/>
        <v>-0.0010445432265255854</v>
      </c>
      <c r="R566" s="53">
        <v>76</v>
      </c>
      <c r="S566" s="56">
        <v>47822900</v>
      </c>
      <c r="T566" s="57">
        <v>10</v>
      </c>
      <c r="U566" s="56">
        <v>50240800</v>
      </c>
      <c r="V566" s="57">
        <v>2</v>
      </c>
      <c r="W566" s="56">
        <v>4958300</v>
      </c>
      <c r="X566" s="58">
        <f t="shared" si="86"/>
        <v>0.008954329951912414</v>
      </c>
      <c r="Y566" s="59">
        <f t="shared" si="87"/>
        <v>88</v>
      </c>
      <c r="Z566" s="60">
        <f t="shared" si="88"/>
        <v>103022000</v>
      </c>
      <c r="AA566" s="61">
        <f t="shared" si="89"/>
        <v>2307</v>
      </c>
      <c r="AB566" s="62">
        <f t="shared" si="90"/>
        <v>553732108</v>
      </c>
      <c r="AC566" s="12"/>
    </row>
    <row r="567" spans="1:29" ht="17.25" thickBot="1">
      <c r="A567" s="30"/>
      <c r="B567" s="31" t="s">
        <v>1158</v>
      </c>
      <c r="C567" s="32"/>
      <c r="D567" s="18">
        <f aca="true" t="shared" si="94" ref="D567:K567">SUM(D3:D566)</f>
        <v>174206</v>
      </c>
      <c r="E567" s="24">
        <f t="shared" si="94"/>
        <v>21082160643</v>
      </c>
      <c r="F567" s="22">
        <f t="shared" si="94"/>
        <v>2590696</v>
      </c>
      <c r="G567" s="19">
        <f t="shared" si="94"/>
        <v>945860502710</v>
      </c>
      <c r="H567" s="20">
        <f t="shared" si="94"/>
        <v>17905</v>
      </c>
      <c r="I567" s="19">
        <f t="shared" si="94"/>
        <v>8004042540</v>
      </c>
      <c r="J567" s="20">
        <f t="shared" si="94"/>
        <v>35478</v>
      </c>
      <c r="K567" s="19">
        <f t="shared" si="94"/>
        <v>393504961</v>
      </c>
      <c r="L567" s="21">
        <f>(G567+I567)/AB567</f>
        <v>0.7674738382370819</v>
      </c>
      <c r="M567" s="19">
        <f>F567+H567</f>
        <v>2608601</v>
      </c>
      <c r="N567" s="20">
        <f>W567+I567+G567</f>
        <v>1004511780092</v>
      </c>
      <c r="O567" s="20">
        <f>(G567+I567)/(F567+H567)</f>
        <v>365661.3430915652</v>
      </c>
      <c r="P567" s="22">
        <v>351702.3538771704</v>
      </c>
      <c r="Q567" s="93">
        <f>(O567-P567)/P567</f>
        <v>0.039689780464960564</v>
      </c>
      <c r="R567" s="18">
        <f aca="true" t="shared" si="95" ref="R567:W567">SUM(R3:R566)</f>
        <v>127916</v>
      </c>
      <c r="S567" s="19">
        <f t="shared" si="95"/>
        <v>162451979094</v>
      </c>
      <c r="T567" s="20">
        <f t="shared" si="95"/>
        <v>17313</v>
      </c>
      <c r="U567" s="19">
        <f t="shared" si="95"/>
        <v>54423195050</v>
      </c>
      <c r="V567" s="20">
        <f t="shared" si="95"/>
        <v>16936</v>
      </c>
      <c r="W567" s="19">
        <f t="shared" si="95"/>
        <v>50647234842</v>
      </c>
      <c r="X567" s="21">
        <f>W567/AB567</f>
        <v>0.040750469145592355</v>
      </c>
      <c r="Y567" s="20">
        <f>R567+T567+V567</f>
        <v>162165</v>
      </c>
      <c r="Z567" s="24">
        <f>S567+U567+W567</f>
        <v>267522408986</v>
      </c>
      <c r="AA567" s="18">
        <f>SUM(AA3:AA566)</f>
        <v>2980450</v>
      </c>
      <c r="AB567" s="24">
        <f>SUM(AB3:AB566)</f>
        <v>1242862619840</v>
      </c>
      <c r="AC567" s="12"/>
    </row>
    <row r="568" spans="4:28" ht="12.75">
      <c r="D568" s="4"/>
      <c r="E568" s="4"/>
      <c r="K568" s="1"/>
      <c r="M568" s="4"/>
      <c r="X568" s="2"/>
      <c r="AA568" s="14"/>
      <c r="AB568" s="14"/>
    </row>
    <row r="569" spans="2:28" ht="18.75">
      <c r="B569" s="100" t="s">
        <v>1157</v>
      </c>
      <c r="C569" s="100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5"/>
      <c r="AB569" s="15"/>
    </row>
    <row r="570" spans="13:28" ht="13.5" thickBot="1">
      <c r="M570" s="5"/>
      <c r="X570" s="2"/>
      <c r="AA570" s="14"/>
      <c r="AB570" s="14"/>
    </row>
    <row r="571" spans="1:28" ht="16.5">
      <c r="A571" s="49" t="s">
        <v>1168</v>
      </c>
      <c r="C571" s="63" t="s">
        <v>20</v>
      </c>
      <c r="D571" s="64">
        <f aca="true" t="shared" si="96" ref="D571:K580">SUMIF($C$2:$C$566,$C571,D$2:D$566)</f>
        <v>19527</v>
      </c>
      <c r="E571" s="65">
        <f t="shared" si="96"/>
        <v>798975200</v>
      </c>
      <c r="F571" s="66">
        <f t="shared" si="96"/>
        <v>104358</v>
      </c>
      <c r="G571" s="66">
        <f t="shared" si="96"/>
        <v>25503959153</v>
      </c>
      <c r="H571" s="66">
        <f t="shared" si="96"/>
        <v>662</v>
      </c>
      <c r="I571" s="66">
        <f t="shared" si="96"/>
        <v>155617400</v>
      </c>
      <c r="J571" s="66">
        <f t="shared" si="96"/>
        <v>1748</v>
      </c>
      <c r="K571" s="66">
        <f t="shared" si="96"/>
        <v>19758350</v>
      </c>
      <c r="L571" s="67">
        <f aca="true" t="shared" si="97" ref="L571:L591">(G571+I571)/AB571</f>
        <v>0.8306988890820507</v>
      </c>
      <c r="M571" s="66">
        <f aca="true" t="shared" si="98" ref="M571:N591">SUMIF($C$2:$C$566,$C571,M$2:M$566)</f>
        <v>105020</v>
      </c>
      <c r="N571" s="66">
        <f t="shared" si="98"/>
        <v>26227503253</v>
      </c>
      <c r="O571" s="66">
        <f aca="true" t="shared" si="99" ref="O571:O591">(G571+I571)/(H571+F571)</f>
        <v>244330.3804322986</v>
      </c>
      <c r="P571" s="66">
        <v>241944.19851426609</v>
      </c>
      <c r="Q571" s="68">
        <f aca="true" t="shared" si="100" ref="Q571:Q591">(O571-P571)/P571</f>
        <v>0.009862530007686157</v>
      </c>
      <c r="R571" s="64">
        <f aca="true" t="shared" si="101" ref="R571:W580">SUMIF($C$2:$C$566,$C571,R$2:R$566)</f>
        <v>5811</v>
      </c>
      <c r="S571" s="66">
        <f t="shared" si="101"/>
        <v>3642005230</v>
      </c>
      <c r="T571" s="66">
        <f t="shared" si="101"/>
        <v>227</v>
      </c>
      <c r="U571" s="66">
        <f t="shared" si="101"/>
        <v>200900700</v>
      </c>
      <c r="V571" s="66">
        <f t="shared" si="101"/>
        <v>342</v>
      </c>
      <c r="W571" s="66">
        <f t="shared" si="101"/>
        <v>567926700</v>
      </c>
      <c r="X571" s="69">
        <f aca="true" t="shared" si="102" ref="X571:X591">W571/AB571</f>
        <v>0.018385965091652193</v>
      </c>
      <c r="Y571" s="70">
        <f aca="true" t="shared" si="103" ref="Y571:AB591">SUMIF($C$2:$C$566,$C571,Y$2:Y$566)</f>
        <v>6380</v>
      </c>
      <c r="Z571" s="71">
        <f t="shared" si="103"/>
        <v>4410832630</v>
      </c>
      <c r="AA571" s="72">
        <f t="shared" si="103"/>
        <v>132675</v>
      </c>
      <c r="AB571" s="71">
        <f t="shared" si="103"/>
        <v>30889142733</v>
      </c>
    </row>
    <row r="572" spans="1:28" ht="16.5">
      <c r="A572" s="49" t="s">
        <v>1169</v>
      </c>
      <c r="C572" s="63" t="s">
        <v>67</v>
      </c>
      <c r="D572" s="73">
        <f t="shared" si="96"/>
        <v>5064</v>
      </c>
      <c r="E572" s="74">
        <f t="shared" si="96"/>
        <v>2008659938</v>
      </c>
      <c r="F572" s="75">
        <f t="shared" si="96"/>
        <v>253026</v>
      </c>
      <c r="G572" s="75">
        <f t="shared" si="96"/>
        <v>133136458532</v>
      </c>
      <c r="H572" s="75">
        <f t="shared" si="96"/>
        <v>49</v>
      </c>
      <c r="I572" s="75">
        <f t="shared" si="96"/>
        <v>68091000</v>
      </c>
      <c r="J572" s="75">
        <f t="shared" si="96"/>
        <v>88</v>
      </c>
      <c r="K572" s="75">
        <f t="shared" si="96"/>
        <v>867428</v>
      </c>
      <c r="L572" s="42">
        <f t="shared" si="97"/>
        <v>0.7360584140332307</v>
      </c>
      <c r="M572" s="75">
        <f t="shared" si="98"/>
        <v>253075</v>
      </c>
      <c r="N572" s="75">
        <f t="shared" si="98"/>
        <v>142585115767</v>
      </c>
      <c r="O572" s="75">
        <f t="shared" si="99"/>
        <v>526344.1648997333</v>
      </c>
      <c r="P572" s="75">
        <v>510665.0507211957</v>
      </c>
      <c r="Q572" s="44">
        <f t="shared" si="100"/>
        <v>0.030703323355288286</v>
      </c>
      <c r="R572" s="73">
        <f t="shared" si="101"/>
        <v>11514</v>
      </c>
      <c r="S572" s="75">
        <f t="shared" si="101"/>
        <v>25839929433</v>
      </c>
      <c r="T572" s="75">
        <f t="shared" si="101"/>
        <v>2740</v>
      </c>
      <c r="U572" s="75">
        <f t="shared" si="101"/>
        <v>10535506700</v>
      </c>
      <c r="V572" s="75">
        <f t="shared" si="101"/>
        <v>1776</v>
      </c>
      <c r="W572" s="75">
        <f t="shared" si="101"/>
        <v>9380566235</v>
      </c>
      <c r="X572" s="76">
        <f t="shared" si="102"/>
        <v>0.05183490150994473</v>
      </c>
      <c r="Y572" s="77">
        <f t="shared" si="103"/>
        <v>16030</v>
      </c>
      <c r="Z572" s="78">
        <f t="shared" si="103"/>
        <v>45756002368</v>
      </c>
      <c r="AA572" s="79">
        <f t="shared" si="103"/>
        <v>274257</v>
      </c>
      <c r="AB572" s="78">
        <f t="shared" si="103"/>
        <v>180970079266</v>
      </c>
    </row>
    <row r="573" spans="1:28" ht="16.5">
      <c r="A573" s="49" t="s">
        <v>1170</v>
      </c>
      <c r="C573" s="63" t="s">
        <v>208</v>
      </c>
      <c r="D573" s="73">
        <f t="shared" si="96"/>
        <v>12152</v>
      </c>
      <c r="E573" s="74">
        <f t="shared" si="96"/>
        <v>539883100</v>
      </c>
      <c r="F573" s="75">
        <f t="shared" si="96"/>
        <v>146425</v>
      </c>
      <c r="G573" s="75">
        <f t="shared" si="96"/>
        <v>35113716101</v>
      </c>
      <c r="H573" s="75">
        <f t="shared" si="96"/>
        <v>1419</v>
      </c>
      <c r="I573" s="75">
        <f t="shared" si="96"/>
        <v>494024650</v>
      </c>
      <c r="J573" s="75">
        <f t="shared" si="96"/>
        <v>2664</v>
      </c>
      <c r="K573" s="75">
        <f t="shared" si="96"/>
        <v>48391384</v>
      </c>
      <c r="L573" s="42">
        <f t="shared" si="97"/>
        <v>0.7831809861221135</v>
      </c>
      <c r="M573" s="75">
        <f t="shared" si="98"/>
        <v>147844</v>
      </c>
      <c r="N573" s="75">
        <f t="shared" si="98"/>
        <v>37055062751</v>
      </c>
      <c r="O573" s="75">
        <f t="shared" si="99"/>
        <v>240846.70836151618</v>
      </c>
      <c r="P573" s="75">
        <v>240039.99582508742</v>
      </c>
      <c r="Q573" s="44">
        <f t="shared" si="100"/>
        <v>0.0033607421698865552</v>
      </c>
      <c r="R573" s="73">
        <f t="shared" si="101"/>
        <v>5310</v>
      </c>
      <c r="S573" s="75">
        <f t="shared" si="101"/>
        <v>5861110092</v>
      </c>
      <c r="T573" s="75">
        <f t="shared" si="101"/>
        <v>695</v>
      </c>
      <c r="U573" s="75">
        <f t="shared" si="101"/>
        <v>1961085394</v>
      </c>
      <c r="V573" s="75">
        <f t="shared" si="101"/>
        <v>364</v>
      </c>
      <c r="W573" s="75">
        <f t="shared" si="101"/>
        <v>1447322000</v>
      </c>
      <c r="X573" s="76">
        <f t="shared" si="102"/>
        <v>0.03183338923754651</v>
      </c>
      <c r="Y573" s="77">
        <f t="shared" si="103"/>
        <v>6369</v>
      </c>
      <c r="Z573" s="78">
        <f t="shared" si="103"/>
        <v>9269517486</v>
      </c>
      <c r="AA573" s="79">
        <f t="shared" si="103"/>
        <v>169029</v>
      </c>
      <c r="AB573" s="78">
        <f t="shared" si="103"/>
        <v>45465532721</v>
      </c>
    </row>
    <row r="574" spans="1:28" ht="16.5">
      <c r="A574" s="49" t="s">
        <v>1171</v>
      </c>
      <c r="C574" s="63" t="s">
        <v>288</v>
      </c>
      <c r="D574" s="73">
        <f t="shared" si="96"/>
        <v>12802</v>
      </c>
      <c r="E574" s="74">
        <f t="shared" si="96"/>
        <v>470351800</v>
      </c>
      <c r="F574" s="75">
        <f t="shared" si="96"/>
        <v>155463</v>
      </c>
      <c r="G574" s="75">
        <f t="shared" si="96"/>
        <v>28419128680</v>
      </c>
      <c r="H574" s="75">
        <f t="shared" si="96"/>
        <v>221</v>
      </c>
      <c r="I574" s="75">
        <f t="shared" si="96"/>
        <v>50501000</v>
      </c>
      <c r="J574" s="75">
        <f t="shared" si="96"/>
        <v>552</v>
      </c>
      <c r="K574" s="75">
        <f t="shared" si="96"/>
        <v>6223038</v>
      </c>
      <c r="L574" s="42">
        <f t="shared" si="97"/>
        <v>0.760299326054471</v>
      </c>
      <c r="M574" s="75">
        <f t="shared" si="98"/>
        <v>155684</v>
      </c>
      <c r="N574" s="75">
        <f t="shared" si="98"/>
        <v>30164567080</v>
      </c>
      <c r="O574" s="75">
        <f t="shared" si="99"/>
        <v>182868.05118059658</v>
      </c>
      <c r="P574" s="75">
        <v>181956.70497407264</v>
      </c>
      <c r="Q574" s="44">
        <f t="shared" si="100"/>
        <v>0.00500858820593505</v>
      </c>
      <c r="R574" s="73">
        <f t="shared" si="101"/>
        <v>8497</v>
      </c>
      <c r="S574" s="75">
        <f t="shared" si="101"/>
        <v>5813547104</v>
      </c>
      <c r="T574" s="75">
        <f t="shared" si="101"/>
        <v>730</v>
      </c>
      <c r="U574" s="75">
        <f t="shared" si="101"/>
        <v>990602200</v>
      </c>
      <c r="V574" s="75">
        <f t="shared" si="101"/>
        <v>599</v>
      </c>
      <c r="W574" s="75">
        <f t="shared" si="101"/>
        <v>1694937400</v>
      </c>
      <c r="X574" s="76">
        <f t="shared" si="102"/>
        <v>0.045264366885313045</v>
      </c>
      <c r="Y574" s="77">
        <f t="shared" si="103"/>
        <v>9826</v>
      </c>
      <c r="Z574" s="78">
        <f t="shared" si="103"/>
        <v>8499086704</v>
      </c>
      <c r="AA574" s="79">
        <f t="shared" si="103"/>
        <v>178864</v>
      </c>
      <c r="AB574" s="78">
        <f t="shared" si="103"/>
        <v>37445291222</v>
      </c>
    </row>
    <row r="575" spans="1:28" ht="16.5">
      <c r="A575" s="49" t="s">
        <v>1172</v>
      </c>
      <c r="C575" s="63" t="s">
        <v>361</v>
      </c>
      <c r="D575" s="73">
        <f t="shared" si="96"/>
        <v>6840</v>
      </c>
      <c r="E575" s="74">
        <f t="shared" si="96"/>
        <v>966510700</v>
      </c>
      <c r="F575" s="75">
        <f t="shared" si="96"/>
        <v>90558</v>
      </c>
      <c r="G575" s="75">
        <f t="shared" si="96"/>
        <v>47555746000</v>
      </c>
      <c r="H575" s="75">
        <f t="shared" si="96"/>
        <v>170</v>
      </c>
      <c r="I575" s="75">
        <f t="shared" si="96"/>
        <v>48753200</v>
      </c>
      <c r="J575" s="75">
        <f t="shared" si="96"/>
        <v>349</v>
      </c>
      <c r="K575" s="75">
        <f t="shared" si="96"/>
        <v>3919600</v>
      </c>
      <c r="L575" s="42">
        <f t="shared" si="97"/>
        <v>0.9069912205565175</v>
      </c>
      <c r="M575" s="75">
        <f t="shared" si="98"/>
        <v>90728</v>
      </c>
      <c r="N575" s="75">
        <f t="shared" si="98"/>
        <v>47869189700</v>
      </c>
      <c r="O575" s="75">
        <f t="shared" si="99"/>
        <v>524694.683008553</v>
      </c>
      <c r="P575" s="75">
        <v>517891.6910266631</v>
      </c>
      <c r="Q575" s="44">
        <f t="shared" si="100"/>
        <v>0.013135935755995037</v>
      </c>
      <c r="R575" s="73">
        <f t="shared" si="101"/>
        <v>3857</v>
      </c>
      <c r="S575" s="75">
        <f t="shared" si="101"/>
        <v>3630303700</v>
      </c>
      <c r="T575" s="75">
        <f t="shared" si="101"/>
        <v>17</v>
      </c>
      <c r="U575" s="75">
        <f t="shared" si="101"/>
        <v>16250500</v>
      </c>
      <c r="V575" s="75">
        <f t="shared" si="101"/>
        <v>364</v>
      </c>
      <c r="W575" s="75">
        <f t="shared" si="101"/>
        <v>264690500</v>
      </c>
      <c r="X575" s="76">
        <f t="shared" si="102"/>
        <v>0.005043051890034691</v>
      </c>
      <c r="Y575" s="77">
        <f t="shared" si="103"/>
        <v>4238</v>
      </c>
      <c r="Z575" s="78">
        <f t="shared" si="103"/>
        <v>3911244700</v>
      </c>
      <c r="AA575" s="79">
        <f t="shared" si="103"/>
        <v>102155</v>
      </c>
      <c r="AB575" s="78">
        <f t="shared" si="103"/>
        <v>52486174200</v>
      </c>
    </row>
    <row r="576" spans="1:28" ht="16.5">
      <c r="A576" s="49" t="s">
        <v>1173</v>
      </c>
      <c r="C576" s="63" t="s">
        <v>394</v>
      </c>
      <c r="D576" s="73">
        <f t="shared" si="96"/>
        <v>9396</v>
      </c>
      <c r="E576" s="74">
        <f t="shared" si="96"/>
        <v>181039400</v>
      </c>
      <c r="F576" s="75">
        <f t="shared" si="96"/>
        <v>41836</v>
      </c>
      <c r="G576" s="75">
        <f t="shared" si="96"/>
        <v>5953950900</v>
      </c>
      <c r="H576" s="75">
        <f t="shared" si="96"/>
        <v>1261</v>
      </c>
      <c r="I576" s="75">
        <f t="shared" si="96"/>
        <v>242029500</v>
      </c>
      <c r="J576" s="75">
        <f t="shared" si="96"/>
        <v>2919</v>
      </c>
      <c r="K576" s="75">
        <f t="shared" si="96"/>
        <v>43482700</v>
      </c>
      <c r="L576" s="42">
        <f t="shared" si="97"/>
        <v>0.7297956420862134</v>
      </c>
      <c r="M576" s="75">
        <f t="shared" si="98"/>
        <v>43097</v>
      </c>
      <c r="N576" s="75">
        <f t="shared" si="98"/>
        <v>6369573400</v>
      </c>
      <c r="O576" s="75">
        <f t="shared" si="99"/>
        <v>143768.2530106504</v>
      </c>
      <c r="P576" s="75">
        <v>143370.4437732342</v>
      </c>
      <c r="Q576" s="44">
        <f t="shared" si="100"/>
        <v>0.0027746948879184556</v>
      </c>
      <c r="R576" s="73">
        <f t="shared" si="101"/>
        <v>2647</v>
      </c>
      <c r="S576" s="75">
        <f t="shared" si="101"/>
        <v>1401485000</v>
      </c>
      <c r="T576" s="75">
        <f t="shared" si="101"/>
        <v>320</v>
      </c>
      <c r="U576" s="75">
        <f t="shared" si="101"/>
        <v>494440600</v>
      </c>
      <c r="V576" s="75">
        <f t="shared" si="101"/>
        <v>133</v>
      </c>
      <c r="W576" s="75">
        <f t="shared" si="101"/>
        <v>173593000</v>
      </c>
      <c r="X576" s="76">
        <f t="shared" si="102"/>
        <v>0.02044671007943667</v>
      </c>
      <c r="Y576" s="77">
        <f t="shared" si="103"/>
        <v>3100</v>
      </c>
      <c r="Z576" s="78">
        <f t="shared" si="103"/>
        <v>2069518600</v>
      </c>
      <c r="AA576" s="79">
        <f t="shared" si="103"/>
        <v>58512</v>
      </c>
      <c r="AB576" s="78">
        <f t="shared" si="103"/>
        <v>8490021100</v>
      </c>
    </row>
    <row r="577" spans="1:28" ht="16.5">
      <c r="A577" s="49" t="s">
        <v>1174</v>
      </c>
      <c r="C577" s="80" t="s">
        <v>423</v>
      </c>
      <c r="D577" s="73">
        <f t="shared" si="96"/>
        <v>6391</v>
      </c>
      <c r="E577" s="74">
        <f t="shared" si="96"/>
        <v>1238943200</v>
      </c>
      <c r="F577" s="75">
        <f t="shared" si="96"/>
        <v>154653</v>
      </c>
      <c r="G577" s="75">
        <f t="shared" si="96"/>
        <v>66273329050</v>
      </c>
      <c r="H577" s="75">
        <f t="shared" si="96"/>
        <v>2</v>
      </c>
      <c r="I577" s="75">
        <f t="shared" si="96"/>
        <v>2158900</v>
      </c>
      <c r="J577" s="75">
        <f t="shared" si="96"/>
        <v>9</v>
      </c>
      <c r="K577" s="75">
        <f t="shared" si="96"/>
        <v>65600</v>
      </c>
      <c r="L577" s="42">
        <f t="shared" si="97"/>
        <v>0.7360053268336219</v>
      </c>
      <c r="M577" s="75">
        <f t="shared" si="98"/>
        <v>154655</v>
      </c>
      <c r="N577" s="75">
        <f t="shared" si="98"/>
        <v>71593414750</v>
      </c>
      <c r="O577" s="75">
        <f t="shared" si="99"/>
        <v>428537.635058679</v>
      </c>
      <c r="P577" s="75">
        <v>417224.41249036737</v>
      </c>
      <c r="Q577" s="44">
        <f t="shared" si="100"/>
        <v>0.02711543771080942</v>
      </c>
      <c r="R577" s="73">
        <f t="shared" si="101"/>
        <v>11562</v>
      </c>
      <c r="S577" s="75">
        <f t="shared" si="101"/>
        <v>13504710650</v>
      </c>
      <c r="T577" s="75">
        <f t="shared" si="101"/>
        <v>1993</v>
      </c>
      <c r="U577" s="75">
        <f t="shared" si="101"/>
        <v>3710431400</v>
      </c>
      <c r="V577" s="75">
        <f t="shared" si="101"/>
        <v>2664</v>
      </c>
      <c r="W577" s="75">
        <f t="shared" si="101"/>
        <v>5317926800</v>
      </c>
      <c r="X577" s="76">
        <f t="shared" si="102"/>
        <v>0.05905686360942555</v>
      </c>
      <c r="Y577" s="77">
        <f t="shared" si="103"/>
        <v>16219</v>
      </c>
      <c r="Z577" s="78">
        <f t="shared" si="103"/>
        <v>22533068850</v>
      </c>
      <c r="AA577" s="79">
        <f t="shared" si="103"/>
        <v>177274</v>
      </c>
      <c r="AB577" s="78">
        <f t="shared" si="103"/>
        <v>90047565600</v>
      </c>
    </row>
    <row r="578" spans="1:28" ht="16.5">
      <c r="A578" s="49" t="s">
        <v>1175</v>
      </c>
      <c r="C578" s="63" t="s">
        <v>467</v>
      </c>
      <c r="D578" s="73">
        <f t="shared" si="96"/>
        <v>8626</v>
      </c>
      <c r="E578" s="74">
        <f t="shared" si="96"/>
        <v>576578300</v>
      </c>
      <c r="F578" s="75">
        <f t="shared" si="96"/>
        <v>95428</v>
      </c>
      <c r="G578" s="75">
        <f t="shared" si="96"/>
        <v>21076643060</v>
      </c>
      <c r="H578" s="75">
        <f t="shared" si="96"/>
        <v>1084</v>
      </c>
      <c r="I578" s="75">
        <f t="shared" si="96"/>
        <v>263014700</v>
      </c>
      <c r="J578" s="75">
        <f t="shared" si="96"/>
        <v>2594</v>
      </c>
      <c r="K578" s="75">
        <f t="shared" si="96"/>
        <v>27874600</v>
      </c>
      <c r="L578" s="42">
        <f t="shared" si="97"/>
        <v>0.7571211697818953</v>
      </c>
      <c r="M578" s="75">
        <f t="shared" si="98"/>
        <v>96512</v>
      </c>
      <c r="N578" s="75">
        <f t="shared" si="98"/>
        <v>21858023760</v>
      </c>
      <c r="O578" s="75">
        <f t="shared" si="99"/>
        <v>221108.85444297083</v>
      </c>
      <c r="P578" s="75">
        <v>214256.57154144446</v>
      </c>
      <c r="Q578" s="44">
        <f t="shared" si="100"/>
        <v>0.03198166969735585</v>
      </c>
      <c r="R578" s="73">
        <f t="shared" si="101"/>
        <v>4098</v>
      </c>
      <c r="S578" s="75">
        <f t="shared" si="101"/>
        <v>3525408165</v>
      </c>
      <c r="T578" s="75">
        <f t="shared" si="101"/>
        <v>444</v>
      </c>
      <c r="U578" s="75">
        <f t="shared" si="101"/>
        <v>2197376150</v>
      </c>
      <c r="V578" s="75">
        <f t="shared" si="101"/>
        <v>146</v>
      </c>
      <c r="W578" s="75">
        <f t="shared" si="101"/>
        <v>518366000</v>
      </c>
      <c r="X578" s="76">
        <f t="shared" si="102"/>
        <v>0.018391385499668945</v>
      </c>
      <c r="Y578" s="77">
        <f t="shared" si="103"/>
        <v>4688</v>
      </c>
      <c r="Z578" s="78">
        <f t="shared" si="103"/>
        <v>6241150315</v>
      </c>
      <c r="AA578" s="79">
        <f t="shared" si="103"/>
        <v>112420</v>
      </c>
      <c r="AB578" s="78">
        <f t="shared" si="103"/>
        <v>28185260975</v>
      </c>
    </row>
    <row r="579" spans="1:28" ht="16.5">
      <c r="A579" s="49" t="s">
        <v>1176</v>
      </c>
      <c r="C579" s="63" t="s">
        <v>514</v>
      </c>
      <c r="D579" s="73">
        <f t="shared" si="96"/>
        <v>10214</v>
      </c>
      <c r="E579" s="74">
        <f t="shared" si="96"/>
        <v>4315298049</v>
      </c>
      <c r="F579" s="75">
        <f t="shared" si="96"/>
        <v>110443</v>
      </c>
      <c r="G579" s="75">
        <f t="shared" si="96"/>
        <v>44450935210</v>
      </c>
      <c r="H579" s="75">
        <f t="shared" si="96"/>
        <v>0</v>
      </c>
      <c r="I579" s="75">
        <f t="shared" si="96"/>
        <v>0</v>
      </c>
      <c r="J579" s="75">
        <f t="shared" si="96"/>
        <v>0</v>
      </c>
      <c r="K579" s="75">
        <f t="shared" si="96"/>
        <v>0</v>
      </c>
      <c r="L579" s="42">
        <f t="shared" si="97"/>
        <v>0.5149920654934823</v>
      </c>
      <c r="M579" s="75">
        <f t="shared" si="98"/>
        <v>110443</v>
      </c>
      <c r="N579" s="75">
        <f t="shared" si="98"/>
        <v>54900342484</v>
      </c>
      <c r="O579" s="75">
        <f t="shared" si="99"/>
        <v>402478.520232156</v>
      </c>
      <c r="P579" s="75">
        <v>399486.29295168247</v>
      </c>
      <c r="Q579" s="44">
        <f t="shared" si="100"/>
        <v>0.007490187606600606</v>
      </c>
      <c r="R579" s="73">
        <f t="shared" si="101"/>
        <v>10718</v>
      </c>
      <c r="S579" s="75">
        <f t="shared" si="101"/>
        <v>20433485522</v>
      </c>
      <c r="T579" s="75">
        <f t="shared" si="101"/>
        <v>1406</v>
      </c>
      <c r="U579" s="75">
        <f t="shared" si="101"/>
        <v>6664699319</v>
      </c>
      <c r="V579" s="75">
        <f t="shared" si="101"/>
        <v>4200</v>
      </c>
      <c r="W579" s="75">
        <f t="shared" si="101"/>
        <v>10449407274</v>
      </c>
      <c r="X579" s="76">
        <f t="shared" si="102"/>
        <v>0.12106296098825944</v>
      </c>
      <c r="Y579" s="77">
        <f t="shared" si="103"/>
        <v>16324</v>
      </c>
      <c r="Z579" s="78">
        <f t="shared" si="103"/>
        <v>37547592115</v>
      </c>
      <c r="AA579" s="79">
        <f t="shared" si="103"/>
        <v>136981</v>
      </c>
      <c r="AB579" s="78">
        <f t="shared" si="103"/>
        <v>86313825374</v>
      </c>
    </row>
    <row r="580" spans="1:28" ht="16.5">
      <c r="A580" s="49" t="s">
        <v>1177</v>
      </c>
      <c r="C580" s="63" t="s">
        <v>539</v>
      </c>
      <c r="D580" s="73">
        <f t="shared" si="96"/>
        <v>2916</v>
      </c>
      <c r="E580" s="74">
        <f t="shared" si="96"/>
        <v>209585158</v>
      </c>
      <c r="F580" s="75">
        <f t="shared" si="96"/>
        <v>42889</v>
      </c>
      <c r="G580" s="75">
        <f t="shared" si="96"/>
        <v>17040697349</v>
      </c>
      <c r="H580" s="75">
        <f t="shared" si="96"/>
        <v>3141</v>
      </c>
      <c r="I580" s="75">
        <f t="shared" si="96"/>
        <v>1573737500</v>
      </c>
      <c r="J580" s="75">
        <f t="shared" si="96"/>
        <v>5022</v>
      </c>
      <c r="K580" s="75">
        <f t="shared" si="96"/>
        <v>49503440</v>
      </c>
      <c r="L580" s="42">
        <f t="shared" si="97"/>
        <v>0.8512767946021975</v>
      </c>
      <c r="M580" s="75">
        <f t="shared" si="98"/>
        <v>46030</v>
      </c>
      <c r="N580" s="75">
        <f t="shared" si="98"/>
        <v>18862806802</v>
      </c>
      <c r="O580" s="75">
        <f t="shared" si="99"/>
        <v>404397.88939821854</v>
      </c>
      <c r="P580" s="75">
        <v>393955.22201183945</v>
      </c>
      <c r="Q580" s="44">
        <f t="shared" si="100"/>
        <v>0.026507244485936176</v>
      </c>
      <c r="R580" s="73">
        <f t="shared" si="101"/>
        <v>2244</v>
      </c>
      <c r="S580" s="75">
        <f t="shared" si="101"/>
        <v>2282720286</v>
      </c>
      <c r="T580" s="75">
        <f t="shared" si="101"/>
        <v>172</v>
      </c>
      <c r="U580" s="75">
        <f t="shared" si="101"/>
        <v>461873530</v>
      </c>
      <c r="V580" s="75">
        <f t="shared" si="101"/>
        <v>133</v>
      </c>
      <c r="W580" s="75">
        <f t="shared" si="101"/>
        <v>248371953</v>
      </c>
      <c r="X580" s="76">
        <f t="shared" si="102"/>
        <v>0.011358565636511185</v>
      </c>
      <c r="Y580" s="77">
        <f t="shared" si="103"/>
        <v>2549</v>
      </c>
      <c r="Z580" s="78">
        <f t="shared" si="103"/>
        <v>2992965769</v>
      </c>
      <c r="AA580" s="79">
        <f t="shared" si="103"/>
        <v>56517</v>
      </c>
      <c r="AB580" s="78">
        <f t="shared" si="103"/>
        <v>21866489216</v>
      </c>
    </row>
    <row r="581" spans="1:28" ht="16.5">
      <c r="A581" s="49" t="s">
        <v>1178</v>
      </c>
      <c r="C581" s="63" t="s">
        <v>591</v>
      </c>
      <c r="D581" s="73">
        <f aca="true" t="shared" si="104" ref="D581:K591">SUMIF($C$2:$C$566,$C581,D$2:D$566)</f>
        <v>5365</v>
      </c>
      <c r="E581" s="74">
        <f t="shared" si="104"/>
        <v>615050100</v>
      </c>
      <c r="F581" s="75">
        <f t="shared" si="104"/>
        <v>108186</v>
      </c>
      <c r="G581" s="75">
        <f t="shared" si="104"/>
        <v>30843074405</v>
      </c>
      <c r="H581" s="75">
        <f t="shared" si="104"/>
        <v>568</v>
      </c>
      <c r="I581" s="75">
        <f t="shared" si="104"/>
        <v>372938240</v>
      </c>
      <c r="J581" s="75">
        <f t="shared" si="104"/>
        <v>1017</v>
      </c>
      <c r="K581" s="75">
        <f t="shared" si="104"/>
        <v>11269220</v>
      </c>
      <c r="L581" s="42">
        <f t="shared" si="97"/>
        <v>0.7253129720744653</v>
      </c>
      <c r="M581" s="75">
        <f t="shared" si="98"/>
        <v>108754</v>
      </c>
      <c r="N581" s="75">
        <f t="shared" si="98"/>
        <v>32918606077</v>
      </c>
      <c r="O581" s="75">
        <f t="shared" si="99"/>
        <v>287033.23689243617</v>
      </c>
      <c r="P581" s="75">
        <v>285919.5692704495</v>
      </c>
      <c r="Q581" s="44">
        <f t="shared" si="100"/>
        <v>0.003895038121483872</v>
      </c>
      <c r="R581" s="73">
        <f aca="true" t="shared" si="105" ref="R581:W591">SUMIF($C$2:$C$566,$C581,R$2:R$566)</f>
        <v>5881</v>
      </c>
      <c r="S581" s="75">
        <f t="shared" si="105"/>
        <v>8031750135</v>
      </c>
      <c r="T581" s="75">
        <f t="shared" si="105"/>
        <v>295</v>
      </c>
      <c r="U581" s="75">
        <f t="shared" si="105"/>
        <v>1461314752</v>
      </c>
      <c r="V581" s="75">
        <f t="shared" si="105"/>
        <v>506</v>
      </c>
      <c r="W581" s="75">
        <f t="shared" si="105"/>
        <v>1702593432</v>
      </c>
      <c r="X581" s="76">
        <f t="shared" si="102"/>
        <v>0.039560244815450035</v>
      </c>
      <c r="Y581" s="77">
        <f t="shared" si="103"/>
        <v>6682</v>
      </c>
      <c r="Z581" s="78">
        <f t="shared" si="103"/>
        <v>11195658319</v>
      </c>
      <c r="AA581" s="79">
        <f t="shared" si="103"/>
        <v>121818</v>
      </c>
      <c r="AB581" s="78">
        <f t="shared" si="103"/>
        <v>43037990284</v>
      </c>
    </row>
    <row r="582" spans="1:28" ht="16.5">
      <c r="A582" s="49" t="s">
        <v>1179</v>
      </c>
      <c r="C582" s="63" t="s">
        <v>611</v>
      </c>
      <c r="D582" s="73">
        <f t="shared" si="104"/>
        <v>8457</v>
      </c>
      <c r="E582" s="74">
        <f t="shared" si="104"/>
        <v>1167980854</v>
      </c>
      <c r="F582" s="75">
        <f t="shared" si="104"/>
        <v>217761</v>
      </c>
      <c r="G582" s="75">
        <f t="shared" si="104"/>
        <v>46941679836</v>
      </c>
      <c r="H582" s="75">
        <f t="shared" si="104"/>
        <v>313</v>
      </c>
      <c r="I582" s="75">
        <f t="shared" si="104"/>
        <v>124334000</v>
      </c>
      <c r="J582" s="75">
        <f t="shared" si="104"/>
        <v>843</v>
      </c>
      <c r="K582" s="75">
        <f t="shared" si="104"/>
        <v>11260900</v>
      </c>
      <c r="L582" s="42">
        <f t="shared" si="97"/>
        <v>0.6631748577335358</v>
      </c>
      <c r="M582" s="75">
        <f t="shared" si="98"/>
        <v>218074</v>
      </c>
      <c r="N582" s="75">
        <f t="shared" si="98"/>
        <v>51736227986</v>
      </c>
      <c r="O582" s="75">
        <f t="shared" si="99"/>
        <v>215825.88403936278</v>
      </c>
      <c r="P582" s="75">
        <v>201230.75286759433</v>
      </c>
      <c r="Q582" s="44">
        <f t="shared" si="100"/>
        <v>0.07252932747000027</v>
      </c>
      <c r="R582" s="73">
        <f t="shared" si="105"/>
        <v>8157</v>
      </c>
      <c r="S582" s="75">
        <f t="shared" si="105"/>
        <v>8509947036</v>
      </c>
      <c r="T582" s="75">
        <f t="shared" si="105"/>
        <v>2129</v>
      </c>
      <c r="U582" s="75">
        <f t="shared" si="105"/>
        <v>9545328401</v>
      </c>
      <c r="V582" s="75">
        <f t="shared" si="105"/>
        <v>910</v>
      </c>
      <c r="W582" s="75">
        <f t="shared" si="105"/>
        <v>4670214150</v>
      </c>
      <c r="X582" s="76">
        <f t="shared" si="102"/>
        <v>0.06580477826958916</v>
      </c>
      <c r="Y582" s="77">
        <f t="shared" si="103"/>
        <v>11196</v>
      </c>
      <c r="Z582" s="78">
        <f t="shared" si="103"/>
        <v>22725489587</v>
      </c>
      <c r="AA582" s="79">
        <f t="shared" si="103"/>
        <v>238570</v>
      </c>
      <c r="AB582" s="78">
        <f t="shared" si="103"/>
        <v>70970745177</v>
      </c>
    </row>
    <row r="583" spans="1:28" ht="16.5">
      <c r="A583" s="49" t="s">
        <v>1180</v>
      </c>
      <c r="C583" s="63" t="s">
        <v>662</v>
      </c>
      <c r="D583" s="73">
        <f t="shared" si="104"/>
        <v>10030</v>
      </c>
      <c r="E583" s="74">
        <f t="shared" si="104"/>
        <v>2435518200</v>
      </c>
      <c r="F583" s="75">
        <f t="shared" si="104"/>
        <v>214000</v>
      </c>
      <c r="G583" s="75">
        <f t="shared" si="104"/>
        <v>141671444025</v>
      </c>
      <c r="H583" s="75">
        <f t="shared" si="104"/>
        <v>1344</v>
      </c>
      <c r="I583" s="75">
        <f t="shared" si="104"/>
        <v>990891800</v>
      </c>
      <c r="J583" s="75">
        <f t="shared" si="104"/>
        <v>2556</v>
      </c>
      <c r="K583" s="75">
        <f t="shared" si="104"/>
        <v>25712600</v>
      </c>
      <c r="L583" s="42">
        <f t="shared" si="97"/>
        <v>0.8604678406028602</v>
      </c>
      <c r="M583" s="75">
        <f t="shared" si="98"/>
        <v>215344</v>
      </c>
      <c r="N583" s="75">
        <f t="shared" si="98"/>
        <v>146223191425</v>
      </c>
      <c r="O583" s="75">
        <f t="shared" si="99"/>
        <v>662485.7707899918</v>
      </c>
      <c r="P583" s="75">
        <v>585601.6882058447</v>
      </c>
      <c r="Q583" s="44">
        <f t="shared" si="100"/>
        <v>0.1312907461378793</v>
      </c>
      <c r="R583" s="73">
        <f t="shared" si="105"/>
        <v>9186</v>
      </c>
      <c r="S583" s="75">
        <f t="shared" si="105"/>
        <v>15573342508</v>
      </c>
      <c r="T583" s="75">
        <f t="shared" si="105"/>
        <v>502</v>
      </c>
      <c r="U583" s="75">
        <f t="shared" si="105"/>
        <v>1538479000</v>
      </c>
      <c r="V583" s="75">
        <f t="shared" si="105"/>
        <v>956</v>
      </c>
      <c r="W583" s="75">
        <f t="shared" si="105"/>
        <v>3560855600</v>
      </c>
      <c r="X583" s="76">
        <f t="shared" si="102"/>
        <v>0.02147729960477536</v>
      </c>
      <c r="Y583" s="77">
        <f t="shared" si="103"/>
        <v>10644</v>
      </c>
      <c r="Z583" s="78">
        <f t="shared" si="103"/>
        <v>20672677108</v>
      </c>
      <c r="AA583" s="79">
        <f t="shared" si="103"/>
        <v>238574</v>
      </c>
      <c r="AB583" s="78">
        <f t="shared" si="103"/>
        <v>165796243733</v>
      </c>
    </row>
    <row r="584" spans="1:28" ht="16.5">
      <c r="A584" s="49" t="s">
        <v>1181</v>
      </c>
      <c r="C584" s="63" t="s">
        <v>768</v>
      </c>
      <c r="D584" s="73">
        <f t="shared" si="104"/>
        <v>7684</v>
      </c>
      <c r="E584" s="74">
        <f t="shared" si="104"/>
        <v>1042034800</v>
      </c>
      <c r="F584" s="75">
        <f t="shared" si="104"/>
        <v>153437</v>
      </c>
      <c r="G584" s="75">
        <f t="shared" si="104"/>
        <v>71728049288</v>
      </c>
      <c r="H584" s="75">
        <f t="shared" si="104"/>
        <v>821</v>
      </c>
      <c r="I584" s="75">
        <f t="shared" si="104"/>
        <v>770320600</v>
      </c>
      <c r="J584" s="75">
        <f t="shared" si="104"/>
        <v>1501</v>
      </c>
      <c r="K584" s="75">
        <f t="shared" si="104"/>
        <v>10714038</v>
      </c>
      <c r="L584" s="42">
        <f t="shared" si="97"/>
        <v>0.7800646947237031</v>
      </c>
      <c r="M584" s="75">
        <f t="shared" si="98"/>
        <v>154258</v>
      </c>
      <c r="N584" s="75">
        <f t="shared" si="98"/>
        <v>75827934288</v>
      </c>
      <c r="O584" s="75">
        <f t="shared" si="99"/>
        <v>469981.2644271286</v>
      </c>
      <c r="P584" s="75">
        <v>452351.26351676666</v>
      </c>
      <c r="Q584" s="44">
        <f t="shared" si="100"/>
        <v>0.03897413875513243</v>
      </c>
      <c r="R584" s="73">
        <f t="shared" si="105"/>
        <v>6868</v>
      </c>
      <c r="S584" s="75">
        <f t="shared" si="105"/>
        <v>12897032900</v>
      </c>
      <c r="T584" s="75">
        <f t="shared" si="105"/>
        <v>1001</v>
      </c>
      <c r="U584" s="75">
        <f t="shared" si="105"/>
        <v>3161203500</v>
      </c>
      <c r="V584" s="75">
        <f t="shared" si="105"/>
        <v>417</v>
      </c>
      <c r="W584" s="75">
        <f t="shared" si="105"/>
        <v>3329564400</v>
      </c>
      <c r="X584" s="76">
        <f t="shared" si="102"/>
        <v>0.035825297055110936</v>
      </c>
      <c r="Y584" s="77">
        <f t="shared" si="103"/>
        <v>8286</v>
      </c>
      <c r="Z584" s="78">
        <f t="shared" si="103"/>
        <v>19387800800</v>
      </c>
      <c r="AA584" s="79">
        <f t="shared" si="103"/>
        <v>171729</v>
      </c>
      <c r="AB584" s="78">
        <f t="shared" si="103"/>
        <v>92938919526</v>
      </c>
    </row>
    <row r="585" spans="1:28" ht="16.5">
      <c r="A585" s="49" t="s">
        <v>1182</v>
      </c>
      <c r="C585" s="63" t="s">
        <v>847</v>
      </c>
      <c r="D585" s="73">
        <f t="shared" si="104"/>
        <v>22640</v>
      </c>
      <c r="E585" s="74">
        <f t="shared" si="104"/>
        <v>2410379800</v>
      </c>
      <c r="F585" s="75">
        <f t="shared" si="104"/>
        <v>248906</v>
      </c>
      <c r="G585" s="75">
        <f t="shared" si="104"/>
        <v>94351260200</v>
      </c>
      <c r="H585" s="75">
        <f t="shared" si="104"/>
        <v>236</v>
      </c>
      <c r="I585" s="75">
        <f t="shared" si="104"/>
        <v>86742200</v>
      </c>
      <c r="J585" s="75">
        <f t="shared" si="104"/>
        <v>467</v>
      </c>
      <c r="K585" s="75">
        <f t="shared" si="104"/>
        <v>4186800</v>
      </c>
      <c r="L585" s="42">
        <f t="shared" si="97"/>
        <v>0.869951529683679</v>
      </c>
      <c r="M585" s="75">
        <f t="shared" si="98"/>
        <v>249142</v>
      </c>
      <c r="N585" s="75">
        <f t="shared" si="98"/>
        <v>96273041000</v>
      </c>
      <c r="O585" s="75">
        <f t="shared" si="99"/>
        <v>379052.91921875876</v>
      </c>
      <c r="P585" s="75">
        <v>375330.23197236966</v>
      </c>
      <c r="Q585" s="44">
        <f t="shared" si="100"/>
        <v>0.009918431635059856</v>
      </c>
      <c r="R585" s="73">
        <f t="shared" si="105"/>
        <v>6789</v>
      </c>
      <c r="S585" s="75">
        <f t="shared" si="105"/>
        <v>8709562498</v>
      </c>
      <c r="T585" s="75">
        <f t="shared" si="105"/>
        <v>407</v>
      </c>
      <c r="U585" s="75">
        <f t="shared" si="105"/>
        <v>1158305900</v>
      </c>
      <c r="V585" s="75">
        <f t="shared" si="105"/>
        <v>365</v>
      </c>
      <c r="W585" s="75">
        <f t="shared" si="105"/>
        <v>1835038600</v>
      </c>
      <c r="X585" s="76">
        <f t="shared" si="102"/>
        <v>0.016904155070296117</v>
      </c>
      <c r="Y585" s="77">
        <f t="shared" si="103"/>
        <v>7561</v>
      </c>
      <c r="Z585" s="78">
        <f t="shared" si="103"/>
        <v>11702906998</v>
      </c>
      <c r="AA585" s="79">
        <f t="shared" si="103"/>
        <v>279810</v>
      </c>
      <c r="AB585" s="78">
        <f t="shared" si="103"/>
        <v>108555475998</v>
      </c>
    </row>
    <row r="586" spans="1:28" ht="16.5">
      <c r="A586" s="49" t="s">
        <v>1183</v>
      </c>
      <c r="C586" s="63" t="s">
        <v>912</v>
      </c>
      <c r="D586" s="73">
        <f t="shared" si="104"/>
        <v>3917</v>
      </c>
      <c r="E586" s="74">
        <f t="shared" si="104"/>
        <v>467820765</v>
      </c>
      <c r="F586" s="75">
        <f t="shared" si="104"/>
        <v>108861</v>
      </c>
      <c r="G586" s="75">
        <f t="shared" si="104"/>
        <v>26853041093</v>
      </c>
      <c r="H586" s="75">
        <f t="shared" si="104"/>
        <v>149</v>
      </c>
      <c r="I586" s="75">
        <f t="shared" si="104"/>
        <v>60307200</v>
      </c>
      <c r="J586" s="75">
        <f t="shared" si="104"/>
        <v>269</v>
      </c>
      <c r="K586" s="75">
        <f t="shared" si="104"/>
        <v>981050</v>
      </c>
      <c r="L586" s="42">
        <f t="shared" si="97"/>
        <v>0.7229234396838888</v>
      </c>
      <c r="M586" s="75">
        <f t="shared" si="98"/>
        <v>109010</v>
      </c>
      <c r="N586" s="75">
        <f t="shared" si="98"/>
        <v>28435894083</v>
      </c>
      <c r="O586" s="75">
        <f t="shared" si="99"/>
        <v>246888.80188056143</v>
      </c>
      <c r="P586" s="75">
        <v>246605.53209998898</v>
      </c>
      <c r="Q586" s="44">
        <f t="shared" si="100"/>
        <v>0.0011486756933643755</v>
      </c>
      <c r="R586" s="73">
        <f t="shared" si="105"/>
        <v>8343</v>
      </c>
      <c r="S586" s="75">
        <f t="shared" si="105"/>
        <v>6062296045</v>
      </c>
      <c r="T586" s="75">
        <f t="shared" si="105"/>
        <v>1483</v>
      </c>
      <c r="U586" s="75">
        <f t="shared" si="105"/>
        <v>2261498400</v>
      </c>
      <c r="V586" s="75">
        <f t="shared" si="105"/>
        <v>1197</v>
      </c>
      <c r="W586" s="75">
        <f t="shared" si="105"/>
        <v>1522545790</v>
      </c>
      <c r="X586" s="76">
        <f t="shared" si="102"/>
        <v>0.04089732825511366</v>
      </c>
      <c r="Y586" s="77">
        <f t="shared" si="103"/>
        <v>11023</v>
      </c>
      <c r="Z586" s="78">
        <f t="shared" si="103"/>
        <v>9846340235</v>
      </c>
      <c r="AA586" s="79">
        <f t="shared" si="103"/>
        <v>124219</v>
      </c>
      <c r="AB586" s="78">
        <f t="shared" si="103"/>
        <v>37228490343</v>
      </c>
    </row>
    <row r="587" spans="1:28" ht="16.5">
      <c r="A587" s="49" t="s">
        <v>1184</v>
      </c>
      <c r="C587" s="63" t="s">
        <v>944</v>
      </c>
      <c r="D587" s="73">
        <f t="shared" si="104"/>
        <v>3788</v>
      </c>
      <c r="E587" s="74">
        <f t="shared" si="104"/>
        <v>135068832</v>
      </c>
      <c r="F587" s="75">
        <f t="shared" si="104"/>
        <v>20271</v>
      </c>
      <c r="G587" s="75">
        <f t="shared" si="104"/>
        <v>3313214063</v>
      </c>
      <c r="H587" s="75">
        <f t="shared" si="104"/>
        <v>1723</v>
      </c>
      <c r="I587" s="75">
        <f t="shared" si="104"/>
        <v>390612050</v>
      </c>
      <c r="J587" s="75">
        <f t="shared" si="104"/>
        <v>3759</v>
      </c>
      <c r="K587" s="75">
        <f t="shared" si="104"/>
        <v>53601300</v>
      </c>
      <c r="L587" s="42">
        <f t="shared" si="97"/>
        <v>0.7438123592701671</v>
      </c>
      <c r="M587" s="75">
        <f t="shared" si="98"/>
        <v>21994</v>
      </c>
      <c r="N587" s="75">
        <f t="shared" si="98"/>
        <v>3785614113</v>
      </c>
      <c r="O587" s="75">
        <f t="shared" si="99"/>
        <v>168401.66013458217</v>
      </c>
      <c r="P587" s="75">
        <v>167449.99650174912</v>
      </c>
      <c r="Q587" s="44">
        <f t="shared" si="100"/>
        <v>0.005683270544727117</v>
      </c>
      <c r="R587" s="73">
        <f t="shared" si="105"/>
        <v>1147</v>
      </c>
      <c r="S587" s="75">
        <f t="shared" si="105"/>
        <v>514545820</v>
      </c>
      <c r="T587" s="75">
        <f t="shared" si="105"/>
        <v>59</v>
      </c>
      <c r="U587" s="75">
        <f t="shared" si="105"/>
        <v>490686700</v>
      </c>
      <c r="V587" s="75">
        <f t="shared" si="105"/>
        <v>58</v>
      </c>
      <c r="W587" s="75">
        <f t="shared" si="105"/>
        <v>81788000</v>
      </c>
      <c r="X587" s="76">
        <f t="shared" si="102"/>
        <v>0.016424886963906024</v>
      </c>
      <c r="Y587" s="77">
        <f t="shared" si="103"/>
        <v>1264</v>
      </c>
      <c r="Z587" s="78">
        <f t="shared" si="103"/>
        <v>1087020520</v>
      </c>
      <c r="AA587" s="79">
        <f t="shared" si="103"/>
        <v>30805</v>
      </c>
      <c r="AB587" s="78">
        <f t="shared" si="103"/>
        <v>4979516765</v>
      </c>
    </row>
    <row r="588" spans="1:28" ht="16.5">
      <c r="A588" s="49" t="s">
        <v>1185</v>
      </c>
      <c r="C588" s="63" t="s">
        <v>975</v>
      </c>
      <c r="D588" s="73">
        <f t="shared" si="104"/>
        <v>3958</v>
      </c>
      <c r="E588" s="74">
        <f t="shared" si="104"/>
        <v>630818500</v>
      </c>
      <c r="F588" s="75">
        <f t="shared" si="104"/>
        <v>103623</v>
      </c>
      <c r="G588" s="75">
        <f t="shared" si="104"/>
        <v>52918203829</v>
      </c>
      <c r="H588" s="75">
        <f t="shared" si="104"/>
        <v>936</v>
      </c>
      <c r="I588" s="75">
        <f t="shared" si="104"/>
        <v>1142675900</v>
      </c>
      <c r="J588" s="75">
        <f t="shared" si="104"/>
        <v>1505</v>
      </c>
      <c r="K588" s="75">
        <f t="shared" si="104"/>
        <v>14564700</v>
      </c>
      <c r="L588" s="42">
        <f t="shared" si="97"/>
        <v>0.7767139909022882</v>
      </c>
      <c r="M588" s="75">
        <f t="shared" si="98"/>
        <v>104559</v>
      </c>
      <c r="N588" s="75">
        <f t="shared" si="98"/>
        <v>56018546137</v>
      </c>
      <c r="O588" s="75">
        <f t="shared" si="99"/>
        <v>517037.07695176883</v>
      </c>
      <c r="P588" s="75">
        <v>482976.5782881002</v>
      </c>
      <c r="Q588" s="44">
        <f t="shared" si="100"/>
        <v>0.07052205053999787</v>
      </c>
      <c r="R588" s="73">
        <f t="shared" si="105"/>
        <v>3805</v>
      </c>
      <c r="S588" s="75">
        <f t="shared" si="105"/>
        <v>8681250550</v>
      </c>
      <c r="T588" s="75">
        <f t="shared" si="105"/>
        <v>665</v>
      </c>
      <c r="U588" s="75">
        <f t="shared" si="105"/>
        <v>4256862000</v>
      </c>
      <c r="V588" s="75">
        <f t="shared" si="105"/>
        <v>271</v>
      </c>
      <c r="W588" s="75">
        <f t="shared" si="105"/>
        <v>1957666408</v>
      </c>
      <c r="X588" s="76">
        <f t="shared" si="102"/>
        <v>0.028126565757629667</v>
      </c>
      <c r="Y588" s="77">
        <f t="shared" si="103"/>
        <v>4741</v>
      </c>
      <c r="Z588" s="78">
        <f t="shared" si="103"/>
        <v>14895778958</v>
      </c>
      <c r="AA588" s="79">
        <f t="shared" si="103"/>
        <v>114763</v>
      </c>
      <c r="AB588" s="78">
        <f t="shared" si="103"/>
        <v>69602041887</v>
      </c>
    </row>
    <row r="589" spans="1:28" ht="16.5">
      <c r="A589" s="49" t="s">
        <v>1186</v>
      </c>
      <c r="C589" s="63" t="s">
        <v>1017</v>
      </c>
      <c r="D589" s="73">
        <f t="shared" si="104"/>
        <v>7714</v>
      </c>
      <c r="E589" s="74">
        <f t="shared" si="104"/>
        <v>309317300</v>
      </c>
      <c r="F589" s="75">
        <f t="shared" si="104"/>
        <v>55579</v>
      </c>
      <c r="G589" s="75">
        <f t="shared" si="104"/>
        <v>14268840450</v>
      </c>
      <c r="H589" s="75">
        <f t="shared" si="104"/>
        <v>1857</v>
      </c>
      <c r="I589" s="75">
        <f t="shared" si="104"/>
        <v>593838200</v>
      </c>
      <c r="J589" s="75">
        <f t="shared" si="104"/>
        <v>3611</v>
      </c>
      <c r="K589" s="75">
        <f t="shared" si="104"/>
        <v>24607500</v>
      </c>
      <c r="L589" s="42">
        <f t="shared" si="97"/>
        <v>0.8585032797766868</v>
      </c>
      <c r="M589" s="75">
        <f t="shared" si="98"/>
        <v>57436</v>
      </c>
      <c r="N589" s="75">
        <f t="shared" si="98"/>
        <v>15012558350</v>
      </c>
      <c r="O589" s="75">
        <f t="shared" si="99"/>
        <v>258769.38940734035</v>
      </c>
      <c r="P589" s="75">
        <v>251038.56762030875</v>
      </c>
      <c r="Q589" s="44">
        <f t="shared" si="100"/>
        <v>0.03079535491424699</v>
      </c>
      <c r="R589" s="73">
        <f t="shared" si="105"/>
        <v>2455</v>
      </c>
      <c r="S589" s="75">
        <f t="shared" si="105"/>
        <v>1719673500</v>
      </c>
      <c r="T589" s="75">
        <f t="shared" si="105"/>
        <v>187</v>
      </c>
      <c r="U589" s="75">
        <f t="shared" si="105"/>
        <v>246157700</v>
      </c>
      <c r="V589" s="75">
        <f t="shared" si="105"/>
        <v>154</v>
      </c>
      <c r="W589" s="75">
        <f t="shared" si="105"/>
        <v>149879700</v>
      </c>
      <c r="X589" s="76">
        <f t="shared" si="102"/>
        <v>0.008657404028710928</v>
      </c>
      <c r="Y589" s="77">
        <f t="shared" si="103"/>
        <v>2796</v>
      </c>
      <c r="Z589" s="78">
        <f t="shared" si="103"/>
        <v>2115710900</v>
      </c>
      <c r="AA589" s="79">
        <f t="shared" si="103"/>
        <v>71557</v>
      </c>
      <c r="AB589" s="78">
        <f t="shared" si="103"/>
        <v>17312314350</v>
      </c>
    </row>
    <row r="590" spans="1:28" ht="16.5">
      <c r="A590" s="49" t="s">
        <v>1187</v>
      </c>
      <c r="C590" s="63" t="s">
        <v>1066</v>
      </c>
      <c r="D590" s="73">
        <f t="shared" si="104"/>
        <v>3494</v>
      </c>
      <c r="E590" s="74">
        <f t="shared" si="104"/>
        <v>416342700</v>
      </c>
      <c r="F590" s="75">
        <f t="shared" si="104"/>
        <v>130152</v>
      </c>
      <c r="G590" s="75">
        <f t="shared" si="104"/>
        <v>30787418874</v>
      </c>
      <c r="H590" s="75">
        <f t="shared" si="104"/>
        <v>2</v>
      </c>
      <c r="I590" s="75">
        <f t="shared" si="104"/>
        <v>442200</v>
      </c>
      <c r="J590" s="75">
        <f t="shared" si="104"/>
        <v>5</v>
      </c>
      <c r="K590" s="75">
        <f t="shared" si="104"/>
        <v>37520</v>
      </c>
      <c r="L590" s="42">
        <f t="shared" si="97"/>
        <v>0.7741586870228492</v>
      </c>
      <c r="M590" s="75">
        <f t="shared" si="98"/>
        <v>130154</v>
      </c>
      <c r="N590" s="75">
        <f t="shared" si="98"/>
        <v>32237855574</v>
      </c>
      <c r="O590" s="75">
        <f t="shared" si="99"/>
        <v>236549.48041550777</v>
      </c>
      <c r="P590" s="75">
        <v>235184.92567510434</v>
      </c>
      <c r="Q590" s="44">
        <f t="shared" si="100"/>
        <v>0.005802050180241954</v>
      </c>
      <c r="R590" s="73">
        <f t="shared" si="105"/>
        <v>7199</v>
      </c>
      <c r="S590" s="75">
        <f t="shared" si="105"/>
        <v>4652121282</v>
      </c>
      <c r="T590" s="75">
        <f t="shared" si="105"/>
        <v>1656</v>
      </c>
      <c r="U590" s="75">
        <f t="shared" si="105"/>
        <v>2463087600</v>
      </c>
      <c r="V590" s="75">
        <f t="shared" si="105"/>
        <v>1242</v>
      </c>
      <c r="W590" s="75">
        <f t="shared" si="105"/>
        <v>1449994500</v>
      </c>
      <c r="X590" s="76">
        <f t="shared" si="102"/>
        <v>0.036460013757120435</v>
      </c>
      <c r="Y590" s="77">
        <f t="shared" si="103"/>
        <v>10097</v>
      </c>
      <c r="Z590" s="78">
        <f t="shared" si="103"/>
        <v>8565203382</v>
      </c>
      <c r="AA590" s="79">
        <f t="shared" si="103"/>
        <v>143750</v>
      </c>
      <c r="AB590" s="78">
        <f t="shared" si="103"/>
        <v>39769444676</v>
      </c>
    </row>
    <row r="591" spans="1:28" ht="17.25" thickBot="1">
      <c r="A591" s="49" t="s">
        <v>1188</v>
      </c>
      <c r="C591" s="63" t="s">
        <v>1107</v>
      </c>
      <c r="D591" s="81">
        <f t="shared" si="104"/>
        <v>3231</v>
      </c>
      <c r="E591" s="82">
        <f t="shared" si="104"/>
        <v>146003947</v>
      </c>
      <c r="F591" s="83">
        <f t="shared" si="104"/>
        <v>34841</v>
      </c>
      <c r="G591" s="83">
        <f t="shared" si="104"/>
        <v>7659712612</v>
      </c>
      <c r="H591" s="83">
        <f t="shared" si="104"/>
        <v>1947</v>
      </c>
      <c r="I591" s="83">
        <f t="shared" si="104"/>
        <v>573012300</v>
      </c>
      <c r="J591" s="83">
        <f t="shared" si="104"/>
        <v>4000</v>
      </c>
      <c r="K591" s="83">
        <f t="shared" si="104"/>
        <v>36483193</v>
      </c>
      <c r="L591" s="84">
        <f t="shared" si="97"/>
        <v>0.7831699084194281</v>
      </c>
      <c r="M591" s="83">
        <f t="shared" si="98"/>
        <v>36788</v>
      </c>
      <c r="N591" s="83">
        <f t="shared" si="98"/>
        <v>8556711312</v>
      </c>
      <c r="O591" s="83">
        <f t="shared" si="99"/>
        <v>223788.32532347506</v>
      </c>
      <c r="P591" s="83">
        <v>220748.4492177935</v>
      </c>
      <c r="Q591" s="85">
        <f t="shared" si="100"/>
        <v>0.013770769925918584</v>
      </c>
      <c r="R591" s="81">
        <f t="shared" si="105"/>
        <v>1828</v>
      </c>
      <c r="S591" s="83">
        <f t="shared" si="105"/>
        <v>1165751638</v>
      </c>
      <c r="T591" s="83">
        <f t="shared" si="105"/>
        <v>185</v>
      </c>
      <c r="U591" s="83">
        <f t="shared" si="105"/>
        <v>607104604</v>
      </c>
      <c r="V591" s="83">
        <f t="shared" si="105"/>
        <v>139</v>
      </c>
      <c r="W591" s="83">
        <f t="shared" si="105"/>
        <v>323986400</v>
      </c>
      <c r="X591" s="86">
        <f t="shared" si="102"/>
        <v>0.03082046368964602</v>
      </c>
      <c r="Y591" s="87">
        <f t="shared" si="103"/>
        <v>2152</v>
      </c>
      <c r="Z591" s="88">
        <f t="shared" si="103"/>
        <v>2096842642</v>
      </c>
      <c r="AA591" s="89">
        <f t="shared" si="103"/>
        <v>46171</v>
      </c>
      <c r="AB591" s="88">
        <f t="shared" si="103"/>
        <v>10512054694</v>
      </c>
    </row>
    <row r="592" spans="4:28" ht="12.75">
      <c r="D592" s="1"/>
      <c r="E592" s="1"/>
      <c r="F592" s="1"/>
      <c r="G592" s="1"/>
      <c r="H592" s="1"/>
      <c r="I592" s="1"/>
      <c r="J592" s="1"/>
      <c r="K592" s="1"/>
      <c r="L592" s="10"/>
      <c r="M592" s="1"/>
      <c r="N592" s="1"/>
      <c r="O592" s="26"/>
      <c r="P592" s="26"/>
      <c r="Q592" s="1"/>
      <c r="R592" s="1"/>
      <c r="S592" s="1"/>
      <c r="T592" s="1"/>
      <c r="U592" s="1"/>
      <c r="V592" s="1"/>
      <c r="W592" s="1"/>
      <c r="X592" s="25"/>
      <c r="Y592" s="1"/>
      <c r="Z592" s="1"/>
      <c r="AA592" s="1"/>
      <c r="AB592" s="1"/>
    </row>
    <row r="593" spans="4:28" ht="12.75"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33"/>
      <c r="P593" s="33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4:28" ht="12.75"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</row>
    <row r="596" spans="4:28" ht="12.75"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</row>
    <row r="598" spans="4:6" ht="12.75">
      <c r="D598" s="4"/>
      <c r="F598" s="4"/>
    </row>
  </sheetData>
  <sheetProtection/>
  <autoFilter ref="A2:Z567"/>
  <mergeCells count="11">
    <mergeCell ref="R1:S1"/>
    <mergeCell ref="V1:X1"/>
    <mergeCell ref="AA1:AB1"/>
    <mergeCell ref="L1:Q1"/>
    <mergeCell ref="T1:U1"/>
    <mergeCell ref="B569:C569"/>
    <mergeCell ref="D1:E1"/>
    <mergeCell ref="F1:G1"/>
    <mergeCell ref="H1:I1"/>
    <mergeCell ref="J1:K1"/>
    <mergeCell ref="Y1:Z1"/>
  </mergeCells>
  <printOptions/>
  <pageMargins left="0.75" right="0.75" top="1" bottom="1" header="0.5" footer="0.5"/>
  <pageSetup horizontalDpi="600" verticalDpi="600" orientation="landscape" scale="61" r:id="rId1"/>
  <rowBreaks count="1" manualBreakCount="1">
    <brk id="567" max="27" man="1"/>
  </rowBreaks>
  <colBreaks count="2" manualBreakCount="2">
    <brk id="9" max="593" man="1"/>
    <brk id="17" max="593" man="1"/>
  </colBreaks>
  <ignoredErrors>
    <ignoredError sqref="A1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Jersey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eugene.mccarthy</dc:creator>
  <cp:keywords/>
  <dc:description/>
  <cp:lastModifiedBy>Clayton, Spencer [DCA]</cp:lastModifiedBy>
  <cp:lastPrinted>2017-01-23T16:40:18Z</cp:lastPrinted>
  <dcterms:created xsi:type="dcterms:W3CDTF">2008-11-05T19:21:03Z</dcterms:created>
  <dcterms:modified xsi:type="dcterms:W3CDTF">2024-01-22T20:16:04Z</dcterms:modified>
  <cp:category/>
  <cp:version/>
  <cp:contentType/>
  <cp:contentStatus/>
</cp:coreProperties>
</file>