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ethomas\Desktop\Current Projects\Omar\"/>
    </mc:Choice>
  </mc:AlternateContent>
  <xr:revisionPtr revIDLastSave="0" documentId="13_ncr:1_{28C592EA-F758-4D0F-95F6-7F2836FC639B}" xr6:coauthVersionLast="47" xr6:coauthVersionMax="47" xr10:uidLastSave="{00000000-0000-0000-0000-000000000000}"/>
  <bookViews>
    <workbookView xWindow="-108" yWindow="-108" windowWidth="23256" windowHeight="12576" xr2:uid="{00000000-000D-0000-FFFF-FFFF00000000}"/>
  </bookViews>
  <sheets>
    <sheet name="12 Month Budget Comparison" sheetId="3" r:id="rId1"/>
    <sheet name="Calculation" sheetId="7" r:id="rId2"/>
    <sheet name="Salary Analysis" sheetId="6" r:id="rId3"/>
    <sheet name="%s" sheetId="5" state="hidden" r:id="rId4"/>
  </sheets>
  <definedNames>
    <definedName name="_xlnm._FilterDatabase" localSheetId="3" hidden="1">'%s'!$A$4:$O$847</definedName>
    <definedName name="_xlnm._FilterDatabase" localSheetId="0" hidden="1">'12 Month Budget Comparison'!$A$2:$D$4208</definedName>
    <definedName name="_xlnm.Print_Area" localSheetId="3">'%s'!$A$1:$O$847</definedName>
    <definedName name="_xlnm.Print_Area" localSheetId="0">'12 Month Budget Comparison'!$A$2:$F$836</definedName>
    <definedName name="_xlnm.Print_Area" localSheetId="1">Calculation!$A$2:$D$27</definedName>
    <definedName name="_xlnm.Print_Area" localSheetId="2">'Salary Analysis'!$A$2:$D$793</definedName>
    <definedName name="_xlnm.Print_Titles" localSheetId="3">'%s'!$2:$4</definedName>
    <definedName name="_xlnm.Print_Titles" localSheetId="0">'12 Month Budget Comparison'!$5:$6</definedName>
    <definedName name="_xlnm.Print_Titles" localSheetId="2">'Salary Analysis'!$2:$2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3" i="3" l="1"/>
  <c r="D283" i="3"/>
  <c r="D145" i="6"/>
  <c r="C97" i="6" l="1"/>
  <c r="D97" i="6"/>
  <c r="C109" i="6" l="1"/>
  <c r="D100" i="3" s="1"/>
  <c r="A5" i="7" l="1"/>
  <c r="A6" i="7" s="1"/>
  <c r="A7" i="7" s="1"/>
  <c r="A8" i="7" s="1"/>
  <c r="A9" i="7" s="1"/>
  <c r="A10" i="7" s="1"/>
  <c r="A11" i="7" s="1"/>
  <c r="A12" i="7" s="1"/>
  <c r="A13" i="7" s="1"/>
  <c r="A16" i="7" s="1"/>
  <c r="A17" i="7" s="1"/>
  <c r="A18" i="7" s="1"/>
  <c r="A19" i="7" s="1"/>
  <c r="A20" i="7" s="1"/>
  <c r="A21" i="7" s="1"/>
  <c r="A22" i="7" s="1"/>
  <c r="A23" i="7" s="1"/>
  <c r="D793" i="6"/>
  <c r="E823" i="3" s="1"/>
  <c r="C793" i="6"/>
  <c r="D823" i="3" s="1"/>
  <c r="D781" i="6"/>
  <c r="E772" i="3" s="1"/>
  <c r="C781" i="6"/>
  <c r="D772" i="3" s="1"/>
  <c r="D769" i="6"/>
  <c r="E729" i="3" s="1"/>
  <c r="C769" i="6"/>
  <c r="D729" i="3" s="1"/>
  <c r="D757" i="6"/>
  <c r="E728" i="3" s="1"/>
  <c r="C757" i="6"/>
  <c r="D728" i="3" s="1"/>
  <c r="D745" i="6"/>
  <c r="E708" i="3" s="1"/>
  <c r="C745" i="6"/>
  <c r="D708" i="3" s="1"/>
  <c r="D733" i="6"/>
  <c r="E688" i="3" s="1"/>
  <c r="C733" i="6"/>
  <c r="D688" i="3" s="1"/>
  <c r="D721" i="6"/>
  <c r="E660" i="3" s="1"/>
  <c r="C721" i="6"/>
  <c r="D660" i="3" s="1"/>
  <c r="D709" i="6"/>
  <c r="E636" i="3" s="1"/>
  <c r="C709" i="6"/>
  <c r="D636" i="3" s="1"/>
  <c r="D697" i="6"/>
  <c r="E611" i="3" s="1"/>
  <c r="C697" i="6"/>
  <c r="D611" i="3" s="1"/>
  <c r="D685" i="6"/>
  <c r="E591" i="3" s="1"/>
  <c r="C685" i="6"/>
  <c r="D591" i="3" s="1"/>
  <c r="D673" i="6"/>
  <c r="E590" i="3" s="1"/>
  <c r="C673" i="6"/>
  <c r="D590" i="3" s="1"/>
  <c r="D661" i="6"/>
  <c r="E589" i="3" s="1"/>
  <c r="C661" i="6"/>
  <c r="D589" i="3" s="1"/>
  <c r="D649" i="6"/>
  <c r="E588" i="3" s="1"/>
  <c r="C649" i="6"/>
  <c r="D588" i="3" s="1"/>
  <c r="D637" i="6"/>
  <c r="E557" i="3" s="1"/>
  <c r="C637" i="6"/>
  <c r="D557" i="3" s="1"/>
  <c r="D625" i="6"/>
  <c r="E523" i="3" s="1"/>
  <c r="C625" i="6"/>
  <c r="D523" i="3" s="1"/>
  <c r="D613" i="6"/>
  <c r="E522" i="3" s="1"/>
  <c r="C613" i="6"/>
  <c r="D522" i="3" s="1"/>
  <c r="D601" i="6"/>
  <c r="E521" i="3" s="1"/>
  <c r="C601" i="6"/>
  <c r="D521" i="3" s="1"/>
  <c r="D589" i="6"/>
  <c r="E520" i="3" s="1"/>
  <c r="C589" i="6"/>
  <c r="D520" i="3" s="1"/>
  <c r="D577" i="6"/>
  <c r="E544" i="3" s="1"/>
  <c r="C577" i="6"/>
  <c r="D544" i="3" s="1"/>
  <c r="D565" i="6"/>
  <c r="E500" i="3" s="1"/>
  <c r="C565" i="6"/>
  <c r="D500" i="3" s="1"/>
  <c r="D553" i="6"/>
  <c r="E499" i="3" s="1"/>
  <c r="C553" i="6"/>
  <c r="D499" i="3" s="1"/>
  <c r="D541" i="6"/>
  <c r="E498" i="3" s="1"/>
  <c r="C541" i="6"/>
  <c r="D498" i="3" s="1"/>
  <c r="D529" i="6"/>
  <c r="E477" i="3" s="1"/>
  <c r="C529" i="6"/>
  <c r="D477" i="3" s="1"/>
  <c r="D517" i="6"/>
  <c r="E476" i="3" s="1"/>
  <c r="C517" i="6"/>
  <c r="D476" i="3" s="1"/>
  <c r="D505" i="6"/>
  <c r="E475" i="3" s="1"/>
  <c r="C505" i="6"/>
  <c r="D475" i="3" s="1"/>
  <c r="D493" i="6"/>
  <c r="E474" i="3" s="1"/>
  <c r="C493" i="6"/>
  <c r="D474" i="3" s="1"/>
  <c r="D481" i="6"/>
  <c r="E452" i="3" s="1"/>
  <c r="C481" i="6"/>
  <c r="D452" i="3" s="1"/>
  <c r="D469" i="6"/>
  <c r="E451" i="3" s="1"/>
  <c r="C469" i="6"/>
  <c r="D451" i="3" s="1"/>
  <c r="D457" i="6"/>
  <c r="E450" i="3" s="1"/>
  <c r="C457" i="6"/>
  <c r="D450" i="3" s="1"/>
  <c r="D445" i="6"/>
  <c r="E449" i="3" s="1"/>
  <c r="C445" i="6"/>
  <c r="D449" i="3" s="1"/>
  <c r="D433" i="6"/>
  <c r="E448" i="3" s="1"/>
  <c r="C433" i="6"/>
  <c r="D448" i="3" s="1"/>
  <c r="D421" i="6"/>
  <c r="E429" i="3" s="1"/>
  <c r="C421" i="6"/>
  <c r="D429" i="3" s="1"/>
  <c r="D409" i="6"/>
  <c r="E410" i="3" s="1"/>
  <c r="C409" i="6"/>
  <c r="D410" i="3" s="1"/>
  <c r="D397" i="6"/>
  <c r="E397" i="3" s="1"/>
  <c r="C397" i="6"/>
  <c r="D397" i="3" s="1"/>
  <c r="D385" i="6"/>
  <c r="E377" i="3" s="1"/>
  <c r="C385" i="6"/>
  <c r="D377" i="3" s="1"/>
  <c r="D373" i="6"/>
  <c r="E364" i="3" s="1"/>
  <c r="C373" i="6"/>
  <c r="D364" i="3" s="1"/>
  <c r="D361" i="6"/>
  <c r="E344" i="3" s="1"/>
  <c r="C361" i="6"/>
  <c r="D344" i="3" s="1"/>
  <c r="D349" i="6"/>
  <c r="E343" i="3" s="1"/>
  <c r="C349" i="6"/>
  <c r="D343" i="3" s="1"/>
  <c r="D337" i="6"/>
  <c r="E324" i="3" s="1"/>
  <c r="C337" i="6"/>
  <c r="D324" i="3" s="1"/>
  <c r="D325" i="6"/>
  <c r="E305" i="3" s="1"/>
  <c r="C325" i="6"/>
  <c r="D305" i="3" s="1"/>
  <c r="D313" i="6"/>
  <c r="C313" i="6"/>
  <c r="D301" i="6"/>
  <c r="E282" i="3" s="1"/>
  <c r="C301" i="6"/>
  <c r="D282" i="3" s="1"/>
  <c r="D289" i="6"/>
  <c r="E260" i="3" s="1"/>
  <c r="C289" i="6"/>
  <c r="D260" i="3" s="1"/>
  <c r="D277" i="6"/>
  <c r="E259" i="3" s="1"/>
  <c r="C277" i="6"/>
  <c r="D259" i="3" s="1"/>
  <c r="D265" i="6"/>
  <c r="E238" i="3" s="1"/>
  <c r="C265" i="6"/>
  <c r="D238" i="3" s="1"/>
  <c r="D253" i="6"/>
  <c r="E237" i="3" s="1"/>
  <c r="D241" i="6"/>
  <c r="E216" i="3" s="1"/>
  <c r="C241" i="6"/>
  <c r="D216" i="3" s="1"/>
  <c r="D229" i="6"/>
  <c r="E215" i="3" s="1"/>
  <c r="C229" i="6"/>
  <c r="D215" i="3" s="1"/>
  <c r="D217" i="6"/>
  <c r="E193" i="3" s="1"/>
  <c r="C217" i="6"/>
  <c r="D193" i="3" s="1"/>
  <c r="D205" i="6"/>
  <c r="E192" i="3" s="1"/>
  <c r="C205" i="6"/>
  <c r="D192" i="3" s="1"/>
  <c r="D193" i="6"/>
  <c r="E170" i="3" s="1"/>
  <c r="C193" i="6"/>
  <c r="D170" i="3" s="1"/>
  <c r="D181" i="6"/>
  <c r="E169" i="3" s="1"/>
  <c r="C181" i="6"/>
  <c r="D169" i="3" s="1"/>
  <c r="D169" i="6"/>
  <c r="E147" i="3" s="1"/>
  <c r="C169" i="6"/>
  <c r="D147" i="3" s="1"/>
  <c r="D157" i="6"/>
  <c r="E146" i="3" s="1"/>
  <c r="C157" i="6"/>
  <c r="D146" i="3" s="1"/>
  <c r="E124" i="3"/>
  <c r="C145" i="6"/>
  <c r="D124" i="3" s="1"/>
  <c r="D133" i="6"/>
  <c r="E123" i="3" s="1"/>
  <c r="C133" i="6"/>
  <c r="D123" i="3" s="1"/>
  <c r="D121" i="6"/>
  <c r="E101" i="3" s="1"/>
  <c r="C121" i="6"/>
  <c r="D101" i="3" s="1"/>
  <c r="D109" i="6"/>
  <c r="E100" i="3" s="1"/>
  <c r="E78" i="3"/>
  <c r="D78" i="3"/>
  <c r="D85" i="6"/>
  <c r="E77" i="3" s="1"/>
  <c r="C85" i="6"/>
  <c r="D77" i="3" s="1"/>
  <c r="D73" i="6"/>
  <c r="E55" i="3" s="1"/>
  <c r="C73" i="6"/>
  <c r="D55" i="3" s="1"/>
  <c r="D61" i="6"/>
  <c r="E54" i="3" s="1"/>
  <c r="C61" i="6"/>
  <c r="D54" i="3" s="1"/>
  <c r="D49" i="6"/>
  <c r="E32" i="3" s="1"/>
  <c r="C49" i="6"/>
  <c r="D32" i="3" s="1"/>
  <c r="D37" i="6"/>
  <c r="E31" i="3" s="1"/>
  <c r="C37" i="6"/>
  <c r="D31" i="3" s="1"/>
  <c r="D25" i="6"/>
  <c r="E9" i="3" s="1"/>
  <c r="C25" i="6"/>
  <c r="D9" i="3" s="1"/>
  <c r="D13" i="6"/>
  <c r="E8" i="3" s="1"/>
  <c r="F8" i="3" s="1"/>
  <c r="C13" i="6"/>
  <c r="D8" i="3" s="1"/>
  <c r="D803" i="3" l="1"/>
  <c r="E821" i="3"/>
  <c r="D821" i="3"/>
  <c r="E806" i="3"/>
  <c r="F82" i="3"/>
  <c r="O81" i="5" s="1"/>
  <c r="O97" i="5" s="1"/>
  <c r="F81" i="3"/>
  <c r="F80" i="3"/>
  <c r="F79" i="3"/>
  <c r="F10" i="3"/>
  <c r="F28" i="3"/>
  <c r="F27" i="3"/>
  <c r="F26" i="3"/>
  <c r="F25" i="3"/>
  <c r="F24" i="3"/>
  <c r="F23" i="3"/>
  <c r="F22" i="3"/>
  <c r="F21" i="3"/>
  <c r="F20" i="3"/>
  <c r="F19" i="3"/>
  <c r="F18" i="3"/>
  <c r="F17" i="3"/>
  <c r="F16" i="3"/>
  <c r="F15" i="3"/>
  <c r="F14" i="3"/>
  <c r="F13" i="3"/>
  <c r="F12" i="3"/>
  <c r="F11" i="3"/>
  <c r="F33" i="3"/>
  <c r="F51" i="3"/>
  <c r="F50" i="3"/>
  <c r="F49" i="3"/>
  <c r="F48" i="3"/>
  <c r="F47" i="3"/>
  <c r="F46" i="3"/>
  <c r="F45" i="3"/>
  <c r="F44" i="3"/>
  <c r="F43" i="3"/>
  <c r="F42" i="3"/>
  <c r="F41" i="3"/>
  <c r="F40" i="3"/>
  <c r="F39" i="3"/>
  <c r="F38" i="3"/>
  <c r="F37" i="3"/>
  <c r="F36" i="3"/>
  <c r="F35" i="3"/>
  <c r="F34" i="3"/>
  <c r="F74" i="3"/>
  <c r="F73" i="3"/>
  <c r="F72" i="3"/>
  <c r="F71" i="3"/>
  <c r="F70" i="3"/>
  <c r="F69" i="3"/>
  <c r="F68" i="3"/>
  <c r="F67" i="3"/>
  <c r="F66" i="3"/>
  <c r="F65" i="3"/>
  <c r="F64" i="3"/>
  <c r="F63" i="3"/>
  <c r="F62" i="3"/>
  <c r="F61" i="3"/>
  <c r="F60" i="3"/>
  <c r="F59" i="3"/>
  <c r="O58" i="5" s="1"/>
  <c r="O74" i="5" s="1"/>
  <c r="F58" i="3"/>
  <c r="F57" i="3"/>
  <c r="F56" i="3"/>
  <c r="F97" i="3"/>
  <c r="F96" i="3"/>
  <c r="F95" i="3"/>
  <c r="F94" i="3"/>
  <c r="F93" i="3"/>
  <c r="F92" i="3"/>
  <c r="F91" i="3"/>
  <c r="F90" i="3"/>
  <c r="F89" i="3"/>
  <c r="F88" i="3"/>
  <c r="F87" i="3"/>
  <c r="F86" i="3"/>
  <c r="F85" i="3"/>
  <c r="F84" i="3"/>
  <c r="F83" i="3"/>
  <c r="F102" i="3"/>
  <c r="F120" i="3"/>
  <c r="F119" i="3"/>
  <c r="F118" i="3"/>
  <c r="F117" i="3"/>
  <c r="F116" i="3"/>
  <c r="F115" i="3"/>
  <c r="F114" i="3"/>
  <c r="F113" i="3"/>
  <c r="F112" i="3"/>
  <c r="F111" i="3"/>
  <c r="F110" i="3"/>
  <c r="F109" i="3"/>
  <c r="F108" i="3"/>
  <c r="F107" i="3"/>
  <c r="F106" i="3"/>
  <c r="F105" i="3"/>
  <c r="O104" i="5" s="1"/>
  <c r="O121" i="5" s="1"/>
  <c r="F104" i="3"/>
  <c r="F103" i="3"/>
  <c r="F142" i="3"/>
  <c r="F141" i="3"/>
  <c r="F140" i="3"/>
  <c r="F139" i="3"/>
  <c r="F138" i="3"/>
  <c r="F137" i="3"/>
  <c r="F136" i="3"/>
  <c r="F135" i="3"/>
  <c r="F134" i="3"/>
  <c r="F133" i="3"/>
  <c r="F132" i="3"/>
  <c r="F131" i="3"/>
  <c r="F130" i="3"/>
  <c r="F129" i="3"/>
  <c r="F128" i="3"/>
  <c r="O128" i="5" s="1"/>
  <c r="O144" i="5" s="1"/>
  <c r="F127" i="3"/>
  <c r="F126" i="3"/>
  <c r="F125" i="3"/>
  <c r="F143" i="3"/>
  <c r="F149" i="3"/>
  <c r="F148" i="3"/>
  <c r="F166" i="3"/>
  <c r="F165" i="3"/>
  <c r="F164" i="3"/>
  <c r="F163" i="3"/>
  <c r="F162" i="3"/>
  <c r="F161" i="3"/>
  <c r="F160" i="3"/>
  <c r="F159" i="3"/>
  <c r="F158" i="3"/>
  <c r="F157" i="3"/>
  <c r="F156" i="3"/>
  <c r="F155" i="3"/>
  <c r="F154" i="3"/>
  <c r="F153" i="3"/>
  <c r="F152" i="3"/>
  <c r="F151" i="3"/>
  <c r="O151" i="5" s="1"/>
  <c r="O168" i="5" s="1"/>
  <c r="F150" i="3"/>
  <c r="F171" i="3"/>
  <c r="F189" i="3"/>
  <c r="F188" i="3"/>
  <c r="F187" i="3"/>
  <c r="F186" i="3"/>
  <c r="F185" i="3"/>
  <c r="F184" i="3"/>
  <c r="F183" i="3"/>
  <c r="F182" i="3"/>
  <c r="F181" i="3"/>
  <c r="F180" i="3"/>
  <c r="F179" i="3"/>
  <c r="F178" i="3"/>
  <c r="F177" i="3"/>
  <c r="F176" i="3"/>
  <c r="F175" i="3"/>
  <c r="F174" i="3"/>
  <c r="O175" i="5" s="1"/>
  <c r="O191" i="5" s="1"/>
  <c r="F173" i="3"/>
  <c r="F172" i="3"/>
  <c r="F212" i="3"/>
  <c r="F211" i="3"/>
  <c r="F210" i="3"/>
  <c r="F209" i="3"/>
  <c r="F208" i="3"/>
  <c r="F207" i="3"/>
  <c r="F206" i="3"/>
  <c r="F205" i="3"/>
  <c r="F204" i="3"/>
  <c r="F203" i="3"/>
  <c r="F202" i="3"/>
  <c r="F201" i="3"/>
  <c r="F200" i="3"/>
  <c r="F199" i="3"/>
  <c r="F198" i="3"/>
  <c r="F197" i="3"/>
  <c r="O198" i="5" s="1"/>
  <c r="O214" i="5" s="1"/>
  <c r="F196" i="3"/>
  <c r="F195" i="3"/>
  <c r="F194" i="3"/>
  <c r="F232" i="3"/>
  <c r="F234" i="3"/>
  <c r="F233" i="3"/>
  <c r="F231" i="3"/>
  <c r="F230" i="3"/>
  <c r="F229" i="3"/>
  <c r="F228" i="3"/>
  <c r="F227" i="3"/>
  <c r="F226" i="3"/>
  <c r="F225" i="3"/>
  <c r="F224" i="3"/>
  <c r="F223" i="3"/>
  <c r="F222" i="3"/>
  <c r="F221" i="3"/>
  <c r="F220" i="3"/>
  <c r="O222" i="5" s="1"/>
  <c r="O237" i="5" s="1"/>
  <c r="F219" i="3"/>
  <c r="F218" i="3"/>
  <c r="F217" i="3"/>
  <c r="F256" i="3"/>
  <c r="F255" i="3"/>
  <c r="F254" i="3"/>
  <c r="F253" i="3"/>
  <c r="F252" i="3"/>
  <c r="F251" i="3"/>
  <c r="F250" i="3"/>
  <c r="F249" i="3"/>
  <c r="F248" i="3"/>
  <c r="F247" i="3"/>
  <c r="F246" i="3"/>
  <c r="F245" i="3"/>
  <c r="F244" i="3"/>
  <c r="F243" i="3"/>
  <c r="F242" i="3"/>
  <c r="O244" i="5" s="1"/>
  <c r="O259" i="5" s="1"/>
  <c r="F241" i="3"/>
  <c r="F240" i="3"/>
  <c r="F239" i="3"/>
  <c r="F279" i="3"/>
  <c r="F278" i="3"/>
  <c r="F277" i="3"/>
  <c r="F276" i="3"/>
  <c r="F275" i="3"/>
  <c r="F274" i="3"/>
  <c r="F273" i="3"/>
  <c r="F272" i="3"/>
  <c r="F271" i="3"/>
  <c r="F270" i="3"/>
  <c r="F269" i="3"/>
  <c r="F268" i="3"/>
  <c r="F267" i="3"/>
  <c r="F266" i="3"/>
  <c r="F265" i="3"/>
  <c r="F264" i="3"/>
  <c r="O266" i="5" s="1"/>
  <c r="F263" i="3"/>
  <c r="F262" i="3"/>
  <c r="F261" i="3"/>
  <c r="F284" i="3"/>
  <c r="F283" i="3"/>
  <c r="F302" i="3"/>
  <c r="F301" i="3"/>
  <c r="F300" i="3"/>
  <c r="F299" i="3"/>
  <c r="F298" i="3"/>
  <c r="F297" i="3"/>
  <c r="F296" i="3"/>
  <c r="F295" i="3"/>
  <c r="F294" i="3"/>
  <c r="F293" i="3"/>
  <c r="F292" i="3"/>
  <c r="F291" i="3"/>
  <c r="F290" i="3"/>
  <c r="F289" i="3"/>
  <c r="F288" i="3"/>
  <c r="F287" i="3"/>
  <c r="O290" i="5" s="1"/>
  <c r="F286" i="3"/>
  <c r="F285" i="3"/>
  <c r="F321" i="3"/>
  <c r="F320" i="3"/>
  <c r="F319" i="3"/>
  <c r="F318" i="3"/>
  <c r="F317" i="3"/>
  <c r="F316" i="3"/>
  <c r="F315" i="3"/>
  <c r="F314" i="3"/>
  <c r="F313" i="3"/>
  <c r="F312" i="3"/>
  <c r="F311" i="3"/>
  <c r="F310" i="3"/>
  <c r="F309" i="3"/>
  <c r="F308" i="3"/>
  <c r="F307" i="3"/>
  <c r="F306" i="3"/>
  <c r="F340" i="3"/>
  <c r="F339" i="3"/>
  <c r="F338" i="3"/>
  <c r="F337" i="3"/>
  <c r="F336" i="3"/>
  <c r="F335" i="3"/>
  <c r="F334" i="3"/>
  <c r="F333" i="3"/>
  <c r="F332" i="3"/>
  <c r="F331" i="3"/>
  <c r="F330" i="3"/>
  <c r="F329" i="3"/>
  <c r="F328" i="3"/>
  <c r="F327" i="3"/>
  <c r="F326" i="3"/>
  <c r="F325" i="3"/>
  <c r="F345" i="3"/>
  <c r="F361" i="3"/>
  <c r="F360" i="3"/>
  <c r="F359" i="3"/>
  <c r="F358" i="3"/>
  <c r="F357" i="3"/>
  <c r="F356" i="3"/>
  <c r="F355" i="3"/>
  <c r="F354" i="3"/>
  <c r="F353" i="3"/>
  <c r="F352" i="3"/>
  <c r="F351" i="3"/>
  <c r="F350" i="3"/>
  <c r="F349" i="3"/>
  <c r="F348" i="3"/>
  <c r="F347" i="3"/>
  <c r="F346" i="3"/>
  <c r="F374" i="3"/>
  <c r="F373" i="3"/>
  <c r="F372" i="3"/>
  <c r="F371" i="3"/>
  <c r="F370" i="3"/>
  <c r="F369" i="3"/>
  <c r="F368" i="3"/>
  <c r="F367" i="3"/>
  <c r="F366" i="3"/>
  <c r="F365" i="3"/>
  <c r="F378" i="3"/>
  <c r="F394" i="3"/>
  <c r="F393" i="3"/>
  <c r="F392" i="3"/>
  <c r="F391" i="3"/>
  <c r="F390" i="3"/>
  <c r="F389" i="3"/>
  <c r="F388" i="3"/>
  <c r="F387" i="3"/>
  <c r="F386" i="3"/>
  <c r="F385" i="3"/>
  <c r="F384" i="3"/>
  <c r="F383" i="3"/>
  <c r="F382" i="3"/>
  <c r="F381" i="3"/>
  <c r="F380" i="3"/>
  <c r="F379" i="3"/>
  <c r="F407" i="3"/>
  <c r="F406" i="3"/>
  <c r="F405" i="3"/>
  <c r="F404" i="3"/>
  <c r="F403" i="3"/>
  <c r="F402" i="3"/>
  <c r="F401" i="3"/>
  <c r="F400" i="3"/>
  <c r="F399" i="3"/>
  <c r="F398" i="3"/>
  <c r="F426" i="3"/>
  <c r="F425" i="3"/>
  <c r="F424" i="3"/>
  <c r="F423" i="3"/>
  <c r="F422" i="3"/>
  <c r="F421" i="3"/>
  <c r="F420" i="3"/>
  <c r="F419" i="3"/>
  <c r="F418" i="3"/>
  <c r="F417" i="3"/>
  <c r="F416" i="3"/>
  <c r="F415" i="3"/>
  <c r="F414" i="3"/>
  <c r="F413" i="3"/>
  <c r="F412" i="3"/>
  <c r="F411" i="3"/>
  <c r="F445" i="3"/>
  <c r="F444" i="3"/>
  <c r="F443" i="3"/>
  <c r="F442" i="3"/>
  <c r="F441" i="3"/>
  <c r="F440" i="3"/>
  <c r="F439" i="3"/>
  <c r="F438" i="3"/>
  <c r="F437" i="3"/>
  <c r="F436" i="3"/>
  <c r="F435" i="3"/>
  <c r="F434" i="3"/>
  <c r="F433" i="3"/>
  <c r="F432" i="3"/>
  <c r="F431" i="3"/>
  <c r="F430" i="3"/>
  <c r="F457" i="3"/>
  <c r="F471" i="3"/>
  <c r="F470" i="3"/>
  <c r="F469" i="3"/>
  <c r="F468" i="3"/>
  <c r="F467" i="3"/>
  <c r="F466" i="3"/>
  <c r="F465" i="3"/>
  <c r="F464" i="3"/>
  <c r="F463" i="3"/>
  <c r="F462" i="3"/>
  <c r="F461" i="3"/>
  <c r="F460" i="3"/>
  <c r="F459" i="3"/>
  <c r="F458" i="3"/>
  <c r="F456" i="3"/>
  <c r="F455" i="3"/>
  <c r="F454" i="3"/>
  <c r="F453" i="3"/>
  <c r="F479" i="3"/>
  <c r="F478" i="3"/>
  <c r="F495" i="3"/>
  <c r="F494" i="3"/>
  <c r="F493" i="3"/>
  <c r="F492" i="3"/>
  <c r="F491" i="3"/>
  <c r="F490" i="3"/>
  <c r="F489" i="3"/>
  <c r="F488" i="3"/>
  <c r="F487" i="3"/>
  <c r="F486" i="3"/>
  <c r="F485" i="3"/>
  <c r="F484" i="3"/>
  <c r="F483" i="3"/>
  <c r="F482" i="3"/>
  <c r="F481" i="3"/>
  <c r="F480" i="3"/>
  <c r="F517" i="3"/>
  <c r="F516" i="3"/>
  <c r="F515" i="3"/>
  <c r="F514" i="3"/>
  <c r="F513" i="3"/>
  <c r="F512" i="3"/>
  <c r="F511" i="3"/>
  <c r="F510" i="3"/>
  <c r="F509" i="3"/>
  <c r="F508" i="3"/>
  <c r="F507" i="3"/>
  <c r="F506" i="3"/>
  <c r="F505" i="3"/>
  <c r="F504" i="3"/>
  <c r="F503" i="3"/>
  <c r="F502" i="3"/>
  <c r="F501" i="3"/>
  <c r="F525" i="3"/>
  <c r="F524" i="3"/>
  <c r="F541" i="3"/>
  <c r="F540" i="3"/>
  <c r="F539" i="3"/>
  <c r="F538" i="3"/>
  <c r="F537" i="3"/>
  <c r="F536" i="3"/>
  <c r="F535" i="3"/>
  <c r="F534" i="3"/>
  <c r="F533" i="3"/>
  <c r="F532" i="3"/>
  <c r="F531" i="3"/>
  <c r="F530" i="3"/>
  <c r="F529" i="3"/>
  <c r="F528" i="3"/>
  <c r="F527" i="3"/>
  <c r="F526" i="3"/>
  <c r="F554" i="3"/>
  <c r="F553" i="3"/>
  <c r="F552" i="3"/>
  <c r="F551" i="3"/>
  <c r="F550" i="3"/>
  <c r="F549" i="3"/>
  <c r="F548" i="3"/>
  <c r="F547" i="3"/>
  <c r="F546" i="3"/>
  <c r="F545" i="3"/>
  <c r="F569" i="3"/>
  <c r="F585" i="3"/>
  <c r="F584" i="3"/>
  <c r="F583" i="3"/>
  <c r="F582" i="3"/>
  <c r="F581" i="3"/>
  <c r="F580" i="3"/>
  <c r="F579" i="3"/>
  <c r="F578" i="3"/>
  <c r="F577" i="3"/>
  <c r="F576" i="3"/>
  <c r="F575" i="3"/>
  <c r="F574" i="3"/>
  <c r="F573" i="3"/>
  <c r="F572" i="3"/>
  <c r="F571" i="3"/>
  <c r="F570" i="3"/>
  <c r="F568" i="3"/>
  <c r="F567" i="3"/>
  <c r="F566" i="3"/>
  <c r="F565" i="3"/>
  <c r="F564" i="3"/>
  <c r="F563" i="3"/>
  <c r="F562" i="3"/>
  <c r="F561" i="3"/>
  <c r="F560" i="3"/>
  <c r="F559" i="3"/>
  <c r="F558" i="3"/>
  <c r="F592" i="3"/>
  <c r="F608" i="3"/>
  <c r="F607" i="3"/>
  <c r="F606" i="3"/>
  <c r="F605" i="3"/>
  <c r="F604" i="3"/>
  <c r="F603" i="3"/>
  <c r="F602" i="3"/>
  <c r="F601" i="3"/>
  <c r="F600" i="3"/>
  <c r="F599" i="3"/>
  <c r="F598" i="3"/>
  <c r="F597" i="3"/>
  <c r="F596" i="3"/>
  <c r="F595" i="3"/>
  <c r="F594" i="3"/>
  <c r="F593" i="3"/>
  <c r="F633" i="3"/>
  <c r="F632" i="3"/>
  <c r="F631" i="3"/>
  <c r="F630" i="3"/>
  <c r="F629" i="3"/>
  <c r="F628" i="3"/>
  <c r="F627" i="3"/>
  <c r="F626" i="3"/>
  <c r="F625" i="3"/>
  <c r="F624" i="3"/>
  <c r="F623" i="3"/>
  <c r="F622" i="3"/>
  <c r="F621" i="3"/>
  <c r="F620" i="3"/>
  <c r="F619" i="3"/>
  <c r="F618" i="3"/>
  <c r="F617" i="3"/>
  <c r="F616" i="3"/>
  <c r="F615" i="3"/>
  <c r="F614" i="3"/>
  <c r="F613" i="3"/>
  <c r="F612" i="3"/>
  <c r="F654" i="3"/>
  <c r="F657" i="3"/>
  <c r="F658" i="3" s="1"/>
  <c r="F662" i="3"/>
  <c r="F661" i="3"/>
  <c r="F651" i="3"/>
  <c r="F649" i="3"/>
  <c r="F653" i="3"/>
  <c r="F652" i="3"/>
  <c r="F650" i="3"/>
  <c r="F648" i="3"/>
  <c r="F647" i="3"/>
  <c r="F646" i="3"/>
  <c r="F645" i="3"/>
  <c r="F644" i="3"/>
  <c r="F643" i="3"/>
  <c r="F642" i="3"/>
  <c r="F641" i="3"/>
  <c r="F640" i="3"/>
  <c r="F639" i="3"/>
  <c r="F638" i="3"/>
  <c r="F637" i="3"/>
  <c r="F685" i="3"/>
  <c r="E658" i="3"/>
  <c r="D658" i="3"/>
  <c r="F681" i="3"/>
  <c r="F680" i="3"/>
  <c r="F679" i="3"/>
  <c r="F678" i="3"/>
  <c r="F677" i="3"/>
  <c r="F676" i="3"/>
  <c r="F675" i="3"/>
  <c r="F674" i="3"/>
  <c r="F673" i="3"/>
  <c r="F672" i="3"/>
  <c r="F671" i="3"/>
  <c r="F670" i="3"/>
  <c r="F669" i="3"/>
  <c r="F668" i="3"/>
  <c r="F667" i="3"/>
  <c r="F666" i="3"/>
  <c r="F665" i="3"/>
  <c r="F664" i="3"/>
  <c r="F663" i="3"/>
  <c r="F684" i="3"/>
  <c r="F683" i="3"/>
  <c r="F682" i="3"/>
  <c r="F689" i="3"/>
  <c r="F705" i="3"/>
  <c r="F704" i="3"/>
  <c r="F703" i="3"/>
  <c r="F702" i="3"/>
  <c r="F701" i="3"/>
  <c r="F700" i="3"/>
  <c r="F699" i="3"/>
  <c r="F698" i="3"/>
  <c r="F697" i="3"/>
  <c r="F696" i="3"/>
  <c r="F695" i="3"/>
  <c r="F694" i="3"/>
  <c r="F693" i="3"/>
  <c r="F692" i="3"/>
  <c r="F691" i="3"/>
  <c r="F690" i="3"/>
  <c r="F725" i="3"/>
  <c r="F724" i="3"/>
  <c r="F723" i="3"/>
  <c r="F722" i="3"/>
  <c r="F721" i="3"/>
  <c r="F720" i="3"/>
  <c r="F719" i="3"/>
  <c r="F718" i="3"/>
  <c r="F717" i="3"/>
  <c r="F716" i="3"/>
  <c r="F715" i="3"/>
  <c r="F714" i="3"/>
  <c r="F713" i="3"/>
  <c r="F712" i="3"/>
  <c r="F711" i="3"/>
  <c r="F710" i="3"/>
  <c r="F709" i="3"/>
  <c r="F749" i="3"/>
  <c r="F748" i="3"/>
  <c r="F747" i="3"/>
  <c r="F746" i="3"/>
  <c r="F745" i="3"/>
  <c r="F744" i="3"/>
  <c r="F743" i="3"/>
  <c r="F742" i="3"/>
  <c r="F741" i="3"/>
  <c r="F740" i="3"/>
  <c r="F739" i="3"/>
  <c r="F738" i="3"/>
  <c r="F737" i="3"/>
  <c r="F736" i="3"/>
  <c r="F735" i="3"/>
  <c r="F734" i="3"/>
  <c r="F733" i="3"/>
  <c r="F732" i="3"/>
  <c r="F731" i="3"/>
  <c r="F730" i="3"/>
  <c r="E756" i="3"/>
  <c r="F755" i="3"/>
  <c r="F754" i="3"/>
  <c r="F753" i="3"/>
  <c r="F752" i="3"/>
  <c r="F769" i="3"/>
  <c r="F768" i="3"/>
  <c r="F767" i="3"/>
  <c r="F766" i="3"/>
  <c r="F765" i="3"/>
  <c r="F764" i="3"/>
  <c r="F763" i="3"/>
  <c r="F762" i="3"/>
  <c r="F761" i="3"/>
  <c r="F760" i="3"/>
  <c r="F759" i="3"/>
  <c r="F758" i="3"/>
  <c r="E770" i="3"/>
  <c r="F788" i="3"/>
  <c r="F787" i="3"/>
  <c r="F786" i="3"/>
  <c r="F785" i="3"/>
  <c r="F784" i="3"/>
  <c r="F783" i="3"/>
  <c r="F782" i="3"/>
  <c r="F781" i="3"/>
  <c r="F780" i="3"/>
  <c r="F779" i="3"/>
  <c r="F778" i="3"/>
  <c r="F777" i="3"/>
  <c r="F776" i="3"/>
  <c r="F775" i="3"/>
  <c r="F774" i="3"/>
  <c r="F773" i="3"/>
  <c r="E803" i="3"/>
  <c r="F802" i="3"/>
  <c r="F791" i="3"/>
  <c r="F801" i="3"/>
  <c r="F800" i="3"/>
  <c r="F799" i="3"/>
  <c r="F798" i="3"/>
  <c r="F797" i="3"/>
  <c r="F796" i="3"/>
  <c r="F795" i="3"/>
  <c r="F794" i="3"/>
  <c r="F793" i="3"/>
  <c r="F792" i="3"/>
  <c r="F805" i="3"/>
  <c r="F806" i="3" s="1"/>
  <c r="F819" i="3"/>
  <c r="F818" i="3"/>
  <c r="F817" i="3"/>
  <c r="F816" i="3"/>
  <c r="F815" i="3"/>
  <c r="F814" i="3"/>
  <c r="F813" i="3"/>
  <c r="F812" i="3"/>
  <c r="F811" i="3"/>
  <c r="F810" i="3"/>
  <c r="F809" i="3"/>
  <c r="F808" i="3"/>
  <c r="F820" i="3"/>
  <c r="F834" i="3"/>
  <c r="F833" i="3"/>
  <c r="F827" i="3"/>
  <c r="F828" i="3"/>
  <c r="F829" i="3"/>
  <c r="F830" i="3"/>
  <c r="F824" i="3"/>
  <c r="F825" i="3"/>
  <c r="F826" i="3"/>
  <c r="E835" i="3"/>
  <c r="D835" i="3"/>
  <c r="D789" i="3"/>
  <c r="E831" i="3"/>
  <c r="F833" i="5"/>
  <c r="F736" i="5"/>
  <c r="O736" i="5" s="1"/>
  <c r="D706" i="3"/>
  <c r="F667" i="5"/>
  <c r="E655" i="3"/>
  <c r="D655" i="3"/>
  <c r="D634" i="3"/>
  <c r="F596" i="5"/>
  <c r="F595" i="5"/>
  <c r="G595" i="5" s="1"/>
  <c r="F594" i="5"/>
  <c r="I594" i="5" s="1"/>
  <c r="F593" i="5"/>
  <c r="I593" i="5" s="1"/>
  <c r="D586" i="3"/>
  <c r="F527" i="5"/>
  <c r="G527" i="5" s="1"/>
  <c r="F526" i="5"/>
  <c r="F525" i="5"/>
  <c r="J525" i="5" s="1"/>
  <c r="F524" i="5"/>
  <c r="F542" i="5"/>
  <c r="F504" i="5"/>
  <c r="F503" i="5"/>
  <c r="G503" i="5" s="1"/>
  <c r="F502" i="5"/>
  <c r="J502" i="5" s="1"/>
  <c r="F480" i="5"/>
  <c r="G480" i="5" s="1"/>
  <c r="F479" i="5"/>
  <c r="F478" i="5"/>
  <c r="G478" i="5" s="1"/>
  <c r="F477" i="5"/>
  <c r="F455" i="5"/>
  <c r="G455" i="5" s="1"/>
  <c r="F454" i="5"/>
  <c r="G454" i="5" s="1"/>
  <c r="F453" i="5"/>
  <c r="F452" i="5"/>
  <c r="F451" i="5"/>
  <c r="J451" i="5" s="1"/>
  <c r="E446" i="3"/>
  <c r="E427" i="3"/>
  <c r="F413" i="5"/>
  <c r="E408" i="3"/>
  <c r="F400" i="5"/>
  <c r="D375" i="3"/>
  <c r="F346" i="5"/>
  <c r="D341" i="3"/>
  <c r="F285" i="5"/>
  <c r="F262" i="5"/>
  <c r="F261" i="5"/>
  <c r="G261" i="5" s="1"/>
  <c r="F240" i="5"/>
  <c r="F217" i="5"/>
  <c r="F193" i="5"/>
  <c r="H193" i="5" s="1"/>
  <c r="F194" i="5"/>
  <c r="F171" i="5"/>
  <c r="F170" i="5"/>
  <c r="H170" i="5" s="1"/>
  <c r="F147" i="5"/>
  <c r="F146" i="5"/>
  <c r="H146" i="5" s="1"/>
  <c r="F124" i="5"/>
  <c r="G124" i="5" s="1"/>
  <c r="F123" i="5"/>
  <c r="F100" i="5"/>
  <c r="G100" i="5" s="1"/>
  <c r="F77" i="5"/>
  <c r="F53" i="5"/>
  <c r="F29" i="5"/>
  <c r="D75" i="3"/>
  <c r="F30" i="5"/>
  <c r="H30" i="5" s="1"/>
  <c r="F7" i="5"/>
  <c r="H7" i="5" s="1"/>
  <c r="D1" i="5"/>
  <c r="F844" i="5"/>
  <c r="O844" i="5" s="1"/>
  <c r="F843" i="5"/>
  <c r="O843" i="5" s="1"/>
  <c r="F834" i="5"/>
  <c r="O834" i="5" s="1"/>
  <c r="F835" i="5"/>
  <c r="O835" i="5" s="1"/>
  <c r="F836" i="5"/>
  <c r="O836" i="5" s="1"/>
  <c r="F837" i="5"/>
  <c r="O837" i="5" s="1"/>
  <c r="F838" i="5"/>
  <c r="O838" i="5" s="1"/>
  <c r="F839" i="5"/>
  <c r="O839" i="5" s="1"/>
  <c r="F840" i="5"/>
  <c r="O840" i="5" s="1"/>
  <c r="F830" i="5"/>
  <c r="O830" i="5" s="1"/>
  <c r="F829" i="5"/>
  <c r="O829" i="5" s="1"/>
  <c r="F818" i="5"/>
  <c r="O818" i="5" s="1"/>
  <c r="F819" i="5"/>
  <c r="O819" i="5" s="1"/>
  <c r="F820" i="5"/>
  <c r="O820" i="5" s="1"/>
  <c r="F821" i="5"/>
  <c r="O821" i="5" s="1"/>
  <c r="F822" i="5"/>
  <c r="O822" i="5" s="1"/>
  <c r="F823" i="5"/>
  <c r="O823" i="5" s="1"/>
  <c r="F824" i="5"/>
  <c r="F825" i="5"/>
  <c r="O825" i="5" s="1"/>
  <c r="F826" i="5"/>
  <c r="O826" i="5" s="1"/>
  <c r="F827" i="5"/>
  <c r="O827" i="5" s="1"/>
  <c r="F817" i="5"/>
  <c r="O817" i="5" s="1"/>
  <c r="F814" i="5"/>
  <c r="O814" i="5" s="1"/>
  <c r="O815" i="5" s="1"/>
  <c r="F811" i="5"/>
  <c r="O811" i="5" s="1"/>
  <c r="F800" i="5"/>
  <c r="O800" i="5" s="1"/>
  <c r="F801" i="5"/>
  <c r="O801" i="5" s="1"/>
  <c r="F802" i="5"/>
  <c r="F803" i="5"/>
  <c r="O803" i="5" s="1"/>
  <c r="F804" i="5"/>
  <c r="O804" i="5" s="1"/>
  <c r="F805" i="5"/>
  <c r="O805" i="5" s="1"/>
  <c r="F806" i="5"/>
  <c r="O806" i="5" s="1"/>
  <c r="F807" i="5"/>
  <c r="O807" i="5" s="1"/>
  <c r="F808" i="5"/>
  <c r="O808" i="5" s="1"/>
  <c r="F809" i="5"/>
  <c r="O809" i="5" s="1"/>
  <c r="F799" i="5"/>
  <c r="O799" i="5" s="1"/>
  <c r="F781" i="5"/>
  <c r="G781" i="5" s="1"/>
  <c r="F782" i="5"/>
  <c r="L782" i="5" s="1"/>
  <c r="F783" i="5"/>
  <c r="F784" i="5"/>
  <c r="O784" i="5" s="1"/>
  <c r="F785" i="5"/>
  <c r="G785" i="5" s="1"/>
  <c r="F786" i="5"/>
  <c r="F787" i="5"/>
  <c r="F788" i="5"/>
  <c r="L788" i="5" s="1"/>
  <c r="F789" i="5"/>
  <c r="G789" i="5" s="1"/>
  <c r="F790" i="5"/>
  <c r="F791" i="5"/>
  <c r="F792" i="5"/>
  <c r="F793" i="5"/>
  <c r="G793" i="5" s="1"/>
  <c r="F794" i="5"/>
  <c r="G794" i="5" s="1"/>
  <c r="F795" i="5"/>
  <c r="F796" i="5"/>
  <c r="G796" i="5" s="1"/>
  <c r="F767" i="5"/>
  <c r="M767" i="5" s="1"/>
  <c r="F768" i="5"/>
  <c r="O768" i="5" s="1"/>
  <c r="O778" i="5" s="1"/>
  <c r="F769" i="5"/>
  <c r="I769" i="5" s="1"/>
  <c r="F770" i="5"/>
  <c r="I770" i="5" s="1"/>
  <c r="F771" i="5"/>
  <c r="G771" i="5" s="1"/>
  <c r="F772" i="5"/>
  <c r="I772" i="5" s="1"/>
  <c r="F773" i="5"/>
  <c r="G773" i="5" s="1"/>
  <c r="F774" i="5"/>
  <c r="J774" i="5" s="1"/>
  <c r="F775" i="5"/>
  <c r="L775" i="5" s="1"/>
  <c r="F776" i="5"/>
  <c r="H776" i="5" s="1"/>
  <c r="F777" i="5"/>
  <c r="G777" i="5" s="1"/>
  <c r="F766" i="5"/>
  <c r="I766" i="5" s="1"/>
  <c r="F761" i="5"/>
  <c r="G761" i="5" s="1"/>
  <c r="F762" i="5"/>
  <c r="N762" i="5" s="1"/>
  <c r="F763" i="5"/>
  <c r="G763" i="5" s="1"/>
  <c r="F760" i="5"/>
  <c r="G760" i="5" s="1"/>
  <c r="F738" i="5"/>
  <c r="O738" i="5" s="1"/>
  <c r="F739" i="5"/>
  <c r="O739" i="5" s="1"/>
  <c r="F740" i="5"/>
  <c r="O740" i="5" s="1"/>
  <c r="F741" i="5"/>
  <c r="O741" i="5" s="1"/>
  <c r="F742" i="5"/>
  <c r="O742" i="5" s="1"/>
  <c r="F743" i="5"/>
  <c r="O743" i="5" s="1"/>
  <c r="F744" i="5"/>
  <c r="O744" i="5" s="1"/>
  <c r="F745" i="5"/>
  <c r="O745" i="5" s="1"/>
  <c r="F746" i="5"/>
  <c r="O746" i="5" s="1"/>
  <c r="F747" i="5"/>
  <c r="O747" i="5" s="1"/>
  <c r="F748" i="5"/>
  <c r="O748" i="5" s="1"/>
  <c r="F749" i="5"/>
  <c r="O749" i="5" s="1"/>
  <c r="F750" i="5"/>
  <c r="O750" i="5" s="1"/>
  <c r="F751" i="5"/>
  <c r="O751" i="5" s="1"/>
  <c r="F752" i="5"/>
  <c r="O752" i="5" s="1"/>
  <c r="F753" i="5"/>
  <c r="O753" i="5" s="1"/>
  <c r="F754" i="5"/>
  <c r="O754" i="5" s="1"/>
  <c r="F755" i="5"/>
  <c r="O755" i="5" s="1"/>
  <c r="F756" i="5"/>
  <c r="O756" i="5" s="1"/>
  <c r="F757" i="5"/>
  <c r="O757" i="5" s="1"/>
  <c r="F717" i="5"/>
  <c r="K717" i="5" s="1"/>
  <c r="F718" i="5"/>
  <c r="K718" i="5" s="1"/>
  <c r="F719" i="5"/>
  <c r="G719" i="5" s="1"/>
  <c r="F720" i="5"/>
  <c r="O720" i="5" s="1"/>
  <c r="O734" i="5" s="1"/>
  <c r="F721" i="5"/>
  <c r="G721" i="5" s="1"/>
  <c r="F722" i="5"/>
  <c r="K722" i="5" s="1"/>
  <c r="F723" i="5"/>
  <c r="G723" i="5" s="1"/>
  <c r="F724" i="5"/>
  <c r="G724" i="5" s="1"/>
  <c r="F725" i="5"/>
  <c r="K725" i="5" s="1"/>
  <c r="F726" i="5"/>
  <c r="F727" i="5"/>
  <c r="G727" i="5" s="1"/>
  <c r="F728" i="5"/>
  <c r="K728" i="5" s="1"/>
  <c r="F729" i="5"/>
  <c r="F730" i="5"/>
  <c r="K730" i="5" s="1"/>
  <c r="F731" i="5"/>
  <c r="G731" i="5" s="1"/>
  <c r="F732" i="5"/>
  <c r="K732" i="5" s="1"/>
  <c r="F733" i="5"/>
  <c r="F710" i="5"/>
  <c r="F711" i="5"/>
  <c r="G711" i="5" s="1"/>
  <c r="F712" i="5"/>
  <c r="F713" i="5"/>
  <c r="F709" i="5"/>
  <c r="K709" i="5" s="1"/>
  <c r="F696" i="5"/>
  <c r="G696" i="5" s="1"/>
  <c r="F697" i="5"/>
  <c r="F698" i="5"/>
  <c r="K698" i="5" s="1"/>
  <c r="F699" i="5"/>
  <c r="O699" i="5" s="1"/>
  <c r="O714" i="5" s="1"/>
  <c r="F700" i="5"/>
  <c r="G700" i="5" s="1"/>
  <c r="F701" i="5"/>
  <c r="G701" i="5" s="1"/>
  <c r="F702" i="5"/>
  <c r="F703" i="5"/>
  <c r="K703" i="5" s="1"/>
  <c r="F704" i="5"/>
  <c r="K704" i="5" s="1"/>
  <c r="F705" i="5"/>
  <c r="K705" i="5" s="1"/>
  <c r="F706" i="5"/>
  <c r="G706" i="5" s="1"/>
  <c r="F707" i="5"/>
  <c r="G707" i="5" s="1"/>
  <c r="F689" i="5"/>
  <c r="K689" i="5" s="1"/>
  <c r="F690" i="5"/>
  <c r="G690" i="5" s="1"/>
  <c r="F691" i="5"/>
  <c r="F692" i="5"/>
  <c r="K692" i="5" s="1"/>
  <c r="F688" i="5"/>
  <c r="K688" i="5" s="1"/>
  <c r="F668" i="5"/>
  <c r="G668" i="5" s="1"/>
  <c r="F669" i="5"/>
  <c r="F670" i="5"/>
  <c r="K670" i="5" s="1"/>
  <c r="F671" i="5"/>
  <c r="O671" i="5" s="1"/>
  <c r="F672" i="5"/>
  <c r="G672" i="5" s="1"/>
  <c r="F673" i="5"/>
  <c r="K673" i="5" s="1"/>
  <c r="F674" i="5"/>
  <c r="G674" i="5" s="1"/>
  <c r="F675" i="5"/>
  <c r="K675" i="5" s="1"/>
  <c r="F676" i="5"/>
  <c r="K676" i="5" s="1"/>
  <c r="F677" i="5"/>
  <c r="K677" i="5" s="1"/>
  <c r="F678" i="5"/>
  <c r="G678" i="5" s="1"/>
  <c r="F679" i="5"/>
  <c r="F680" i="5"/>
  <c r="O680" i="5" s="1"/>
  <c r="F681" i="5"/>
  <c r="F682" i="5"/>
  <c r="G682" i="5" s="1"/>
  <c r="F683" i="5"/>
  <c r="K683" i="5" s="1"/>
  <c r="F684" i="5"/>
  <c r="K684" i="5" s="1"/>
  <c r="F685" i="5"/>
  <c r="F686" i="5"/>
  <c r="K686" i="5" s="1"/>
  <c r="F687" i="5"/>
  <c r="F664" i="5"/>
  <c r="F665" i="5" s="1"/>
  <c r="F658" i="5"/>
  <c r="G658" i="5" s="1"/>
  <c r="F659" i="5"/>
  <c r="G659" i="5" s="1"/>
  <c r="F660" i="5"/>
  <c r="G660" i="5" s="1"/>
  <c r="F661" i="5"/>
  <c r="G661" i="5" s="1"/>
  <c r="F657" i="5"/>
  <c r="F643" i="5"/>
  <c r="G643" i="5" s="1"/>
  <c r="F644" i="5"/>
  <c r="I644" i="5" s="1"/>
  <c r="F645" i="5"/>
  <c r="I645" i="5" s="1"/>
  <c r="F646" i="5"/>
  <c r="O646" i="5" s="1"/>
  <c r="F647" i="5"/>
  <c r="G647" i="5" s="1"/>
  <c r="F648" i="5"/>
  <c r="G648" i="5" s="1"/>
  <c r="F649" i="5"/>
  <c r="F650" i="5"/>
  <c r="F651" i="5"/>
  <c r="G651" i="5" s="1"/>
  <c r="F652" i="5"/>
  <c r="I652" i="5" s="1"/>
  <c r="F653" i="5"/>
  <c r="I653" i="5" s="1"/>
  <c r="F654" i="5"/>
  <c r="F655" i="5"/>
  <c r="G655" i="5" s="1"/>
  <c r="I635" i="5"/>
  <c r="F618" i="5"/>
  <c r="F619" i="5"/>
  <c r="F620" i="5"/>
  <c r="G620" i="5" s="1"/>
  <c r="F621" i="5"/>
  <c r="O621" i="5" s="1"/>
  <c r="F622" i="5"/>
  <c r="F623" i="5"/>
  <c r="G623" i="5" s="1"/>
  <c r="F624" i="5"/>
  <c r="G624" i="5" s="1"/>
  <c r="F625" i="5"/>
  <c r="I625" i="5" s="1"/>
  <c r="F626" i="5"/>
  <c r="I626" i="5" s="1"/>
  <c r="F627" i="5"/>
  <c r="I627" i="5" s="1"/>
  <c r="F628" i="5"/>
  <c r="I628" i="5" s="1"/>
  <c r="F629" i="5"/>
  <c r="I629" i="5" s="1"/>
  <c r="F630" i="5"/>
  <c r="F631" i="5"/>
  <c r="G631" i="5" s="1"/>
  <c r="F632" i="5"/>
  <c r="G632" i="5" s="1"/>
  <c r="F633" i="5"/>
  <c r="F634" i="5"/>
  <c r="G634" i="5" s="1"/>
  <c r="F635" i="5"/>
  <c r="G635" i="5" s="1"/>
  <c r="F636" i="5"/>
  <c r="O636" i="5" s="1"/>
  <c r="F637" i="5"/>
  <c r="O637" i="5" s="1"/>
  <c r="F638" i="5"/>
  <c r="G638" i="5" s="1"/>
  <c r="F639" i="5"/>
  <c r="O639" i="5" s="1"/>
  <c r="F600" i="5"/>
  <c r="I600" i="5" s="1"/>
  <c r="F601" i="5"/>
  <c r="O601" i="5" s="1"/>
  <c r="O615" i="5" s="1"/>
  <c r="F602" i="5"/>
  <c r="I602" i="5" s="1"/>
  <c r="F603" i="5"/>
  <c r="F604" i="5"/>
  <c r="G604" i="5" s="1"/>
  <c r="F605" i="5"/>
  <c r="I605" i="5" s="1"/>
  <c r="F606" i="5"/>
  <c r="I606" i="5" s="1"/>
  <c r="F607" i="5"/>
  <c r="G607" i="5" s="1"/>
  <c r="F608" i="5"/>
  <c r="I608" i="5" s="1"/>
  <c r="F609" i="5"/>
  <c r="I609" i="5" s="1"/>
  <c r="F610" i="5"/>
  <c r="G610" i="5" s="1"/>
  <c r="F611" i="5"/>
  <c r="F612" i="5"/>
  <c r="G612" i="5" s="1"/>
  <c r="F613" i="5"/>
  <c r="I613" i="5" s="1"/>
  <c r="F614" i="5"/>
  <c r="G614" i="5" s="1"/>
  <c r="F599" i="5"/>
  <c r="F597" i="5"/>
  <c r="I597" i="5" s="1"/>
  <c r="F563" i="5"/>
  <c r="I563" i="5" s="1"/>
  <c r="F564" i="5"/>
  <c r="F565" i="5"/>
  <c r="I565" i="5" s="1"/>
  <c r="F566" i="5"/>
  <c r="O566" i="5" s="1"/>
  <c r="F567" i="5"/>
  <c r="G567" i="5" s="1"/>
  <c r="F568" i="5"/>
  <c r="F569" i="5"/>
  <c r="G569" i="5" s="1"/>
  <c r="F570" i="5"/>
  <c r="I570" i="5" s="1"/>
  <c r="F571" i="5"/>
  <c r="I571" i="5" s="1"/>
  <c r="F572" i="5"/>
  <c r="I572" i="5" s="1"/>
  <c r="F573" i="5"/>
  <c r="F574" i="5"/>
  <c r="I574" i="5" s="1"/>
  <c r="F575" i="5"/>
  <c r="I575" i="5" s="1"/>
  <c r="F576" i="5"/>
  <c r="O576" i="5" s="1"/>
  <c r="F577" i="5"/>
  <c r="F578" i="5"/>
  <c r="I578" i="5" s="1"/>
  <c r="F579" i="5"/>
  <c r="G579" i="5" s="1"/>
  <c r="F580" i="5"/>
  <c r="I580" i="5" s="1"/>
  <c r="F581" i="5"/>
  <c r="G581" i="5" s="1"/>
  <c r="F582" i="5"/>
  <c r="I582" i="5" s="1"/>
  <c r="F583" i="5"/>
  <c r="I583" i="5" s="1"/>
  <c r="F584" i="5"/>
  <c r="G584" i="5" s="1"/>
  <c r="F585" i="5"/>
  <c r="O585" i="5" s="1"/>
  <c r="F586" i="5"/>
  <c r="I586" i="5" s="1"/>
  <c r="F587" i="5"/>
  <c r="I587" i="5" s="1"/>
  <c r="F588" i="5"/>
  <c r="I588" i="5" s="1"/>
  <c r="F589" i="5"/>
  <c r="O589" i="5" s="1"/>
  <c r="F590" i="5"/>
  <c r="O590" i="5" s="1"/>
  <c r="F531" i="5"/>
  <c r="O531" i="5" s="1"/>
  <c r="O547" i="5" s="1"/>
  <c r="F532" i="5"/>
  <c r="G532" i="5" s="1"/>
  <c r="F533" i="5"/>
  <c r="F534" i="5"/>
  <c r="F535" i="5"/>
  <c r="G535" i="5" s="1"/>
  <c r="F536" i="5"/>
  <c r="J536" i="5" s="1"/>
  <c r="F537" i="5"/>
  <c r="G537" i="5" s="1"/>
  <c r="F538" i="5"/>
  <c r="G538" i="5" s="1"/>
  <c r="F539" i="5"/>
  <c r="J539" i="5" s="1"/>
  <c r="F540" i="5"/>
  <c r="J540" i="5" s="1"/>
  <c r="F541" i="5"/>
  <c r="F543" i="5"/>
  <c r="F545" i="5"/>
  <c r="G545" i="5" s="1"/>
  <c r="F546" i="5"/>
  <c r="J546" i="5" s="1"/>
  <c r="F530" i="5"/>
  <c r="J530" i="5" s="1"/>
  <c r="F528" i="5"/>
  <c r="G528" i="5" s="1"/>
  <c r="F529" i="5"/>
  <c r="J529" i="5" s="1"/>
  <c r="F550" i="5"/>
  <c r="F551" i="5"/>
  <c r="H551" i="5" s="1"/>
  <c r="F552" i="5"/>
  <c r="G552" i="5" s="1"/>
  <c r="F553" i="5"/>
  <c r="O553" i="5" s="1"/>
  <c r="O560" i="5" s="1"/>
  <c r="F554" i="5"/>
  <c r="G554" i="5" s="1"/>
  <c r="F555" i="5"/>
  <c r="G555" i="5" s="1"/>
  <c r="H555" i="5" s="1"/>
  <c r="F556" i="5"/>
  <c r="G556" i="5" s="1"/>
  <c r="H556" i="5" s="1"/>
  <c r="F557" i="5"/>
  <c r="G557" i="5" s="1"/>
  <c r="H557" i="5" s="1"/>
  <c r="F558" i="5"/>
  <c r="G558" i="5" s="1"/>
  <c r="H558" i="5" s="1"/>
  <c r="F559" i="5"/>
  <c r="G559" i="5" s="1"/>
  <c r="H559" i="5" s="1"/>
  <c r="F505" i="5"/>
  <c r="G505" i="5" s="1"/>
  <c r="F506" i="5"/>
  <c r="J506" i="5" s="1"/>
  <c r="F507" i="5"/>
  <c r="G507" i="5" s="1"/>
  <c r="F508" i="5"/>
  <c r="O508" i="5" s="1"/>
  <c r="O522" i="5" s="1"/>
  <c r="F509" i="5"/>
  <c r="J509" i="5" s="1"/>
  <c r="F510" i="5"/>
  <c r="J510" i="5" s="1"/>
  <c r="F511" i="5"/>
  <c r="F512" i="5"/>
  <c r="F513" i="5"/>
  <c r="G513" i="5" s="1"/>
  <c r="F514" i="5"/>
  <c r="J514" i="5" s="1"/>
  <c r="F515" i="5"/>
  <c r="F516" i="5"/>
  <c r="F517" i="5"/>
  <c r="J517" i="5" s="1"/>
  <c r="F518" i="5"/>
  <c r="G518" i="5" s="1"/>
  <c r="F519" i="5"/>
  <c r="F520" i="5"/>
  <c r="G520" i="5" s="1"/>
  <c r="F521" i="5"/>
  <c r="G521" i="5" s="1"/>
  <c r="J499" i="5"/>
  <c r="J498" i="5"/>
  <c r="J497" i="5"/>
  <c r="J496" i="5"/>
  <c r="J495" i="5"/>
  <c r="J494" i="5"/>
  <c r="J493" i="5"/>
  <c r="J492" i="5"/>
  <c r="J491" i="5"/>
  <c r="J490" i="5"/>
  <c r="J489" i="5"/>
  <c r="F490" i="5"/>
  <c r="G490" i="5" s="1"/>
  <c r="F491" i="5"/>
  <c r="G491" i="5" s="1"/>
  <c r="F492" i="5"/>
  <c r="G492" i="5" s="1"/>
  <c r="F493" i="5"/>
  <c r="G493" i="5" s="1"/>
  <c r="F494" i="5"/>
  <c r="G494" i="5" s="1"/>
  <c r="F495" i="5"/>
  <c r="G495" i="5" s="1"/>
  <c r="F496" i="5"/>
  <c r="G496" i="5" s="1"/>
  <c r="F497" i="5"/>
  <c r="G497" i="5" s="1"/>
  <c r="F498" i="5"/>
  <c r="G498" i="5" s="1"/>
  <c r="F499" i="5"/>
  <c r="G499" i="5" s="1"/>
  <c r="F489" i="5"/>
  <c r="G489" i="5" s="1"/>
  <c r="F484" i="5"/>
  <c r="O484" i="5" s="1"/>
  <c r="O500" i="5" s="1"/>
  <c r="F485" i="5"/>
  <c r="J485" i="5" s="1"/>
  <c r="F486" i="5"/>
  <c r="G486" i="5" s="1"/>
  <c r="F487" i="5"/>
  <c r="F483" i="5"/>
  <c r="J483" i="5" s="1"/>
  <c r="F481" i="5"/>
  <c r="G481" i="5" s="1"/>
  <c r="F482" i="5"/>
  <c r="J482" i="5" s="1"/>
  <c r="F456" i="5"/>
  <c r="F457" i="5"/>
  <c r="F458" i="5"/>
  <c r="J458" i="5" s="1"/>
  <c r="F459" i="5"/>
  <c r="O459" i="5" s="1"/>
  <c r="O475" i="5" s="1"/>
  <c r="F460" i="5"/>
  <c r="G460" i="5" s="1"/>
  <c r="F461" i="5"/>
  <c r="G461" i="5" s="1"/>
  <c r="F462" i="5"/>
  <c r="G462" i="5" s="1"/>
  <c r="F463" i="5"/>
  <c r="G463" i="5" s="1"/>
  <c r="F464" i="5"/>
  <c r="F465" i="5"/>
  <c r="F466" i="5"/>
  <c r="J466" i="5" s="1"/>
  <c r="F467" i="5"/>
  <c r="J467" i="5" s="1"/>
  <c r="F468" i="5"/>
  <c r="G468" i="5" s="1"/>
  <c r="F469" i="5"/>
  <c r="G469" i="5" s="1"/>
  <c r="F470" i="5"/>
  <c r="G470" i="5" s="1"/>
  <c r="F471" i="5"/>
  <c r="J471" i="5" s="1"/>
  <c r="F472" i="5"/>
  <c r="J472" i="5" s="1"/>
  <c r="F473" i="5"/>
  <c r="F474" i="5"/>
  <c r="J474" i="5" s="1"/>
  <c r="F414" i="5"/>
  <c r="F415" i="5"/>
  <c r="G415" i="5" s="1"/>
  <c r="F416" i="5"/>
  <c r="F417" i="5"/>
  <c r="O417" i="5" s="1"/>
  <c r="O430" i="5" s="1"/>
  <c r="F418" i="5"/>
  <c r="G418" i="5" s="1"/>
  <c r="F419" i="5"/>
  <c r="G419" i="5" s="1"/>
  <c r="F420" i="5"/>
  <c r="G420" i="5" s="1"/>
  <c r="F421" i="5"/>
  <c r="G421" i="5" s="1"/>
  <c r="F422" i="5"/>
  <c r="G422" i="5" s="1"/>
  <c r="F423" i="5"/>
  <c r="G423" i="5" s="1"/>
  <c r="F424" i="5"/>
  <c r="G424" i="5" s="1"/>
  <c r="F425" i="5"/>
  <c r="G425" i="5" s="1"/>
  <c r="F426" i="5"/>
  <c r="G426" i="5" s="1"/>
  <c r="F427" i="5"/>
  <c r="F428" i="5"/>
  <c r="G428" i="5" s="1"/>
  <c r="F429" i="5"/>
  <c r="G429" i="5" s="1"/>
  <c r="F401" i="5"/>
  <c r="F402" i="5"/>
  <c r="G402" i="5" s="1"/>
  <c r="F403" i="5"/>
  <c r="H403" i="5" s="1"/>
  <c r="F404" i="5"/>
  <c r="O404" i="5" s="1"/>
  <c r="O411" i="5" s="1"/>
  <c r="F405" i="5"/>
  <c r="F406" i="5"/>
  <c r="F407" i="5"/>
  <c r="G407" i="5" s="1"/>
  <c r="F408" i="5"/>
  <c r="G408" i="5" s="1"/>
  <c r="F409" i="5"/>
  <c r="H409" i="5" s="1"/>
  <c r="F410" i="5"/>
  <c r="G410" i="5" s="1"/>
  <c r="F381" i="5"/>
  <c r="G381" i="5" s="1"/>
  <c r="F382" i="5"/>
  <c r="F383" i="5"/>
  <c r="J383" i="5" s="1"/>
  <c r="F384" i="5"/>
  <c r="O384" i="5" s="1"/>
  <c r="O398" i="5" s="1"/>
  <c r="F385" i="5"/>
  <c r="F386" i="5"/>
  <c r="G386" i="5" s="1"/>
  <c r="F387" i="5"/>
  <c r="G387" i="5" s="1"/>
  <c r="F388" i="5"/>
  <c r="F389" i="5"/>
  <c r="F390" i="5"/>
  <c r="G390" i="5" s="1"/>
  <c r="F391" i="5"/>
  <c r="G391" i="5" s="1"/>
  <c r="F392" i="5"/>
  <c r="G392" i="5" s="1"/>
  <c r="F393" i="5"/>
  <c r="F394" i="5"/>
  <c r="F395" i="5"/>
  <c r="G395" i="5" s="1"/>
  <c r="F396" i="5"/>
  <c r="G396" i="5" s="1"/>
  <c r="F397" i="5"/>
  <c r="J397" i="5" s="1"/>
  <c r="F368" i="5"/>
  <c r="H368" i="5" s="1"/>
  <c r="F369" i="5"/>
  <c r="G369" i="5" s="1"/>
  <c r="F370" i="5"/>
  <c r="G370" i="5" s="1"/>
  <c r="F371" i="5"/>
  <c r="O371" i="5" s="1"/>
  <c r="O378" i="5" s="1"/>
  <c r="F372" i="5"/>
  <c r="G372" i="5" s="1"/>
  <c r="F373" i="5"/>
  <c r="H373" i="5" s="1"/>
  <c r="F374" i="5"/>
  <c r="G374" i="5" s="1"/>
  <c r="F375" i="5"/>
  <c r="G375" i="5" s="1"/>
  <c r="F376" i="5"/>
  <c r="H376" i="5" s="1"/>
  <c r="F377" i="5"/>
  <c r="G377" i="5" s="1"/>
  <c r="F348" i="5"/>
  <c r="G348" i="5" s="1"/>
  <c r="F349" i="5"/>
  <c r="J349" i="5" s="1"/>
  <c r="F350" i="5"/>
  <c r="G350" i="5" s="1"/>
  <c r="F351" i="5"/>
  <c r="O351" i="5" s="1"/>
  <c r="O365" i="5" s="1"/>
  <c r="F352" i="5"/>
  <c r="F353" i="5"/>
  <c r="J353" i="5" s="1"/>
  <c r="F354" i="5"/>
  <c r="G354" i="5" s="1"/>
  <c r="F355" i="5"/>
  <c r="F356" i="5"/>
  <c r="J356" i="5" s="1"/>
  <c r="F357" i="5"/>
  <c r="G357" i="5" s="1"/>
  <c r="F358" i="5"/>
  <c r="J358" i="5" s="1"/>
  <c r="F359" i="5"/>
  <c r="G359" i="5" s="1"/>
  <c r="F360" i="5"/>
  <c r="G360" i="5" s="1"/>
  <c r="F361" i="5"/>
  <c r="G361" i="5" s="1"/>
  <c r="F362" i="5"/>
  <c r="F363" i="5"/>
  <c r="J363" i="5" s="1"/>
  <c r="F364" i="5"/>
  <c r="G364" i="5" s="1"/>
  <c r="F328" i="5"/>
  <c r="M328" i="5" s="1"/>
  <c r="F329" i="5"/>
  <c r="G329" i="5" s="1"/>
  <c r="F330" i="5"/>
  <c r="G330" i="5" s="1"/>
  <c r="F331" i="5"/>
  <c r="O331" i="5" s="1"/>
  <c r="O344" i="5" s="1"/>
  <c r="F332" i="5"/>
  <c r="M332" i="5" s="1"/>
  <c r="F333" i="5"/>
  <c r="M333" i="5" s="1"/>
  <c r="F334" i="5"/>
  <c r="G334" i="5" s="1"/>
  <c r="F335" i="5"/>
  <c r="M335" i="5" s="1"/>
  <c r="F336" i="5"/>
  <c r="G336" i="5" s="1"/>
  <c r="F337" i="5"/>
  <c r="G337" i="5" s="1"/>
  <c r="F338" i="5"/>
  <c r="G338" i="5" s="1"/>
  <c r="F339" i="5"/>
  <c r="M339" i="5" s="1"/>
  <c r="F340" i="5"/>
  <c r="F341" i="5"/>
  <c r="M341" i="5" s="1"/>
  <c r="F342" i="5"/>
  <c r="G342" i="5" s="1"/>
  <c r="F343" i="5"/>
  <c r="M343" i="5" s="1"/>
  <c r="F309" i="5"/>
  <c r="G309" i="5" s="1"/>
  <c r="F310" i="5"/>
  <c r="G310" i="5" s="1"/>
  <c r="F311" i="5"/>
  <c r="M311" i="5" s="1"/>
  <c r="F312" i="5"/>
  <c r="O312" i="5" s="1"/>
  <c r="O325" i="5" s="1"/>
  <c r="F313" i="5"/>
  <c r="F314" i="5"/>
  <c r="G314" i="5" s="1"/>
  <c r="F315" i="5"/>
  <c r="M315" i="5" s="1"/>
  <c r="F316" i="5"/>
  <c r="M316" i="5" s="1"/>
  <c r="F317" i="5"/>
  <c r="G317" i="5" s="1"/>
  <c r="F318" i="5"/>
  <c r="F319" i="5"/>
  <c r="G319" i="5" s="1"/>
  <c r="F320" i="5"/>
  <c r="G320" i="5" s="1"/>
  <c r="F321" i="5"/>
  <c r="G321" i="5" s="1"/>
  <c r="F322" i="5"/>
  <c r="M322" i="5" s="1"/>
  <c r="F323" i="5"/>
  <c r="G323" i="5" s="1"/>
  <c r="F324" i="5"/>
  <c r="G324" i="5" s="1"/>
  <c r="F287" i="5"/>
  <c r="F288" i="5"/>
  <c r="G288" i="5" s="1"/>
  <c r="F289" i="5"/>
  <c r="G289" i="5" s="1"/>
  <c r="F290" i="5"/>
  <c r="F291" i="5"/>
  <c r="G291" i="5" s="1"/>
  <c r="F292" i="5"/>
  <c r="F293" i="5"/>
  <c r="F294" i="5"/>
  <c r="H294" i="5" s="1"/>
  <c r="F295" i="5"/>
  <c r="H295" i="5" s="1"/>
  <c r="F296" i="5"/>
  <c r="H296" i="5" s="1"/>
  <c r="F297" i="5"/>
  <c r="G297" i="5" s="1"/>
  <c r="F298" i="5"/>
  <c r="H298" i="5" s="1"/>
  <c r="F299" i="5"/>
  <c r="H299" i="5" s="1"/>
  <c r="F300" i="5"/>
  <c r="G300" i="5" s="1"/>
  <c r="F301" i="5"/>
  <c r="G301" i="5" s="1"/>
  <c r="F302" i="5"/>
  <c r="H302" i="5" s="1"/>
  <c r="F303" i="5"/>
  <c r="G303" i="5" s="1"/>
  <c r="F304" i="5"/>
  <c r="F305" i="5"/>
  <c r="G305" i="5" s="1"/>
  <c r="F276" i="5"/>
  <c r="H276" i="5" s="1"/>
  <c r="F277" i="5"/>
  <c r="G277" i="5" s="1"/>
  <c r="F278" i="5"/>
  <c r="G278" i="5" s="1"/>
  <c r="F279" i="5"/>
  <c r="G279" i="5" s="1"/>
  <c r="F280" i="5"/>
  <c r="G280" i="5" s="1"/>
  <c r="F281" i="5"/>
  <c r="G281" i="5" s="1"/>
  <c r="F282" i="5"/>
  <c r="G282" i="5" s="1"/>
  <c r="F275" i="5"/>
  <c r="H275" i="5" s="1"/>
  <c r="F263" i="5"/>
  <c r="H263" i="5" s="1"/>
  <c r="F264" i="5"/>
  <c r="G264" i="5" s="1"/>
  <c r="F265" i="5"/>
  <c r="G265" i="5" s="1"/>
  <c r="F266" i="5"/>
  <c r="F267" i="5"/>
  <c r="G267" i="5" s="1"/>
  <c r="F268" i="5"/>
  <c r="G268" i="5" s="1"/>
  <c r="F269" i="5"/>
  <c r="G269" i="5" s="1"/>
  <c r="F270" i="5"/>
  <c r="G270" i="5" s="1"/>
  <c r="F271" i="5"/>
  <c r="G271" i="5" s="1"/>
  <c r="F272" i="5"/>
  <c r="G272" i="5" s="1"/>
  <c r="F273" i="5"/>
  <c r="G273" i="5" s="1"/>
  <c r="F241" i="5"/>
  <c r="H241" i="5" s="1"/>
  <c r="F242" i="5"/>
  <c r="H242" i="5" s="1"/>
  <c r="F243" i="5"/>
  <c r="G243" i="5" s="1"/>
  <c r="F244" i="5"/>
  <c r="F245" i="5"/>
  <c r="G245" i="5" s="1"/>
  <c r="F246" i="5"/>
  <c r="G246" i="5" s="1"/>
  <c r="F247" i="5"/>
  <c r="G247" i="5" s="1"/>
  <c r="F248" i="5"/>
  <c r="G248" i="5" s="1"/>
  <c r="F249" i="5"/>
  <c r="H249" i="5" s="1"/>
  <c r="F250" i="5"/>
  <c r="G250" i="5" s="1"/>
  <c r="F251" i="5"/>
  <c r="F252" i="5"/>
  <c r="G252" i="5" s="1"/>
  <c r="F253" i="5"/>
  <c r="H253" i="5" s="1"/>
  <c r="F254" i="5"/>
  <c r="F255" i="5"/>
  <c r="G255" i="5" s="1"/>
  <c r="F256" i="5"/>
  <c r="G256" i="5" s="1"/>
  <c r="F257" i="5"/>
  <c r="G257" i="5" s="1"/>
  <c r="F258" i="5"/>
  <c r="G258" i="5" s="1"/>
  <c r="F221" i="5"/>
  <c r="G221" i="5" s="1"/>
  <c r="F222" i="5"/>
  <c r="F223" i="5"/>
  <c r="G223" i="5" s="1"/>
  <c r="F224" i="5"/>
  <c r="G224" i="5" s="1"/>
  <c r="F225" i="5"/>
  <c r="F226" i="5"/>
  <c r="H226" i="5" s="1"/>
  <c r="F227" i="5"/>
  <c r="G227" i="5" s="1"/>
  <c r="F228" i="5"/>
  <c r="G228" i="5" s="1"/>
  <c r="F229" i="5"/>
  <c r="G229" i="5" s="1"/>
  <c r="F230" i="5"/>
  <c r="G230" i="5" s="1"/>
  <c r="F231" i="5"/>
  <c r="G231" i="5" s="1"/>
  <c r="F232" i="5"/>
  <c r="G232" i="5" s="1"/>
  <c r="F233" i="5"/>
  <c r="F234" i="5"/>
  <c r="H234" i="5" s="1"/>
  <c r="F235" i="5"/>
  <c r="G235" i="5" s="1"/>
  <c r="F236" i="5"/>
  <c r="G236" i="5" s="1"/>
  <c r="F220" i="5"/>
  <c r="H220" i="5" s="1"/>
  <c r="F218" i="5"/>
  <c r="H218" i="5" s="1"/>
  <c r="F195" i="5"/>
  <c r="F196" i="5"/>
  <c r="G196" i="5" s="1"/>
  <c r="F197" i="5"/>
  <c r="H197" i="5" s="1"/>
  <c r="F198" i="5"/>
  <c r="F199" i="5"/>
  <c r="F200" i="5"/>
  <c r="H200" i="5" s="1"/>
  <c r="F201" i="5"/>
  <c r="G201" i="5" s="1"/>
  <c r="F202" i="5"/>
  <c r="G202" i="5" s="1"/>
  <c r="F203" i="5"/>
  <c r="H203" i="5" s="1"/>
  <c r="F204" i="5"/>
  <c r="G204" i="5" s="1"/>
  <c r="F205" i="5"/>
  <c r="H205" i="5" s="1"/>
  <c r="F206" i="5"/>
  <c r="F207" i="5"/>
  <c r="H207" i="5" s="1"/>
  <c r="F208" i="5"/>
  <c r="H208" i="5" s="1"/>
  <c r="F209" i="5"/>
  <c r="H209" i="5" s="1"/>
  <c r="F210" i="5"/>
  <c r="G210" i="5" s="1"/>
  <c r="F211" i="5"/>
  <c r="H211" i="5" s="1"/>
  <c r="F212" i="5"/>
  <c r="F213" i="5"/>
  <c r="H213" i="5" s="1"/>
  <c r="F172" i="5"/>
  <c r="H172" i="5" s="1"/>
  <c r="F173" i="5"/>
  <c r="F174" i="5"/>
  <c r="H174" i="5" s="1"/>
  <c r="F175" i="5"/>
  <c r="F176" i="5"/>
  <c r="F177" i="5"/>
  <c r="G177" i="5" s="1"/>
  <c r="F178" i="5"/>
  <c r="G178" i="5" s="1"/>
  <c r="F179" i="5"/>
  <c r="G179" i="5" s="1"/>
  <c r="F180" i="5"/>
  <c r="F181" i="5"/>
  <c r="G181" i="5" s="1"/>
  <c r="F182" i="5"/>
  <c r="H182" i="5" s="1"/>
  <c r="F183" i="5"/>
  <c r="G183" i="5" s="1"/>
  <c r="F184" i="5"/>
  <c r="F185" i="5"/>
  <c r="F186" i="5"/>
  <c r="H186" i="5" s="1"/>
  <c r="F187" i="5"/>
  <c r="F188" i="5"/>
  <c r="F189" i="5"/>
  <c r="G189" i="5" s="1"/>
  <c r="F190" i="5"/>
  <c r="H190" i="5" s="1"/>
  <c r="F166" i="5"/>
  <c r="G166" i="5" s="1"/>
  <c r="F167" i="5"/>
  <c r="G167" i="5" s="1"/>
  <c r="F165" i="5"/>
  <c r="F148" i="5"/>
  <c r="G148" i="5" s="1"/>
  <c r="F149" i="5"/>
  <c r="G149" i="5" s="1"/>
  <c r="F150" i="5"/>
  <c r="F151" i="5"/>
  <c r="F152" i="5"/>
  <c r="G152" i="5" s="1"/>
  <c r="F153" i="5"/>
  <c r="G153" i="5" s="1"/>
  <c r="F154" i="5"/>
  <c r="H154" i="5" s="1"/>
  <c r="F155" i="5"/>
  <c r="H155" i="5" s="1"/>
  <c r="F156" i="5"/>
  <c r="G156" i="5" s="1"/>
  <c r="F157" i="5"/>
  <c r="F158" i="5"/>
  <c r="G158" i="5" s="1"/>
  <c r="F159" i="5"/>
  <c r="H159" i="5" s="1"/>
  <c r="F160" i="5"/>
  <c r="G160" i="5" s="1"/>
  <c r="F161" i="5"/>
  <c r="F162" i="5"/>
  <c r="H162" i="5" s="1"/>
  <c r="F163" i="5"/>
  <c r="G163" i="5" s="1"/>
  <c r="F143" i="5"/>
  <c r="G143" i="5" s="1"/>
  <c r="F125" i="5"/>
  <c r="G125" i="5" s="1"/>
  <c r="F126" i="5"/>
  <c r="H126" i="5" s="1"/>
  <c r="F127" i="5"/>
  <c r="G127" i="5" s="1"/>
  <c r="F128" i="5"/>
  <c r="F129" i="5"/>
  <c r="H129" i="5" s="1"/>
  <c r="F130" i="5"/>
  <c r="F131" i="5"/>
  <c r="H131" i="5" s="1"/>
  <c r="F132" i="5"/>
  <c r="G132" i="5" s="1"/>
  <c r="F133" i="5"/>
  <c r="G133" i="5" s="1"/>
  <c r="F134" i="5"/>
  <c r="F135" i="5"/>
  <c r="H135" i="5" s="1"/>
  <c r="F136" i="5"/>
  <c r="G136" i="5" s="1"/>
  <c r="F137" i="5"/>
  <c r="F138" i="5"/>
  <c r="G138" i="5" s="1"/>
  <c r="F139" i="5"/>
  <c r="H139" i="5" s="1"/>
  <c r="F140" i="5"/>
  <c r="G140" i="5" s="1"/>
  <c r="F141" i="5"/>
  <c r="F142" i="5"/>
  <c r="G142" i="5" s="1"/>
  <c r="F113" i="5"/>
  <c r="F114" i="5"/>
  <c r="H114" i="5" s="1"/>
  <c r="F115" i="5"/>
  <c r="F116" i="5"/>
  <c r="H116" i="5" s="1"/>
  <c r="F117" i="5"/>
  <c r="G117" i="5" s="1"/>
  <c r="F118" i="5"/>
  <c r="F119" i="5"/>
  <c r="F120" i="5"/>
  <c r="G120" i="5" s="1"/>
  <c r="F112" i="5"/>
  <c r="F101" i="5"/>
  <c r="G101" i="5" s="1"/>
  <c r="F102" i="5"/>
  <c r="H102" i="5" s="1"/>
  <c r="F103" i="5"/>
  <c r="G103" i="5" s="1"/>
  <c r="F104" i="5"/>
  <c r="F105" i="5"/>
  <c r="F106" i="5"/>
  <c r="G106" i="5" s="1"/>
  <c r="F107" i="5"/>
  <c r="G107" i="5" s="1"/>
  <c r="F108" i="5"/>
  <c r="F109" i="5"/>
  <c r="F110" i="5"/>
  <c r="H110" i="5" s="1"/>
  <c r="F96" i="5"/>
  <c r="F78" i="5"/>
  <c r="G78" i="5" s="1"/>
  <c r="F79" i="5"/>
  <c r="G79" i="5" s="1"/>
  <c r="F80" i="5"/>
  <c r="F81" i="5"/>
  <c r="F82" i="5"/>
  <c r="H82" i="5" s="1"/>
  <c r="F83" i="5"/>
  <c r="G83" i="5" s="1"/>
  <c r="F84" i="5"/>
  <c r="H84" i="5" s="1"/>
  <c r="F85" i="5"/>
  <c r="G85" i="5" s="1"/>
  <c r="F86" i="5"/>
  <c r="G86" i="5" s="1"/>
  <c r="F87" i="5"/>
  <c r="G87" i="5" s="1"/>
  <c r="F88" i="5"/>
  <c r="G88" i="5" s="1"/>
  <c r="F89" i="5"/>
  <c r="H89" i="5" s="1"/>
  <c r="F90" i="5"/>
  <c r="G90" i="5" s="1"/>
  <c r="F91" i="5"/>
  <c r="F92" i="5"/>
  <c r="H92" i="5" s="1"/>
  <c r="F93" i="5"/>
  <c r="H93" i="5" s="1"/>
  <c r="F94" i="5"/>
  <c r="F95" i="5"/>
  <c r="F73" i="5"/>
  <c r="H73" i="5" s="1"/>
  <c r="F58" i="5"/>
  <c r="F59" i="5"/>
  <c r="G59" i="5" s="1"/>
  <c r="F60" i="5"/>
  <c r="G60" i="5" s="1"/>
  <c r="F61" i="5"/>
  <c r="G61" i="5" s="1"/>
  <c r="F62" i="5"/>
  <c r="G62" i="5" s="1"/>
  <c r="F63" i="5"/>
  <c r="G63" i="5" s="1"/>
  <c r="F64" i="5"/>
  <c r="H64" i="5" s="1"/>
  <c r="F65" i="5"/>
  <c r="H65" i="5" s="1"/>
  <c r="F66" i="5"/>
  <c r="G66" i="5" s="1"/>
  <c r="F67" i="5"/>
  <c r="G67" i="5" s="1"/>
  <c r="F68" i="5"/>
  <c r="G68" i="5" s="1"/>
  <c r="F69" i="5"/>
  <c r="F70" i="5"/>
  <c r="G70" i="5" s="1"/>
  <c r="F71" i="5"/>
  <c r="G71" i="5" s="1"/>
  <c r="F72" i="5"/>
  <c r="F57" i="5"/>
  <c r="H57" i="5" s="1"/>
  <c r="F54" i="5"/>
  <c r="H54" i="5" s="1"/>
  <c r="F55" i="5"/>
  <c r="H55" i="5" s="1"/>
  <c r="F31" i="5"/>
  <c r="G31" i="5" s="1"/>
  <c r="F32" i="5"/>
  <c r="G32" i="5" s="1"/>
  <c r="F33" i="5"/>
  <c r="G33" i="5" s="1"/>
  <c r="F34" i="5"/>
  <c r="O34" i="5" s="1"/>
  <c r="O50" i="5" s="1"/>
  <c r="F35" i="5"/>
  <c r="H35" i="5" s="1"/>
  <c r="F36" i="5"/>
  <c r="F37" i="5"/>
  <c r="G37" i="5" s="1"/>
  <c r="F38" i="5"/>
  <c r="G38" i="5" s="1"/>
  <c r="F39" i="5"/>
  <c r="G39" i="5" s="1"/>
  <c r="F40" i="5"/>
  <c r="G40" i="5" s="1"/>
  <c r="F41" i="5"/>
  <c r="G41" i="5" s="1"/>
  <c r="F42" i="5"/>
  <c r="G42" i="5" s="1"/>
  <c r="F43" i="5"/>
  <c r="G43" i="5" s="1"/>
  <c r="F44" i="5"/>
  <c r="G44" i="5" s="1"/>
  <c r="F45" i="5"/>
  <c r="F46" i="5"/>
  <c r="G46" i="5" s="1"/>
  <c r="F47" i="5"/>
  <c r="G47" i="5" s="1"/>
  <c r="F48" i="5"/>
  <c r="G48" i="5" s="1"/>
  <c r="F49" i="5"/>
  <c r="G49" i="5" s="1"/>
  <c r="F8" i="5"/>
  <c r="H8" i="5" s="1"/>
  <c r="F9" i="5"/>
  <c r="G9" i="5" s="1"/>
  <c r="F10" i="5"/>
  <c r="G10" i="5" s="1"/>
  <c r="F11" i="5"/>
  <c r="O11" i="5" s="1"/>
  <c r="O27" i="5" s="1"/>
  <c r="F12" i="5"/>
  <c r="F13" i="5"/>
  <c r="G13" i="5" s="1"/>
  <c r="F14" i="5"/>
  <c r="G14" i="5" s="1"/>
  <c r="F15" i="5"/>
  <c r="G15" i="5" s="1"/>
  <c r="F16" i="5"/>
  <c r="G16" i="5" s="1"/>
  <c r="F17" i="5"/>
  <c r="F18" i="5"/>
  <c r="G18" i="5" s="1"/>
  <c r="F19" i="5"/>
  <c r="G19" i="5" s="1"/>
  <c r="F20" i="5"/>
  <c r="H20" i="5" s="1"/>
  <c r="F21" i="5"/>
  <c r="F22" i="5"/>
  <c r="H22" i="5" s="1"/>
  <c r="F23" i="5"/>
  <c r="G23" i="5" s="1"/>
  <c r="F24" i="5"/>
  <c r="G24" i="5" s="1"/>
  <c r="F25" i="5"/>
  <c r="F26" i="5"/>
  <c r="G26" i="5" s="1"/>
  <c r="D806" i="3"/>
  <c r="D770" i="3"/>
  <c r="D756" i="3"/>
  <c r="F286" i="5"/>
  <c r="H286" i="5" s="1"/>
  <c r="F216" i="5"/>
  <c r="F76" i="5"/>
  <c r="G76" i="5" s="1"/>
  <c r="H49" i="5" l="1"/>
  <c r="F780" i="5"/>
  <c r="L780" i="5" s="1"/>
  <c r="G686" i="5"/>
  <c r="D686" i="3"/>
  <c r="G30" i="5"/>
  <c r="G587" i="5"/>
  <c r="F617" i="5"/>
  <c r="I617" i="5" s="1"/>
  <c r="F549" i="5"/>
  <c r="F560" i="5" s="1"/>
  <c r="G565" i="5"/>
  <c r="H232" i="5"/>
  <c r="G551" i="5"/>
  <c r="J469" i="5"/>
  <c r="K721" i="5"/>
  <c r="G627" i="5"/>
  <c r="I623" i="5"/>
  <c r="I631" i="5"/>
  <c r="G483" i="5"/>
  <c r="G295" i="5"/>
  <c r="H59" i="5"/>
  <c r="I581" i="5"/>
  <c r="I569" i="5"/>
  <c r="G530" i="5"/>
  <c r="G186" i="5"/>
  <c r="K775" i="5"/>
  <c r="I607" i="5"/>
  <c r="H425" i="5"/>
  <c r="I651" i="5"/>
  <c r="H277" i="5"/>
  <c r="G509" i="5"/>
  <c r="H133" i="5"/>
  <c r="K678" i="5"/>
  <c r="J390" i="5"/>
  <c r="H166" i="5"/>
  <c r="H179" i="5"/>
  <c r="G628" i="5"/>
  <c r="H201" i="5"/>
  <c r="H10" i="5"/>
  <c r="H153" i="5"/>
  <c r="J348" i="5"/>
  <c r="H63" i="5"/>
  <c r="G139" i="5"/>
  <c r="G55" i="5"/>
  <c r="G207" i="5"/>
  <c r="H419" i="5"/>
  <c r="N760" i="5"/>
  <c r="H71" i="5"/>
  <c r="J507" i="5"/>
  <c r="J460" i="5"/>
  <c r="G472" i="5"/>
  <c r="H177" i="5"/>
  <c r="H415" i="5"/>
  <c r="H40" i="5"/>
  <c r="H44" i="5"/>
  <c r="H423" i="5"/>
  <c r="J468" i="5"/>
  <c r="H37" i="5"/>
  <c r="J392" i="5"/>
  <c r="I567" i="5"/>
  <c r="G89" i="5"/>
  <c r="K711" i="5"/>
  <c r="G766" i="5"/>
  <c r="K700" i="5"/>
  <c r="F367" i="5"/>
  <c r="H367" i="5" s="1"/>
  <c r="G563" i="5"/>
  <c r="F562" i="5"/>
  <c r="I562" i="5" s="1"/>
  <c r="N766" i="5"/>
  <c r="G703" i="5"/>
  <c r="I659" i="5"/>
  <c r="I655" i="5"/>
  <c r="G600" i="5"/>
  <c r="G458" i="5"/>
  <c r="H281" i="5"/>
  <c r="L796" i="5"/>
  <c r="M329" i="5"/>
  <c r="O845" i="5"/>
  <c r="F815" i="5"/>
  <c r="J429" i="5"/>
  <c r="G692" i="5"/>
  <c r="K682" i="5"/>
  <c r="I643" i="5"/>
  <c r="G608" i="5"/>
  <c r="G466" i="5"/>
  <c r="M310" i="5"/>
  <c r="I647" i="5"/>
  <c r="H372" i="5"/>
  <c r="H268" i="5"/>
  <c r="G333" i="5"/>
  <c r="H32" i="5"/>
  <c r="K674" i="5"/>
  <c r="I620" i="5"/>
  <c r="H552" i="5"/>
  <c r="J386" i="5"/>
  <c r="J505" i="5"/>
  <c r="H221" i="5"/>
  <c r="H149" i="5"/>
  <c r="G53" i="5"/>
  <c r="H53" i="5"/>
  <c r="G114" i="5"/>
  <c r="H422" i="5"/>
  <c r="K668" i="5"/>
  <c r="G732" i="5"/>
  <c r="L773" i="5"/>
  <c r="H248" i="5"/>
  <c r="G546" i="5"/>
  <c r="M334" i="5"/>
  <c r="G580" i="5"/>
  <c r="G506" i="5"/>
  <c r="H424" i="5"/>
  <c r="G383" i="5"/>
  <c r="H273" i="5"/>
  <c r="G226" i="5"/>
  <c r="G645" i="5"/>
  <c r="G588" i="5"/>
  <c r="M777" i="5"/>
  <c r="G510" i="5"/>
  <c r="J391" i="5"/>
  <c r="I584" i="5"/>
  <c r="H278" i="5"/>
  <c r="M772" i="5"/>
  <c r="G517" i="5"/>
  <c r="G474" i="5"/>
  <c r="G234" i="5"/>
  <c r="I638" i="5"/>
  <c r="G536" i="5"/>
  <c r="H255" i="5"/>
  <c r="H300" i="5"/>
  <c r="K719" i="5"/>
  <c r="G683" i="5"/>
  <c r="G539" i="5"/>
  <c r="J518" i="5"/>
  <c r="J395" i="5"/>
  <c r="G376" i="5"/>
  <c r="H272" i="5"/>
  <c r="H554" i="5"/>
  <c r="J350" i="5"/>
  <c r="G73" i="5"/>
  <c r="M337" i="5"/>
  <c r="H229" i="5"/>
  <c r="I661" i="5"/>
  <c r="H377" i="5"/>
  <c r="H70" i="5"/>
  <c r="G220" i="5"/>
  <c r="H160" i="5"/>
  <c r="I776" i="5"/>
  <c r="G570" i="5"/>
  <c r="G485" i="5"/>
  <c r="H408" i="5"/>
  <c r="M330" i="5"/>
  <c r="M314" i="5"/>
  <c r="G197" i="5"/>
  <c r="G572" i="5"/>
  <c r="H143" i="5"/>
  <c r="H250" i="5"/>
  <c r="K769" i="5"/>
  <c r="K727" i="5"/>
  <c r="G644" i="5"/>
  <c r="G529" i="5"/>
  <c r="H418" i="5"/>
  <c r="G368" i="5"/>
  <c r="M323" i="5"/>
  <c r="H264" i="5"/>
  <c r="G242" i="5"/>
  <c r="G92" i="5"/>
  <c r="H224" i="5"/>
  <c r="J359" i="5"/>
  <c r="G341" i="5"/>
  <c r="H204" i="5"/>
  <c r="J532" i="5"/>
  <c r="J354" i="5"/>
  <c r="G93" i="5"/>
  <c r="G596" i="5"/>
  <c r="I596" i="5"/>
  <c r="J504" i="5"/>
  <c r="G504" i="5"/>
  <c r="F642" i="5"/>
  <c r="G642" i="5" s="1"/>
  <c r="H426" i="5"/>
  <c r="M336" i="5"/>
  <c r="H62" i="5"/>
  <c r="L789" i="5"/>
  <c r="I624" i="5"/>
  <c r="I632" i="5"/>
  <c r="I604" i="5"/>
  <c r="I612" i="5"/>
  <c r="G574" i="5"/>
  <c r="H303" i="5"/>
  <c r="H230" i="5"/>
  <c r="G190" i="5"/>
  <c r="G172" i="5"/>
  <c r="H117" i="5"/>
  <c r="N761" i="5"/>
  <c r="I660" i="5"/>
  <c r="I648" i="5"/>
  <c r="J387" i="5"/>
  <c r="M319" i="5"/>
  <c r="G64" i="5"/>
  <c r="I610" i="5"/>
  <c r="G373" i="5"/>
  <c r="H85" i="5"/>
  <c r="G717" i="5"/>
  <c r="J461" i="5"/>
  <c r="G363" i="5"/>
  <c r="H16" i="5"/>
  <c r="D303" i="3"/>
  <c r="F306" i="5" s="1"/>
  <c r="G306" i="5" s="1"/>
  <c r="H306" i="5" s="1"/>
  <c r="K771" i="5"/>
  <c r="L793" i="5"/>
  <c r="G174" i="5"/>
  <c r="M321" i="5"/>
  <c r="L785" i="5"/>
  <c r="K723" i="5"/>
  <c r="G688" i="5"/>
  <c r="H236" i="5"/>
  <c r="N767" i="5"/>
  <c r="G208" i="5"/>
  <c r="H132" i="5"/>
  <c r="F695" i="5"/>
  <c r="G695" i="5" s="1"/>
  <c r="G502" i="5"/>
  <c r="G578" i="5"/>
  <c r="H280" i="5"/>
  <c r="H66" i="5"/>
  <c r="K731" i="5"/>
  <c r="K696" i="5"/>
  <c r="H43" i="5"/>
  <c r="H196" i="5"/>
  <c r="L781" i="5"/>
  <c r="H246" i="5"/>
  <c r="H47" i="5"/>
  <c r="G597" i="5"/>
  <c r="G582" i="5"/>
  <c r="M338" i="5"/>
  <c r="H271" i="5"/>
  <c r="G218" i="5"/>
  <c r="G182" i="5"/>
  <c r="J769" i="5"/>
  <c r="L777" i="5"/>
  <c r="G675" i="5"/>
  <c r="G652" i="5"/>
  <c r="G514" i="5"/>
  <c r="G409" i="5"/>
  <c r="G540" i="5"/>
  <c r="H289" i="5"/>
  <c r="H369" i="5"/>
  <c r="L771" i="5"/>
  <c r="G698" i="5"/>
  <c r="J381" i="5"/>
  <c r="H256" i="5"/>
  <c r="G200" i="5"/>
  <c r="G162" i="5"/>
  <c r="H228" i="5"/>
  <c r="H24" i="5"/>
  <c r="H262" i="5"/>
  <c r="G262" i="5"/>
  <c r="G147" i="5"/>
  <c r="H147" i="5"/>
  <c r="G240" i="5"/>
  <c r="H240" i="5"/>
  <c r="G453" i="5"/>
  <c r="J453" i="5"/>
  <c r="G171" i="5"/>
  <c r="H171" i="5"/>
  <c r="G542" i="5"/>
  <c r="J542" i="5"/>
  <c r="F845" i="5"/>
  <c r="H18" i="5"/>
  <c r="G772" i="5"/>
  <c r="M776" i="5"/>
  <c r="J364" i="5"/>
  <c r="G159" i="5"/>
  <c r="H46" i="5"/>
  <c r="K672" i="5"/>
  <c r="G316" i="5"/>
  <c r="G65" i="5"/>
  <c r="L794" i="5"/>
  <c r="G613" i="5"/>
  <c r="G135" i="5"/>
  <c r="G705" i="5"/>
  <c r="H410" i="5"/>
  <c r="M320" i="5"/>
  <c r="G728" i="5"/>
  <c r="G211" i="5"/>
  <c r="D555" i="3"/>
  <c r="K664" i="5"/>
  <c r="K665" i="5" s="1"/>
  <c r="H420" i="5"/>
  <c r="H189" i="5"/>
  <c r="N772" i="5"/>
  <c r="J776" i="5"/>
  <c r="J513" i="5"/>
  <c r="J521" i="5"/>
  <c r="J481" i="5"/>
  <c r="J462" i="5"/>
  <c r="J470" i="5"/>
  <c r="H38" i="5"/>
  <c r="K724" i="5"/>
  <c r="K690" i="5"/>
  <c r="G653" i="5"/>
  <c r="H107" i="5"/>
  <c r="G625" i="5"/>
  <c r="G575" i="5"/>
  <c r="J535" i="5"/>
  <c r="J545" i="5"/>
  <c r="H127" i="5"/>
  <c r="H103" i="5"/>
  <c r="K701" i="5"/>
  <c r="G57" i="5"/>
  <c r="G782" i="5"/>
  <c r="H370" i="5"/>
  <c r="H61" i="5"/>
  <c r="D213" i="3"/>
  <c r="H124" i="5"/>
  <c r="G664" i="5"/>
  <c r="G665" i="5" s="1"/>
  <c r="H14" i="5"/>
  <c r="J772" i="5"/>
  <c r="J360" i="5"/>
  <c r="G155" i="5"/>
  <c r="G629" i="5"/>
  <c r="I579" i="5"/>
  <c r="G339" i="5"/>
  <c r="H88" i="5"/>
  <c r="G35" i="5"/>
  <c r="H235" i="5"/>
  <c r="H374" i="5"/>
  <c r="G203" i="5"/>
  <c r="D395" i="3"/>
  <c r="F380" i="5"/>
  <c r="F398" i="5" s="1"/>
  <c r="D322" i="3"/>
  <c r="F308" i="5"/>
  <c r="M308" i="5" s="1"/>
  <c r="J527" i="5"/>
  <c r="M317" i="5"/>
  <c r="H106" i="5"/>
  <c r="H142" i="5"/>
  <c r="H48" i="5"/>
  <c r="G482" i="5"/>
  <c r="H68" i="5"/>
  <c r="H210" i="5"/>
  <c r="M309" i="5"/>
  <c r="H167" i="5"/>
  <c r="H231" i="5"/>
  <c r="H100" i="5"/>
  <c r="H138" i="5"/>
  <c r="H245" i="5"/>
  <c r="J361" i="5"/>
  <c r="H227" i="5"/>
  <c r="G471" i="5"/>
  <c r="G349" i="5"/>
  <c r="H60" i="5"/>
  <c r="G302" i="5"/>
  <c r="G154" i="5"/>
  <c r="H270" i="5"/>
  <c r="G762" i="5"/>
  <c r="G764" i="5" s="1"/>
  <c r="F216" i="3"/>
  <c r="J454" i="5"/>
  <c r="H87" i="5"/>
  <c r="H9" i="5"/>
  <c r="G253" i="5"/>
  <c r="G110" i="5"/>
  <c r="H202" i="5"/>
  <c r="G403" i="5"/>
  <c r="H279" i="5"/>
  <c r="H158" i="5"/>
  <c r="F54" i="3"/>
  <c r="D29" i="3"/>
  <c r="F6" i="5"/>
  <c r="H6" i="5" s="1"/>
  <c r="H194" i="5"/>
  <c r="G194" i="5"/>
  <c r="G479" i="5"/>
  <c r="J479" i="5"/>
  <c r="G292" i="5"/>
  <c r="H292" i="5"/>
  <c r="H421" i="5"/>
  <c r="J486" i="5"/>
  <c r="L772" i="5"/>
  <c r="K772" i="5"/>
  <c r="G776" i="5"/>
  <c r="N776" i="5"/>
  <c r="G586" i="5"/>
  <c r="H375" i="5"/>
  <c r="G356" i="5"/>
  <c r="G322" i="5"/>
  <c r="G299" i="5"/>
  <c r="G276" i="5"/>
  <c r="G263" i="5"/>
  <c r="G241" i="5"/>
  <c r="G205" i="5"/>
  <c r="G626" i="5"/>
  <c r="G606" i="5"/>
  <c r="H402" i="5"/>
  <c r="H407" i="5"/>
  <c r="N769" i="5"/>
  <c r="G769" i="5"/>
  <c r="J773" i="5"/>
  <c r="K773" i="5"/>
  <c r="J777" i="5"/>
  <c r="K777" i="5"/>
  <c r="G609" i="5"/>
  <c r="G571" i="5"/>
  <c r="G583" i="5"/>
  <c r="G467" i="5"/>
  <c r="H223" i="5"/>
  <c r="H148" i="5"/>
  <c r="H120" i="5"/>
  <c r="I634" i="5"/>
  <c r="G676" i="5"/>
  <c r="I614" i="5"/>
  <c r="H267" i="5"/>
  <c r="H79" i="5"/>
  <c r="G397" i="5"/>
  <c r="G298" i="5"/>
  <c r="G275" i="5"/>
  <c r="H90" i="5"/>
  <c r="G684" i="5"/>
  <c r="G602" i="5"/>
  <c r="G328" i="5"/>
  <c r="H41" i="5"/>
  <c r="G22" i="5"/>
  <c r="G112" i="5"/>
  <c r="H112" i="5"/>
  <c r="G150" i="5"/>
  <c r="H150" i="5"/>
  <c r="G296" i="5"/>
  <c r="G332" i="5"/>
  <c r="G599" i="5"/>
  <c r="I599" i="5"/>
  <c r="G788" i="5"/>
  <c r="F591" i="3"/>
  <c r="E750" i="3"/>
  <c r="F168" i="5"/>
  <c r="G72" i="5"/>
  <c r="H72" i="5"/>
  <c r="G630" i="5"/>
  <c r="I630" i="5"/>
  <c r="G654" i="5"/>
  <c r="I654" i="5"/>
  <c r="F52" i="5"/>
  <c r="G718" i="5"/>
  <c r="K707" i="5"/>
  <c r="H257" i="5"/>
  <c r="M773" i="5"/>
  <c r="H15" i="5"/>
  <c r="L769" i="5"/>
  <c r="I773" i="5"/>
  <c r="H773" i="5"/>
  <c r="I777" i="5"/>
  <c r="H777" i="5"/>
  <c r="J463" i="5"/>
  <c r="G353" i="5"/>
  <c r="G343" i="5"/>
  <c r="I658" i="5"/>
  <c r="G82" i="5"/>
  <c r="H187" i="5"/>
  <c r="G187" i="5"/>
  <c r="I633" i="5"/>
  <c r="G633" i="5"/>
  <c r="G618" i="5"/>
  <c r="I618" i="5"/>
  <c r="G733" i="5"/>
  <c r="K733" i="5"/>
  <c r="G193" i="5"/>
  <c r="F327" i="5"/>
  <c r="G327" i="5" s="1"/>
  <c r="G451" i="5"/>
  <c r="G593" i="5"/>
  <c r="F764" i="5"/>
  <c r="H31" i="5"/>
  <c r="J357" i="5"/>
  <c r="H772" i="5"/>
  <c r="L776" i="5"/>
  <c r="K776" i="5"/>
  <c r="G709" i="5"/>
  <c r="M342" i="5"/>
  <c r="G249" i="5"/>
  <c r="H19" i="5"/>
  <c r="M769" i="5"/>
  <c r="H769" i="5"/>
  <c r="N773" i="5"/>
  <c r="N777" i="5"/>
  <c r="G605" i="5"/>
  <c r="G335" i="5"/>
  <c r="G315" i="5"/>
  <c r="H183" i="5"/>
  <c r="G131" i="5"/>
  <c r="G116" i="5"/>
  <c r="H288" i="5"/>
  <c r="H156" i="5"/>
  <c r="G725" i="5"/>
  <c r="J520" i="5"/>
  <c r="J428" i="5"/>
  <c r="G129" i="5"/>
  <c r="H86" i="5"/>
  <c r="J528" i="5"/>
  <c r="G20" i="5"/>
  <c r="G8" i="5"/>
  <c r="G126" i="5"/>
  <c r="H405" i="5"/>
  <c r="G405" i="5"/>
  <c r="G416" i="5"/>
  <c r="H416" i="5"/>
  <c r="J511" i="5"/>
  <c r="G511" i="5"/>
  <c r="E98" i="3"/>
  <c r="F193" i="3"/>
  <c r="F78" i="3"/>
  <c r="F124" i="3"/>
  <c r="F147" i="3"/>
  <c r="F170" i="3"/>
  <c r="F192" i="3"/>
  <c r="D235" i="3"/>
  <c r="F260" i="3"/>
  <c r="F835" i="3"/>
  <c r="F841" i="5"/>
  <c r="O833" i="5"/>
  <c r="O841" i="5" s="1"/>
  <c r="L770" i="5"/>
  <c r="K770" i="5"/>
  <c r="M770" i="5"/>
  <c r="N770" i="5"/>
  <c r="H770" i="5"/>
  <c r="H136" i="5"/>
  <c r="G119" i="5"/>
  <c r="H119" i="5"/>
  <c r="I774" i="5"/>
  <c r="N774" i="5"/>
  <c r="H774" i="5"/>
  <c r="G774" i="5"/>
  <c r="G7" i="5"/>
  <c r="L766" i="5"/>
  <c r="H140" i="5"/>
  <c r="H105" i="5"/>
  <c r="G105" i="5"/>
  <c r="I657" i="5"/>
  <c r="G657" i="5"/>
  <c r="G685" i="5"/>
  <c r="K685" i="5"/>
  <c r="G726" i="5"/>
  <c r="K726" i="5"/>
  <c r="J455" i="5"/>
  <c r="J480" i="5"/>
  <c r="H243" i="5"/>
  <c r="H26" i="5"/>
  <c r="G722" i="5"/>
  <c r="G209" i="5"/>
  <c r="J770" i="5"/>
  <c r="H269" i="5"/>
  <c r="H23" i="5"/>
  <c r="G704" i="5"/>
  <c r="M774" i="5"/>
  <c r="G673" i="5"/>
  <c r="M324" i="5"/>
  <c r="H108" i="5"/>
  <c r="G108" i="5"/>
  <c r="G394" i="5"/>
  <c r="J394" i="5"/>
  <c r="G406" i="5"/>
  <c r="H406" i="5"/>
  <c r="G464" i="5"/>
  <c r="J464" i="5"/>
  <c r="J456" i="5"/>
  <c r="G456" i="5"/>
  <c r="G254" i="5"/>
  <c r="H254" i="5"/>
  <c r="K766" i="5"/>
  <c r="J766" i="5"/>
  <c r="H766" i="5"/>
  <c r="F778" i="5"/>
  <c r="F214" i="5"/>
  <c r="G670" i="5"/>
  <c r="H297" i="5"/>
  <c r="K774" i="5"/>
  <c r="H301" i="5"/>
  <c r="H258" i="5"/>
  <c r="G512" i="5"/>
  <c r="J512" i="5"/>
  <c r="K710" i="5"/>
  <c r="G710" i="5"/>
  <c r="G286" i="5"/>
  <c r="H261" i="5"/>
  <c r="M766" i="5"/>
  <c r="G730" i="5"/>
  <c r="G213" i="5"/>
  <c r="G770" i="5"/>
  <c r="H247" i="5"/>
  <c r="G689" i="5"/>
  <c r="L774" i="5"/>
  <c r="G677" i="5"/>
  <c r="G294" i="5"/>
  <c r="H265" i="5"/>
  <c r="G199" i="5"/>
  <c r="H199" i="5"/>
  <c r="H225" i="5"/>
  <c r="G225" i="5"/>
  <c r="G550" i="5"/>
  <c r="H550" i="5"/>
  <c r="G790" i="5"/>
  <c r="L790" i="5"/>
  <c r="G787" i="5"/>
  <c r="L787" i="5"/>
  <c r="E121" i="3"/>
  <c r="F451" i="3"/>
  <c r="F476" i="3"/>
  <c r="O591" i="5"/>
  <c r="O640" i="5"/>
  <c r="O693" i="5"/>
  <c r="D144" i="3"/>
  <c r="F523" i="3"/>
  <c r="H181" i="5"/>
  <c r="E362" i="3"/>
  <c r="F450" i="3"/>
  <c r="F452" i="3"/>
  <c r="F475" i="3"/>
  <c r="F477" i="3"/>
  <c r="F430" i="5"/>
  <c r="G413" i="5"/>
  <c r="G29" i="5"/>
  <c r="H29" i="5"/>
  <c r="F50" i="5"/>
  <c r="G91" i="5"/>
  <c r="H91" i="5"/>
  <c r="H413" i="5"/>
  <c r="G123" i="5"/>
  <c r="F144" i="5"/>
  <c r="H123" i="5"/>
  <c r="G216" i="5"/>
  <c r="H216" i="5"/>
  <c r="G285" i="5"/>
  <c r="H285" i="5"/>
  <c r="H291" i="5"/>
  <c r="G134" i="5"/>
  <c r="H134" i="5"/>
  <c r="G130" i="5"/>
  <c r="H130" i="5"/>
  <c r="G161" i="5"/>
  <c r="H161" i="5"/>
  <c r="G157" i="5"/>
  <c r="H157" i="5"/>
  <c r="G184" i="5"/>
  <c r="H184" i="5"/>
  <c r="G180" i="5"/>
  <c r="H180" i="5"/>
  <c r="G176" i="5"/>
  <c r="H176" i="5"/>
  <c r="G340" i="5"/>
  <c r="M340" i="5"/>
  <c r="G362" i="5"/>
  <c r="J362" i="5"/>
  <c r="J355" i="5"/>
  <c r="G355" i="5"/>
  <c r="G568" i="5"/>
  <c r="I568" i="5"/>
  <c r="G564" i="5"/>
  <c r="I564" i="5"/>
  <c r="G687" i="5"/>
  <c r="K687" i="5"/>
  <c r="G679" i="5"/>
  <c r="K679" i="5"/>
  <c r="G697" i="5"/>
  <c r="K697" i="5"/>
  <c r="G792" i="5"/>
  <c r="L792" i="5"/>
  <c r="F660" i="3"/>
  <c r="F686" i="3" s="1"/>
  <c r="E686" i="3"/>
  <c r="D726" i="3"/>
  <c r="F716" i="5"/>
  <c r="F729" i="3"/>
  <c r="F737" i="5"/>
  <c r="H77" i="5"/>
  <c r="G77" i="5"/>
  <c r="G95" i="5"/>
  <c r="H95" i="5"/>
  <c r="G80" i="5"/>
  <c r="H80" i="5"/>
  <c r="G109" i="5"/>
  <c r="H109" i="5"/>
  <c r="G141" i="5"/>
  <c r="H141" i="5"/>
  <c r="G287" i="5"/>
  <c r="H287" i="5"/>
  <c r="G318" i="5"/>
  <c r="M318" i="5"/>
  <c r="G526" i="5"/>
  <c r="J526" i="5"/>
  <c r="G146" i="5"/>
  <c r="G400" i="5"/>
  <c r="F411" i="5"/>
  <c r="K667" i="5"/>
  <c r="G667" i="5"/>
  <c r="F693" i="5"/>
  <c r="F615" i="5"/>
  <c r="G594" i="5"/>
  <c r="J538" i="5"/>
  <c r="G102" i="5"/>
  <c r="G84" i="5"/>
  <c r="O802" i="5"/>
  <c r="O812" i="5" s="1"/>
  <c r="F812" i="5"/>
  <c r="D408" i="3"/>
  <c r="F397" i="3"/>
  <c r="F408" i="3" s="1"/>
  <c r="G549" i="5"/>
  <c r="G96" i="5"/>
  <c r="H96" i="5"/>
  <c r="G113" i="5"/>
  <c r="H113" i="5"/>
  <c r="G137" i="5"/>
  <c r="H137" i="5"/>
  <c r="G543" i="5"/>
  <c r="J543" i="5"/>
  <c r="G534" i="5"/>
  <c r="J534" i="5"/>
  <c r="O824" i="5"/>
  <c r="O831" i="5" s="1"/>
  <c r="F831" i="5"/>
  <c r="D427" i="3"/>
  <c r="F410" i="3"/>
  <c r="F427" i="3" s="1"/>
  <c r="F237" i="5"/>
  <c r="G217" i="5"/>
  <c r="H217" i="5"/>
  <c r="G452" i="5"/>
  <c r="J452" i="5"/>
  <c r="F500" i="5"/>
  <c r="G477" i="5"/>
  <c r="J477" i="5"/>
  <c r="F547" i="5"/>
  <c r="J524" i="5"/>
  <c r="G358" i="5"/>
  <c r="G173" i="5"/>
  <c r="H173" i="5"/>
  <c r="G212" i="5"/>
  <c r="H212" i="5"/>
  <c r="G352" i="5"/>
  <c r="J352" i="5"/>
  <c r="G393" i="5"/>
  <c r="J393" i="5"/>
  <c r="G385" i="5"/>
  <c r="J385" i="5"/>
  <c r="G382" i="5"/>
  <c r="J382" i="5"/>
  <c r="G401" i="5"/>
  <c r="H401" i="5"/>
  <c r="G427" i="5"/>
  <c r="J427" i="5"/>
  <c r="G414" i="5"/>
  <c r="H414" i="5"/>
  <c r="J519" i="5"/>
  <c r="G519" i="5"/>
  <c r="G515" i="5"/>
  <c r="J515" i="5"/>
  <c r="G786" i="5"/>
  <c r="L786" i="5"/>
  <c r="F636" i="3"/>
  <c r="F655" i="3" s="1"/>
  <c r="F55" i="3"/>
  <c r="E75" i="3"/>
  <c r="F123" i="3"/>
  <c r="E144" i="3"/>
  <c r="F146" i="3"/>
  <c r="E167" i="3"/>
  <c r="E190" i="3"/>
  <c r="F169" i="3"/>
  <c r="E235" i="3"/>
  <c r="F215" i="3"/>
  <c r="E257" i="3"/>
  <c r="E280" i="3"/>
  <c r="F259" i="3"/>
  <c r="E303" i="3"/>
  <c r="F282" i="3"/>
  <c r="F303" i="3" s="1"/>
  <c r="D362" i="3"/>
  <c r="F344" i="3"/>
  <c r="F347" i="5"/>
  <c r="F365" i="5" s="1"/>
  <c r="G36" i="5"/>
  <c r="H36" i="5"/>
  <c r="G94" i="5"/>
  <c r="H94" i="5"/>
  <c r="G388" i="5"/>
  <c r="J388" i="5"/>
  <c r="G541" i="5"/>
  <c r="J541" i="5"/>
  <c r="G533" i="5"/>
  <c r="J533" i="5"/>
  <c r="N775" i="5"/>
  <c r="G775" i="5"/>
  <c r="I775" i="5"/>
  <c r="H775" i="5"/>
  <c r="N771" i="5"/>
  <c r="I771" i="5"/>
  <c r="H771" i="5"/>
  <c r="E29" i="3"/>
  <c r="F32" i="3"/>
  <c r="F821" i="3"/>
  <c r="F770" i="3"/>
  <c r="F756" i="3"/>
  <c r="G170" i="5"/>
  <c r="H67" i="5"/>
  <c r="H42" i="5"/>
  <c r="H39" i="5"/>
  <c r="H152" i="5"/>
  <c r="H83" i="5"/>
  <c r="H13" i="5"/>
  <c r="J771" i="5"/>
  <c r="J775" i="5"/>
  <c r="J537" i="5"/>
  <c r="H101" i="5"/>
  <c r="G54" i="5"/>
  <c r="H305" i="5"/>
  <c r="G12" i="5"/>
  <c r="H12" i="5"/>
  <c r="G233" i="5"/>
  <c r="H233" i="5"/>
  <c r="G251" i="5"/>
  <c r="H251" i="5"/>
  <c r="G304" i="5"/>
  <c r="H304" i="5"/>
  <c r="G465" i="5"/>
  <c r="J465" i="5"/>
  <c r="G457" i="5"/>
  <c r="J457" i="5"/>
  <c r="G649" i="5"/>
  <c r="I649" i="5"/>
  <c r="F9" i="3"/>
  <c r="E555" i="3"/>
  <c r="F544" i="3"/>
  <c r="F555" i="3" s="1"/>
  <c r="D831" i="3"/>
  <c r="F831" i="3" s="1"/>
  <c r="F823" i="3"/>
  <c r="N763" i="5"/>
  <c r="M771" i="5"/>
  <c r="M775" i="5"/>
  <c r="H33" i="5"/>
  <c r="J396" i="5"/>
  <c r="G195" i="5"/>
  <c r="H195" i="5"/>
  <c r="G577" i="5"/>
  <c r="I577" i="5"/>
  <c r="G669" i="5"/>
  <c r="K669" i="5"/>
  <c r="G713" i="5"/>
  <c r="K713" i="5"/>
  <c r="F449" i="3"/>
  <c r="F521" i="3"/>
  <c r="F557" i="3"/>
  <c r="F586" i="3" s="1"/>
  <c r="F589" i="3"/>
  <c r="E706" i="3"/>
  <c r="F688" i="3"/>
  <c r="F706" i="3" s="1"/>
  <c r="D472" i="3"/>
  <c r="D542" i="3"/>
  <c r="G346" i="5"/>
  <c r="F191" i="5"/>
  <c r="H76" i="5"/>
  <c r="H400" i="5"/>
  <c r="F522" i="5"/>
  <c r="F475" i="5"/>
  <c r="J346" i="5"/>
  <c r="G525" i="5"/>
  <c r="H282" i="5"/>
  <c r="G311" i="5"/>
  <c r="H252" i="5"/>
  <c r="H69" i="5"/>
  <c r="G69" i="5"/>
  <c r="H118" i="5"/>
  <c r="G118" i="5"/>
  <c r="I622" i="5"/>
  <c r="G622" i="5"/>
  <c r="I619" i="5"/>
  <c r="G619" i="5"/>
  <c r="I650" i="5"/>
  <c r="G650" i="5"/>
  <c r="G767" i="5"/>
  <c r="L767" i="5"/>
  <c r="J767" i="5"/>
  <c r="I767" i="5"/>
  <c r="K767" i="5"/>
  <c r="H767" i="5"/>
  <c r="D52" i="3"/>
  <c r="F31" i="3"/>
  <c r="F101" i="3"/>
  <c r="F238" i="3"/>
  <c r="F708" i="3"/>
  <c r="F726" i="3" s="1"/>
  <c r="E726" i="3"/>
  <c r="H21" i="5"/>
  <c r="G21" i="5"/>
  <c r="G185" i="5"/>
  <c r="H185" i="5"/>
  <c r="G313" i="5"/>
  <c r="M313" i="5"/>
  <c r="J487" i="5"/>
  <c r="G487" i="5"/>
  <c r="I611" i="5"/>
  <c r="G611" i="5"/>
  <c r="I603" i="5"/>
  <c r="G603" i="5"/>
  <c r="K691" i="5"/>
  <c r="G691" i="5"/>
  <c r="K702" i="5"/>
  <c r="G702" i="5"/>
  <c r="K712" i="5"/>
  <c r="G712" i="5"/>
  <c r="K729" i="5"/>
  <c r="G729" i="5"/>
  <c r="L791" i="5"/>
  <c r="G791" i="5"/>
  <c r="G783" i="5"/>
  <c r="L783" i="5"/>
  <c r="D609" i="3"/>
  <c r="F588" i="3"/>
  <c r="F803" i="3"/>
  <c r="F97" i="5"/>
  <c r="J478" i="5"/>
  <c r="J503" i="5"/>
  <c r="G524" i="5"/>
  <c r="I595" i="5"/>
  <c r="H178" i="5"/>
  <c r="H163" i="5"/>
  <c r="K706" i="5"/>
  <c r="H17" i="5"/>
  <c r="G17" i="5"/>
  <c r="H188" i="5"/>
  <c r="G188" i="5"/>
  <c r="H206" i="5"/>
  <c r="G206" i="5"/>
  <c r="J473" i="5"/>
  <c r="G473" i="5"/>
  <c r="I573" i="5"/>
  <c r="G573" i="5"/>
  <c r="K681" i="5"/>
  <c r="G681" i="5"/>
  <c r="D446" i="3"/>
  <c r="F429" i="3"/>
  <c r="F446" i="3" s="1"/>
  <c r="F448" i="3"/>
  <c r="E472" i="3"/>
  <c r="F499" i="3"/>
  <c r="E518" i="3"/>
  <c r="F520" i="3"/>
  <c r="E542" i="3"/>
  <c r="H125" i="5"/>
  <c r="H78" i="5"/>
  <c r="G25" i="5"/>
  <c r="H25" i="5"/>
  <c r="H45" i="5"/>
  <c r="G45" i="5"/>
  <c r="H115" i="5"/>
  <c r="G115" i="5"/>
  <c r="H165" i="5"/>
  <c r="G165" i="5"/>
  <c r="H293" i="5"/>
  <c r="G293" i="5"/>
  <c r="J389" i="5"/>
  <c r="G389" i="5"/>
  <c r="J516" i="5"/>
  <c r="G516" i="5"/>
  <c r="L795" i="5"/>
  <c r="G795" i="5"/>
  <c r="D167" i="3"/>
  <c r="E213" i="3"/>
  <c r="F377" i="3"/>
  <c r="F395" i="3" s="1"/>
  <c r="E395" i="3"/>
  <c r="E341" i="3"/>
  <c r="F324" i="3"/>
  <c r="F341" i="3" s="1"/>
  <c r="E375" i="3"/>
  <c r="F364" i="3"/>
  <c r="F375" i="3" s="1"/>
  <c r="E634" i="3"/>
  <c r="F611" i="3"/>
  <c r="F634" i="3" s="1"/>
  <c r="F77" i="3"/>
  <c r="F343" i="3"/>
  <c r="E322" i="3"/>
  <c r="F305" i="3"/>
  <c r="F322" i="3" s="1"/>
  <c r="D496" i="3"/>
  <c r="D518" i="3"/>
  <c r="E609" i="3"/>
  <c r="F590" i="3"/>
  <c r="D750" i="3"/>
  <c r="F728" i="3"/>
  <c r="F772" i="3"/>
  <c r="F789" i="3" s="1"/>
  <c r="E789" i="3"/>
  <c r="E52" i="3"/>
  <c r="D98" i="3"/>
  <c r="D190" i="3"/>
  <c r="D280" i="3"/>
  <c r="F283" i="5" s="1"/>
  <c r="G283" i="5" s="1"/>
  <c r="H283" i="5" s="1"/>
  <c r="F474" i="3"/>
  <c r="E496" i="3"/>
  <c r="F498" i="3"/>
  <c r="F500" i="3"/>
  <c r="F522" i="3"/>
  <c r="E586" i="3"/>
  <c r="G780" i="5" l="1"/>
  <c r="F640" i="5"/>
  <c r="G617" i="5"/>
  <c r="G640" i="5" s="1"/>
  <c r="F797" i="5"/>
  <c r="F235" i="3"/>
  <c r="F167" i="3"/>
  <c r="F280" i="3"/>
  <c r="F591" i="5"/>
  <c r="H549" i="5"/>
  <c r="F378" i="5"/>
  <c r="F662" i="5"/>
  <c r="G562" i="5"/>
  <c r="G591" i="5" s="1"/>
  <c r="G367" i="5"/>
  <c r="G378" i="5" s="1"/>
  <c r="F714" i="5"/>
  <c r="K695" i="5"/>
  <c r="K714" i="5" s="1"/>
  <c r="G6" i="5"/>
  <c r="G27" i="5" s="1"/>
  <c r="F325" i="5"/>
  <c r="I642" i="5"/>
  <c r="I662" i="5" s="1"/>
  <c r="G308" i="5"/>
  <c r="G325" i="5" s="1"/>
  <c r="H560" i="5"/>
  <c r="F213" i="3"/>
  <c r="H378" i="5"/>
  <c r="N764" i="5"/>
  <c r="F496" i="3"/>
  <c r="F362" i="3"/>
  <c r="F29" i="3"/>
  <c r="F144" i="3"/>
  <c r="J430" i="5"/>
  <c r="G693" i="5"/>
  <c r="G475" i="5"/>
  <c r="G547" i="5"/>
  <c r="G714" i="5"/>
  <c r="G615" i="5"/>
  <c r="G500" i="5"/>
  <c r="F75" i="3"/>
  <c r="G50" i="5"/>
  <c r="F98" i="3"/>
  <c r="G168" i="5"/>
  <c r="L797" i="5"/>
  <c r="G97" i="5"/>
  <c r="J380" i="5"/>
  <c r="J398" i="5" s="1"/>
  <c r="G380" i="5"/>
  <c r="G398" i="5" s="1"/>
  <c r="H52" i="5"/>
  <c r="H74" i="5" s="1"/>
  <c r="F74" i="5"/>
  <c r="G52" i="5"/>
  <c r="G74" i="5" s="1"/>
  <c r="K778" i="5"/>
  <c r="G778" i="5"/>
  <c r="I640" i="5"/>
  <c r="N778" i="5"/>
  <c r="M327" i="5"/>
  <c r="M344" i="5" s="1"/>
  <c r="F344" i="5"/>
  <c r="F190" i="3"/>
  <c r="F27" i="5"/>
  <c r="H144" i="5"/>
  <c r="J475" i="5"/>
  <c r="G411" i="5"/>
  <c r="H237" i="5"/>
  <c r="G144" i="5"/>
  <c r="G662" i="5"/>
  <c r="I591" i="5"/>
  <c r="H778" i="5"/>
  <c r="L778" i="5"/>
  <c r="H411" i="5"/>
  <c r="G344" i="5"/>
  <c r="G560" i="5"/>
  <c r="O737" i="5"/>
  <c r="O758" i="5" s="1"/>
  <c r="O846" i="5" s="1"/>
  <c r="F758" i="5"/>
  <c r="H50" i="5"/>
  <c r="G797" i="5"/>
  <c r="G191" i="5"/>
  <c r="M778" i="5"/>
  <c r="G430" i="5"/>
  <c r="F750" i="3"/>
  <c r="G522" i="5"/>
  <c r="G214" i="5"/>
  <c r="H191" i="5"/>
  <c r="J500" i="5"/>
  <c r="M325" i="5"/>
  <c r="I778" i="5"/>
  <c r="J547" i="5"/>
  <c r="F734" i="5"/>
  <c r="K716" i="5"/>
  <c r="K734" i="5" s="1"/>
  <c r="G716" i="5"/>
  <c r="G734" i="5" s="1"/>
  <c r="E836" i="3"/>
  <c r="D16" i="7" s="1"/>
  <c r="K693" i="5"/>
  <c r="H168" i="5"/>
  <c r="G347" i="5"/>
  <c r="G365" i="5" s="1"/>
  <c r="J347" i="5"/>
  <c r="J365" i="5" s="1"/>
  <c r="F518" i="3"/>
  <c r="F542" i="3"/>
  <c r="F472" i="3"/>
  <c r="H214" i="5"/>
  <c r="H27" i="5"/>
  <c r="I615" i="5"/>
  <c r="F52" i="3"/>
  <c r="J778" i="5"/>
  <c r="G237" i="5"/>
  <c r="H430" i="5"/>
  <c r="J522" i="5"/>
  <c r="F609" i="3"/>
  <c r="H97" i="5"/>
  <c r="C253" i="6" l="1"/>
  <c r="D237" i="3" s="1"/>
  <c r="D4" i="7"/>
  <c r="D6" i="7" s="1"/>
  <c r="D11" i="7" s="1"/>
  <c r="D13" i="7" s="1"/>
  <c r="D21" i="7"/>
  <c r="D23" i="7" s="1"/>
  <c r="D18" i="7"/>
  <c r="D20" i="7" s="1"/>
  <c r="N846" i="5"/>
  <c r="M846" i="5"/>
  <c r="L846" i="5"/>
  <c r="I846" i="5"/>
  <c r="K846" i="5"/>
  <c r="J846" i="5"/>
  <c r="D121" i="3"/>
  <c r="F99" i="5"/>
  <c r="H99" i="5" s="1"/>
  <c r="H121" i="5" s="1"/>
  <c r="F100" i="3"/>
  <c r="F121" i="3" s="1"/>
  <c r="F239" i="5" l="1"/>
  <c r="D257" i="3"/>
  <c r="D836" i="3" s="1"/>
  <c r="C4" i="7" s="1"/>
  <c r="C6" i="7" s="1"/>
  <c r="C8" i="7" s="1"/>
  <c r="C10" i="7" s="1"/>
  <c r="F237" i="3"/>
  <c r="F257" i="3" s="1"/>
  <c r="F836" i="3" s="1"/>
  <c r="G99" i="5"/>
  <c r="G121" i="5" s="1"/>
  <c r="F121" i="5"/>
  <c r="H239" i="5" l="1"/>
  <c r="H259" i="5" s="1"/>
  <c r="H846" i="5" s="1"/>
  <c r="G239" i="5"/>
  <c r="G259" i="5" s="1"/>
  <c r="G846" i="5" s="1"/>
  <c r="L847" i="5" s="1"/>
  <c r="F259" i="5"/>
  <c r="F846" i="5" s="1"/>
  <c r="N847" i="5" l="1"/>
  <c r="M847" i="5"/>
  <c r="K847" i="5"/>
  <c r="I847" i="5"/>
  <c r="J847" i="5"/>
  <c r="H847" i="5"/>
  <c r="G847" i="5" l="1"/>
</calcChain>
</file>

<file path=xl/sharedStrings.xml><?xml version="1.0" encoding="utf-8"?>
<sst xmlns="http://schemas.openxmlformats.org/spreadsheetml/2006/main" count="4975" uniqueCount="1379">
  <si>
    <t>Salaries of Teachers</t>
  </si>
  <si>
    <t>Salaries of Other Professional Staff</t>
  </si>
  <si>
    <t>Other Salaries for Instruction</t>
  </si>
  <si>
    <t>Pension Contributions</t>
  </si>
  <si>
    <t>Purchased Professional - Educational Services</t>
  </si>
  <si>
    <t>Purchased Technical Services</t>
  </si>
  <si>
    <t xml:space="preserve">Other Purchased Services </t>
  </si>
  <si>
    <t>General Supplies</t>
  </si>
  <si>
    <t>Textbooks</t>
  </si>
  <si>
    <t>Other Objects</t>
  </si>
  <si>
    <t>Special Vocational Programs - Instruction</t>
  </si>
  <si>
    <t>11-320-100-101</t>
  </si>
  <si>
    <t>11-320-100-106</t>
  </si>
  <si>
    <t>Purchased Professional-Educational Services</t>
  </si>
  <si>
    <t>11-320-100-320</t>
  </si>
  <si>
    <t>11-320-100-340</t>
  </si>
  <si>
    <t>11-320-100-500</t>
  </si>
  <si>
    <t>11-320-100-610</t>
  </si>
  <si>
    <t>11-320-100-640</t>
  </si>
  <si>
    <t>11-320-100-800</t>
  </si>
  <si>
    <t>Salaries</t>
  </si>
  <si>
    <t>11-401-100-100</t>
  </si>
  <si>
    <t>11-401-100-500</t>
  </si>
  <si>
    <t>Supplies and Materials</t>
  </si>
  <si>
    <t>11-401-100-600</t>
  </si>
  <si>
    <t>11-401-100-800</t>
  </si>
  <si>
    <t>School-Sponsored Athletics - Instruction</t>
  </si>
  <si>
    <t>11-402-100-100</t>
  </si>
  <si>
    <t>11-402-100-500</t>
  </si>
  <si>
    <t>11-402-100-600</t>
  </si>
  <si>
    <t>11-402-100-800</t>
  </si>
  <si>
    <t>11-000-211-100</t>
  </si>
  <si>
    <t>Purchased Professional and Technical Services</t>
  </si>
  <si>
    <t>11-000-211-300</t>
  </si>
  <si>
    <t>Other Purchased Services</t>
  </si>
  <si>
    <t>11-000-211-500</t>
  </si>
  <si>
    <t>11-000-211-600</t>
  </si>
  <si>
    <t>11-000-211-800</t>
  </si>
  <si>
    <t>11-000-213-100</t>
  </si>
  <si>
    <t>11-000-213-300</t>
  </si>
  <si>
    <t>11-000-213-500</t>
  </si>
  <si>
    <t>11-000-213-600</t>
  </si>
  <si>
    <t>11-000-213-800</t>
  </si>
  <si>
    <t>11-000-218-104</t>
  </si>
  <si>
    <t>Salaries of Secretarial and Clerical Assistants</t>
  </si>
  <si>
    <t>11-000-218-105</t>
  </si>
  <si>
    <t>Other Salaries</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</si>
  <si>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</si>
  <si>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</si>
  <si>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</si>
  <si>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</si>
  <si>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</si>
  <si>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</si>
  <si>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</si>
  <si>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</si>
  <si>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</si>
  <si>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</si>
  <si>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</si>
  <si>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</si>
  <si>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</si>
  <si>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</si>
  <si>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</si>
  <si>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</si>
  <si>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</si>
  <si>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</si>
  <si>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</si>
  <si>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</si>
  <si>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Salaries of Supervisors of Instruction</t>
  </si>
  <si>
    <t>11-000-223-102</t>
  </si>
  <si>
    <t>11-000-223-104</t>
  </si>
  <si>
    <t>11-000-223-105</t>
  </si>
  <si>
    <t>11-000-223-110</t>
  </si>
  <si>
    <t>11-000-223-320</t>
  </si>
  <si>
    <t>11-000-223-390</t>
  </si>
  <si>
    <t>11-000-223-500</t>
  </si>
  <si>
    <t>11-000-223-600</t>
  </si>
  <si>
    <t>11-000-223-800</t>
  </si>
  <si>
    <t>11-000-230-100</t>
  </si>
  <si>
    <t>Legal Services - All Other</t>
  </si>
  <si>
    <t>11-000-230-331</t>
  </si>
  <si>
    <t>11-000-230-332</t>
  </si>
  <si>
    <t>Other Purchased Professional Services</t>
  </si>
  <si>
    <t>11-000-230-339</t>
  </si>
  <si>
    <t>11-000-230-340</t>
  </si>
  <si>
    <t>Communications / Telephone</t>
  </si>
  <si>
    <t>11-000-230-530</t>
  </si>
  <si>
    <t>11-000-230-590</t>
  </si>
  <si>
    <t>Judgments Against The School District</t>
  </si>
  <si>
    <t>11-000-230-820</t>
  </si>
  <si>
    <t>Miscellaneous Expenditures</t>
  </si>
  <si>
    <t>11-000-230-890</t>
  </si>
  <si>
    <t>11-000-230-891</t>
  </si>
  <si>
    <t>11-000-230-892</t>
  </si>
  <si>
    <t>11-000-230-893</t>
  </si>
  <si>
    <t>11-000-240-103</t>
  </si>
  <si>
    <t>11-000-240-104</t>
  </si>
  <si>
    <t>11-000-240-105</t>
  </si>
  <si>
    <t>11-000-240-110</t>
  </si>
  <si>
    <t>11-000-240-300</t>
  </si>
  <si>
    <t>11-000-240-500</t>
  </si>
  <si>
    <t>11-000-240-600</t>
  </si>
  <si>
    <t>11-000-240-800</t>
  </si>
  <si>
    <t>11-000-262-100</t>
  </si>
  <si>
    <t>11-000-262-300</t>
  </si>
  <si>
    <t>Cleaning, Repair, and Maintenance Services</t>
  </si>
  <si>
    <t>11-000-262-420</t>
  </si>
  <si>
    <t>Rental of Land &amp; Bldg. Oth. than Lease Pur Agrmt</t>
  </si>
  <si>
    <t>11-000-262-441</t>
  </si>
  <si>
    <t>Other Purchased Property Services</t>
  </si>
  <si>
    <t>11-000-262-490</t>
  </si>
  <si>
    <t>Insurance</t>
  </si>
  <si>
    <t>11-000-262-520</t>
  </si>
  <si>
    <t>Miscellaneous Purchased Services</t>
  </si>
  <si>
    <t>11-000-262-590</t>
  </si>
  <si>
    <t>11-000-262-610</t>
  </si>
  <si>
    <t>11-000-262-800</t>
  </si>
  <si>
    <t>Sal. for Pupil Trans(Other than Bet. Home &amp; Sch)</t>
  </si>
  <si>
    <t>Other Purchased Prof. and Technical Serv.</t>
  </si>
  <si>
    <t>11-000-270-390</t>
  </si>
  <si>
    <t>11-000-270-420</t>
  </si>
  <si>
    <t>Rental Payments - School Buses</t>
  </si>
  <si>
    <t>11-000-270-442</t>
  </si>
  <si>
    <t>Contr Serv(Oth. than Bet Home &amp; Sch)-Vend</t>
  </si>
  <si>
    <t>11-000-270-512</t>
  </si>
  <si>
    <t>Misc. Purchased Services - Transportation</t>
  </si>
  <si>
    <t>11-000-270-593</t>
  </si>
  <si>
    <t>Purchased Professional Services</t>
  </si>
  <si>
    <t>Interest on Current Loans</t>
  </si>
  <si>
    <t>Miscellaneous Expenditures - Corporation Taxes on Tuition</t>
  </si>
  <si>
    <t>11-000-310-100</t>
  </si>
  <si>
    <t xml:space="preserve"> </t>
  </si>
  <si>
    <t>Group Insurance</t>
  </si>
  <si>
    <t>11-000-291-210</t>
  </si>
  <si>
    <t>Social Security Contributions</t>
  </si>
  <si>
    <t>11-000-291-220</t>
  </si>
  <si>
    <t>Unemployment Compensation</t>
  </si>
  <si>
    <t>11-000-291-250</t>
  </si>
  <si>
    <t>Workmen's Compensation</t>
  </si>
  <si>
    <t>11-000-291-260</t>
  </si>
  <si>
    <t>Health Benefits</t>
  </si>
  <si>
    <t>11-000-291-270</t>
  </si>
  <si>
    <t>Health Benefits for Retired Staff</t>
  </si>
  <si>
    <t>11-000-291-271</t>
  </si>
  <si>
    <t>Tuition Reimbursement</t>
  </si>
  <si>
    <t>11-000-291-280</t>
  </si>
  <si>
    <t>Other Employee Benefits</t>
  </si>
  <si>
    <t>11-000-291-290</t>
  </si>
  <si>
    <t>Vocational Programs: Special Programs</t>
  </si>
  <si>
    <t>Undistributed Expenditures - Instruction</t>
  </si>
  <si>
    <t>School Buses - Special</t>
  </si>
  <si>
    <t>Undistributed Expenditures - Facilities Acquisition</t>
  </si>
  <si>
    <t>12-000-400-100</t>
  </si>
  <si>
    <t>Legal Services</t>
  </si>
  <si>
    <t>12-000-400-331</t>
  </si>
  <si>
    <t>12-000-400-390</t>
  </si>
  <si>
    <t>Construction Services</t>
  </si>
  <si>
    <t>12-000-400-450</t>
  </si>
  <si>
    <t>Land and Improvements</t>
  </si>
  <si>
    <t>12-000-400-710</t>
  </si>
  <si>
    <t>12-000-400-800</t>
  </si>
  <si>
    <t>DEBT SERVICE FUNDS</t>
  </si>
  <si>
    <t>Interest on Mortgage</t>
  </si>
  <si>
    <t>40-701-510-830</t>
  </si>
  <si>
    <t>Depreciation of Buildings</t>
  </si>
  <si>
    <t>Unallocated Benefits</t>
  </si>
  <si>
    <t>(1)</t>
  </si>
  <si>
    <t>(2)</t>
  </si>
  <si>
    <t>(3)</t>
  </si>
  <si>
    <t>(4)</t>
  </si>
  <si>
    <t>(5)</t>
  </si>
  <si>
    <t>(6)</t>
  </si>
  <si>
    <t>(7)</t>
  </si>
  <si>
    <t>(8)</t>
  </si>
  <si>
    <t>(9)</t>
  </si>
  <si>
    <t>(10)</t>
  </si>
  <si>
    <t>COST CATEGORIES</t>
  </si>
  <si>
    <t>Account Number</t>
  </si>
  <si>
    <t>Food</t>
  </si>
  <si>
    <t>Admin.</t>
  </si>
  <si>
    <t>11-201-100-101</t>
  </si>
  <si>
    <t>11-201-100-106</t>
  </si>
  <si>
    <t>11-201-100-320</t>
  </si>
  <si>
    <t>11-201-100-340</t>
  </si>
  <si>
    <t>11-201-100-500</t>
  </si>
  <si>
    <t>11-201-100-610</t>
  </si>
  <si>
    <t>11-201-100-640</t>
  </si>
  <si>
    <t>11-201-100-800</t>
  </si>
  <si>
    <t>11-202-100-101</t>
  </si>
  <si>
    <t>11-202-100-106</t>
  </si>
  <si>
    <t>11-202-100-320</t>
  </si>
  <si>
    <t>11-202-100-340</t>
  </si>
  <si>
    <t>11-202-100-500</t>
  </si>
  <si>
    <t>11-202-100-610</t>
  </si>
  <si>
    <t>11-202-100-640</t>
  </si>
  <si>
    <t>11-202-100-800</t>
  </si>
  <si>
    <t>11-204-100-101</t>
  </si>
  <si>
    <t>11-204-100-106</t>
  </si>
  <si>
    <t>11-204-100-320</t>
  </si>
  <si>
    <t>11-204-100-340</t>
  </si>
  <si>
    <t>11-204-100-500</t>
  </si>
  <si>
    <t>11-204-100-610</t>
  </si>
  <si>
    <t>11-204-100-640</t>
  </si>
  <si>
    <t>11-204-100-800</t>
  </si>
  <si>
    <t>11-206-100-101</t>
  </si>
  <si>
    <t>11-206-100-106</t>
  </si>
  <si>
    <t>11-206-100-320</t>
  </si>
  <si>
    <t>11-206-100-340</t>
  </si>
  <si>
    <t>11-206-100-500</t>
  </si>
  <si>
    <t>11-206-100-610</t>
  </si>
  <si>
    <t>11-206-100-640</t>
  </si>
  <si>
    <t>11-206-100-800</t>
  </si>
  <si>
    <t>11-207-100-101</t>
  </si>
  <si>
    <t>11-207-100-106</t>
  </si>
  <si>
    <t>11-207-100-320</t>
  </si>
  <si>
    <t>11-207-100-340</t>
  </si>
  <si>
    <t>11-207-100-500</t>
  </si>
  <si>
    <t>11-207-100-610</t>
  </si>
  <si>
    <t>11-207-100-640</t>
  </si>
  <si>
    <t>11-207-100-800</t>
  </si>
  <si>
    <t>11-209-100-101</t>
  </si>
  <si>
    <t>11-209-100-106</t>
  </si>
  <si>
    <t>11-209-100-320</t>
  </si>
  <si>
    <t>11-209-100-340</t>
  </si>
  <si>
    <t>11-209-100-500</t>
  </si>
  <si>
    <t>11-209-100-610</t>
  </si>
  <si>
    <t>11-209-100-640</t>
  </si>
  <si>
    <t>11-209-100-800</t>
  </si>
  <si>
    <t>11-212-100-101</t>
  </si>
  <si>
    <t>11-212-100-106</t>
  </si>
  <si>
    <t>11-212-100-320</t>
  </si>
  <si>
    <t>11-212-100-340</t>
  </si>
  <si>
    <t>11-212-100-500</t>
  </si>
  <si>
    <t>11-212-100-610</t>
  </si>
  <si>
    <t>11-212-100-640</t>
  </si>
  <si>
    <t>11-212-100-800</t>
  </si>
  <si>
    <t>11-214-100-101</t>
  </si>
  <si>
    <t>11-214-100-106</t>
  </si>
  <si>
    <t>11-214-100-320</t>
  </si>
  <si>
    <t>11-214-100-340</t>
  </si>
  <si>
    <t>11-214-100-500</t>
  </si>
  <si>
    <t>11-214-100-610</t>
  </si>
  <si>
    <t>11-214-100-640</t>
  </si>
  <si>
    <t>11-214-100-800</t>
  </si>
  <si>
    <t>11-215-100-101</t>
  </si>
  <si>
    <t>11-215-100-106</t>
  </si>
  <si>
    <t>11-215-100-320</t>
  </si>
  <si>
    <t>11-215-100-340</t>
  </si>
  <si>
    <t>11-215-100-500</t>
  </si>
  <si>
    <t>11-215-100-800</t>
  </si>
  <si>
    <t>11-216-100-101</t>
  </si>
  <si>
    <t>11-216-100-106</t>
  </si>
  <si>
    <t>11-216-100-320</t>
  </si>
  <si>
    <t>11-216-100-340</t>
  </si>
  <si>
    <t>11-216-100-500</t>
  </si>
  <si>
    <t>11-216-100-800</t>
  </si>
  <si>
    <t>11-222-100-101</t>
  </si>
  <si>
    <t>11-222-100-106</t>
  </si>
  <si>
    <t>11-222-100-320</t>
  </si>
  <si>
    <t>11-222-100-340</t>
  </si>
  <si>
    <t>11-222-100-500</t>
  </si>
  <si>
    <t>11-222-100-610</t>
  </si>
  <si>
    <t>11-222-100-640</t>
  </si>
  <si>
    <t>11-222-100-800</t>
  </si>
  <si>
    <t>11-000-218-894</t>
  </si>
  <si>
    <t>11-000-310-890</t>
  </si>
  <si>
    <t>Cognitive - Mild</t>
  </si>
  <si>
    <t>Cognitive - Moderate</t>
  </si>
  <si>
    <t>Visual Impairments</t>
  </si>
  <si>
    <t>Auditory Impairments</t>
  </si>
  <si>
    <t>Behavioral Disabilities</t>
  </si>
  <si>
    <t>Multiple Disabilities</t>
  </si>
  <si>
    <t>Autism</t>
  </si>
  <si>
    <t>Cognitive - Severe</t>
  </si>
  <si>
    <t>Debt Service</t>
  </si>
  <si>
    <t>GRAND TOTAL</t>
  </si>
  <si>
    <t>COST PERCENTAGES</t>
  </si>
  <si>
    <t>Debt Service - Depreciation</t>
  </si>
  <si>
    <t>40-701-510-790</t>
  </si>
  <si>
    <t>TOTAL REGULAR DEBT SERVICE</t>
  </si>
  <si>
    <t>40-701-510-XXX</t>
  </si>
  <si>
    <t>TOTAL EXPENDITURES/APPROPRIATIONS</t>
  </si>
  <si>
    <t>FACILITIES ACQUISITION AND CONSTRUCTION SERVICES</t>
  </si>
  <si>
    <t>Facilities Acquisition and Construction Services</t>
  </si>
  <si>
    <t>Unused Vacation Payment to Terminated / Retired Staff</t>
  </si>
  <si>
    <t>12-000-400-199</t>
  </si>
  <si>
    <t>12-000-400-600</t>
  </si>
  <si>
    <t>TOTAL FACILITIES ACQUISITION AND CONSTRUCTION SERVICES</t>
  </si>
  <si>
    <t>12-000-400-XXX</t>
  </si>
  <si>
    <t>Depreciation Undistributed</t>
  </si>
  <si>
    <t>12-000-100-790</t>
  </si>
  <si>
    <t>Undistributed Expenditures - Support Services - Special Edu. Student</t>
  </si>
  <si>
    <t>12-000-210-790</t>
  </si>
  <si>
    <t>Undistributed Expenditures - Support Services - Instructional Staff</t>
  </si>
  <si>
    <t>12-000-220-790</t>
  </si>
  <si>
    <t>Undistributed Expenditures - General Administration</t>
  </si>
  <si>
    <t>12-000-230-790</t>
  </si>
  <si>
    <t>Undistributed Expenditures - School Administration</t>
  </si>
  <si>
    <t>12-000-240-790</t>
  </si>
  <si>
    <t>Undistributed Expenditures - Central Services</t>
  </si>
  <si>
    <t>12-000-251-790</t>
  </si>
  <si>
    <t>Undistributed Expenditures - Admin Info Tech</t>
  </si>
  <si>
    <t>12-000-252-790</t>
  </si>
  <si>
    <t>Undistributed Expenditures - Custodial Services</t>
  </si>
  <si>
    <t>12-000-262-790</t>
  </si>
  <si>
    <t>Undistributed Expenditures - Care &amp; Upkeep of Grounds</t>
  </si>
  <si>
    <t>12-000-263-790</t>
  </si>
  <si>
    <t>Undistributed Expenditures - Security</t>
  </si>
  <si>
    <t>12-000-266-790</t>
  </si>
  <si>
    <t>12-000-270-790</t>
  </si>
  <si>
    <t>Undistributed Expenditures - Non-Instructional Services</t>
  </si>
  <si>
    <t>12-000-300-790</t>
  </si>
  <si>
    <t>12-000-400-790</t>
  </si>
  <si>
    <t xml:space="preserve">TOTAL DEPRECIATION UNDISTRIBUTED </t>
  </si>
  <si>
    <t>12-000-XXX-XXX</t>
  </si>
  <si>
    <t>DEPRECIATION UNDISTRIBUTED</t>
  </si>
  <si>
    <t>Depreciation - Vocational Programs</t>
  </si>
  <si>
    <t>12-320-100-790</t>
  </si>
  <si>
    <t>TOTAL DEPRECIATION - VOCATIONAL PROGRAMS</t>
  </si>
  <si>
    <t>12-320-100-XXX</t>
  </si>
  <si>
    <t>Depreciation - Special Education - Instruction</t>
  </si>
  <si>
    <t>12-201-100-790</t>
  </si>
  <si>
    <t>12-202-100-790</t>
  </si>
  <si>
    <t>Learning and/or Language Disabilities-Mild/Moderate</t>
  </si>
  <si>
    <t>12-204-100-790</t>
  </si>
  <si>
    <t>Learning and/or Language Disabilities-Severe</t>
  </si>
  <si>
    <t>12-205-100-790</t>
  </si>
  <si>
    <t>12-206-100-790</t>
  </si>
  <si>
    <t>12-207-100-790</t>
  </si>
  <si>
    <t>12-209-100-790</t>
  </si>
  <si>
    <t>12-212-100-790</t>
  </si>
  <si>
    <t>12-214-100-790</t>
  </si>
  <si>
    <t>Preschool Disabilities - Part Time</t>
  </si>
  <si>
    <t>12-215-100-790</t>
  </si>
  <si>
    <t>Preschool Disabilities - Full Time</t>
  </si>
  <si>
    <t>12-216-100-790</t>
  </si>
  <si>
    <t>12-222-100-790</t>
  </si>
  <si>
    <t>TOTAL DEPRECIATION - SPECIAL EDUCATION - INSTRUCTION</t>
  </si>
  <si>
    <t>12-2XX-100-790</t>
  </si>
  <si>
    <t>Undistributed Expenditures - Food Services</t>
  </si>
  <si>
    <t>Supplies and Materials - Instructional</t>
  </si>
  <si>
    <t>11-000-310-612</t>
  </si>
  <si>
    <t>Equipment</t>
  </si>
  <si>
    <t>11-000-310-730</t>
  </si>
  <si>
    <t>TOTAL UNDISTRIBUTED EXPENDITURES-FOOD SERVICES</t>
  </si>
  <si>
    <t>11-000-310-XXX</t>
  </si>
  <si>
    <t>11-000-310-199</t>
  </si>
  <si>
    <t>11-000-310-210</t>
  </si>
  <si>
    <t>11-000-310-220</t>
  </si>
  <si>
    <t>11-000-310-249</t>
  </si>
  <si>
    <t>11-000-310-250</t>
  </si>
  <si>
    <t>11-000-310-260</t>
  </si>
  <si>
    <t>11-000-310-270</t>
  </si>
  <si>
    <t>11-000-310-280</t>
  </si>
  <si>
    <t>11-000-310-290</t>
  </si>
  <si>
    <t>Unused Sick Payment to Terminated / Retired Staff</t>
  </si>
  <si>
    <t>11-000-310-299</t>
  </si>
  <si>
    <t>Travel - All Other</t>
  </si>
  <si>
    <t>11-000-310-580</t>
  </si>
  <si>
    <t>Travel for Regular Business</t>
  </si>
  <si>
    <t>11-000-310-581</t>
  </si>
  <si>
    <t>Supplies and Materials - All Other</t>
  </si>
  <si>
    <t>11-000-310-611</t>
  </si>
  <si>
    <t>11-000-291-249</t>
  </si>
  <si>
    <t>Unused Sick Payment to Terminated / Retired Staff - mass severance</t>
  </si>
  <si>
    <t>11-000-291-297</t>
  </si>
  <si>
    <t>Unused Vacation Payment to Terminated / Retired Staff - mass severance</t>
  </si>
  <si>
    <t>11-000-291-298</t>
  </si>
  <si>
    <t>11-000-291-299</t>
  </si>
  <si>
    <t>TOTAL UNALLOCATED BENEFITS</t>
  </si>
  <si>
    <t>11-000-291-XXX</t>
  </si>
  <si>
    <t>11-000-280-610</t>
  </si>
  <si>
    <t>11-000-280-611</t>
  </si>
  <si>
    <t>11-000-280-730</t>
  </si>
  <si>
    <t>11-000-280-800</t>
  </si>
  <si>
    <t>TOTAL UNDIST. EXPEN.- BEHAVIOR MODIFICATION</t>
  </si>
  <si>
    <t>11-000-280-XXX</t>
  </si>
  <si>
    <t>Salaries of Non-Instructional Aides</t>
  </si>
  <si>
    <t>11-000-270-107</t>
  </si>
  <si>
    <t>11-000-270-162</t>
  </si>
  <si>
    <t>11-000-270-199</t>
  </si>
  <si>
    <t>11-000-270-210</t>
  </si>
  <si>
    <t>11-000-270-220</t>
  </si>
  <si>
    <t>11-000-270-249</t>
  </si>
  <si>
    <t>11-000-270-250</t>
  </si>
  <si>
    <t>11-000-270-260</t>
  </si>
  <si>
    <t>11-000-270-270</t>
  </si>
  <si>
    <t>11-000-270-280</t>
  </si>
  <si>
    <t>11-000-270-290</t>
  </si>
  <si>
    <t>11-000-270-299</t>
  </si>
  <si>
    <t>Cleaning, Repair, &amp;  Maint. Services</t>
  </si>
  <si>
    <t>11-000-270-580</t>
  </si>
  <si>
    <t>11-000-270-581</t>
  </si>
  <si>
    <t>11-000-270-610</t>
  </si>
  <si>
    <t>Non-Instructional Equipment</t>
  </si>
  <si>
    <t>11-000-270-732</t>
  </si>
  <si>
    <t>11-000-270-800</t>
  </si>
  <si>
    <t>TOTAL UNDIST. EXPEND.-STUDENT TRANSPORTATION SERV.</t>
  </si>
  <si>
    <t>11-000-270-XXX</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</si>
  <si>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</si>
  <si>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</si>
  <si>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</si>
  <si>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</si>
  <si>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</si>
  <si>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</si>
  <si>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</si>
  <si>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</si>
  <si>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</si>
  <si>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</si>
  <si>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</si>
  <si>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</si>
  <si>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</si>
  <si>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</si>
  <si>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</si>
  <si>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TOTAL SECURITY</t>
  </si>
  <si>
    <t>11-000-266-XXX</t>
  </si>
  <si>
    <t>11-000-266-100</t>
  </si>
  <si>
    <t>11-000-266-199</t>
  </si>
  <si>
    <t>11-000-266-210</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</si>
  <si>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</si>
  <si>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</si>
  <si>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</si>
  <si>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</si>
  <si>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</si>
  <si>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</si>
  <si>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</si>
  <si>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</si>
  <si>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</si>
  <si>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</si>
  <si>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</si>
  <si>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</si>
  <si>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</si>
  <si>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</si>
  <si>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</si>
  <si>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</si>
  <si>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</si>
  <si>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</si>
  <si>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TOTAL UNDIST EXPEND.-CARE AND UPKEEP OF GROUNDS</t>
  </si>
  <si>
    <t>11-000-263-XXX</t>
  </si>
  <si>
    <t>11-000-262-220</t>
  </si>
  <si>
    <t>11-000-262-249</t>
  </si>
  <si>
    <t>11-000-262-250</t>
  </si>
  <si>
    <t>11-000-262-260</t>
  </si>
  <si>
    <t>11-000-262-270</t>
  </si>
  <si>
    <t>11-000-262-280</t>
  </si>
  <si>
    <t>11-000-262-290</t>
  </si>
  <si>
    <t>11-000-262-299</t>
  </si>
  <si>
    <t>11-000-262-580</t>
  </si>
  <si>
    <t>11-000-262-581</t>
  </si>
  <si>
    <t>Energy (Natural Gas)</t>
  </si>
  <si>
    <t>11-000-262-621</t>
  </si>
  <si>
    <t>Energy (Electricity)</t>
  </si>
  <si>
    <t>11-000-262-622</t>
  </si>
  <si>
    <t>Energy (Oil)</t>
  </si>
  <si>
    <t>11-000-262-624</t>
  </si>
  <si>
    <t>Energy (Gasoline)</t>
  </si>
  <si>
    <t>11-000-262-626</t>
  </si>
  <si>
    <t>11-000-262-730</t>
  </si>
  <si>
    <t>11-000-262-XXX</t>
  </si>
  <si>
    <t>TOTAL UNDIST. EXPEND. - CUSTODIAL SERVICES</t>
  </si>
  <si>
    <t>11-000-262-199</t>
  </si>
  <si>
    <t>11-000-262-210</t>
  </si>
  <si>
    <t>Lead Testing of Drinking Water</t>
  </si>
  <si>
    <t>11-000-261-421</t>
  </si>
  <si>
    <t>Total Undistributed Expenditures - Required Maintenance for School Facilities</t>
  </si>
  <si>
    <t>11-000-261-XXX</t>
  </si>
  <si>
    <t xml:space="preserve">Undistributed Expenditures - Admin Information Technology </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</si>
  <si>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</si>
  <si>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</si>
  <si>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</si>
  <si>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</si>
  <si>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</si>
  <si>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</si>
  <si>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</si>
  <si>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</si>
  <si>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</si>
  <si>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</si>
  <si>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</si>
  <si>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</si>
  <si>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</si>
  <si>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</si>
  <si>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</si>
  <si>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</si>
  <si>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</si>
  <si>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</si>
  <si>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</si>
  <si>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TOTAL UNDIST. EXPEND. - ADMIN. INFO TECHNOLOGY</t>
  </si>
  <si>
    <t>11-000-252-XXX</t>
  </si>
  <si>
    <t>Undistributed Expenditures -  Central Services</t>
  </si>
  <si>
    <t>11-000-251-249</t>
  </si>
  <si>
    <t>11-000-251-250</t>
  </si>
  <si>
    <t>11-000-251-260</t>
  </si>
  <si>
    <t>11-000-251-270</t>
  </si>
  <si>
    <t>11-000-251-280</t>
  </si>
  <si>
    <t>11-000-251-290</t>
  </si>
  <si>
    <t>11-000-251-299</t>
  </si>
  <si>
    <t>11-000-251-330</t>
  </si>
  <si>
    <t>Purchased Professional Services - Public Relations Costs</t>
  </si>
  <si>
    <t>11-000-251-335</t>
  </si>
  <si>
    <t>11-000-251-340</t>
  </si>
  <si>
    <t>11-000-251-580</t>
  </si>
  <si>
    <t>11-000-251-581</t>
  </si>
  <si>
    <t>11-000-251-592</t>
  </si>
  <si>
    <t>11-000-251-600</t>
  </si>
  <si>
    <t>11-000-251-730</t>
  </si>
  <si>
    <t>11-000-251-831</t>
  </si>
  <si>
    <t>Interest on Lease Purchase Agreements</t>
  </si>
  <si>
    <t>11-000-251-832</t>
  </si>
  <si>
    <t>11-000-251-890</t>
  </si>
  <si>
    <t>11-000-251-898</t>
  </si>
  <si>
    <t>TOTAL UNDIST. EXPEND. - CENTRAL SERVICES</t>
  </si>
  <si>
    <t>11-000-251-XXX</t>
  </si>
  <si>
    <t>11-000-251-100</t>
  </si>
  <si>
    <t>11-000-251-199</t>
  </si>
  <si>
    <t>11-000-251-210</t>
  </si>
  <si>
    <t>11-000-251-220</t>
  </si>
  <si>
    <t>Undistributed Expenditures - Support Services - School Administration</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</si>
  <si>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</si>
  <si>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</si>
  <si>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</si>
  <si>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</si>
  <si>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</si>
  <si>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</si>
  <si>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</si>
  <si>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</si>
  <si>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</si>
  <si>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</si>
  <si>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</si>
  <si>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</si>
  <si>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</si>
  <si>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</si>
  <si>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TOTAL UNDIST. EXPEND.-SUPPORT SERV.-SCHOOL ADMIN.</t>
  </si>
  <si>
    <t>11-000-240-XXX</t>
  </si>
  <si>
    <t>Undistributed Expenditures - Support Services - General Administration</t>
  </si>
  <si>
    <t>Audit Fees</t>
  </si>
  <si>
    <t>11-000-230-580</t>
  </si>
  <si>
    <t>11-000-230-581</t>
  </si>
  <si>
    <t>11-000-230-610</t>
  </si>
  <si>
    <t>11-000-230-730</t>
  </si>
  <si>
    <t>Miscellaneous Expenditures - Advertising (Restricted)</t>
  </si>
  <si>
    <t>Miscellaneous Expenditures - Entertainment</t>
  </si>
  <si>
    <t>Miscellaneous Expenditures - Real Estate</t>
  </si>
  <si>
    <t>Misc. Expenditures - Bad Debts</t>
  </si>
  <si>
    <t>11-000-230-897</t>
  </si>
  <si>
    <t>TOTAL UNDIST. EXPEND.-SUPPORT SERV.-GEN. ADMIN.</t>
  </si>
  <si>
    <t>11-000-230-XXX</t>
  </si>
  <si>
    <t>11-000-230-199</t>
  </si>
  <si>
    <t>11-000-230-210</t>
  </si>
  <si>
    <t>11-000-230-220</t>
  </si>
  <si>
    <t>11-000-230-249</t>
  </si>
  <si>
    <t>11-000-230-250</t>
  </si>
  <si>
    <t>11-000-230-260</t>
  </si>
  <si>
    <t>11-000-230-270</t>
  </si>
  <si>
    <t>11-000-230-280</t>
  </si>
  <si>
    <t>11-000-230-290</t>
  </si>
  <si>
    <t>11-000-230-299</t>
  </si>
  <si>
    <t>Legal Services - Litigation first $15,000</t>
  </si>
  <si>
    <t>11-000-230-336</t>
  </si>
  <si>
    <t>Legal Services - Litigation above $15,000</t>
  </si>
  <si>
    <t>11-000-230-337</t>
  </si>
  <si>
    <t>Undistributed Expenditures - Instructional Staff Training Services Salaries</t>
  </si>
  <si>
    <t>11-000-223-199</t>
  </si>
  <si>
    <t>11-000-223-210</t>
  </si>
  <si>
    <t>11-000-223-220</t>
  </si>
  <si>
    <t>11-000-223-249</t>
  </si>
  <si>
    <t>11-000-223-250</t>
  </si>
  <si>
    <t>11-000-223-260</t>
  </si>
  <si>
    <t>11-000-223-270</t>
  </si>
  <si>
    <t>11-000-223-280</t>
  </si>
  <si>
    <t>11-000-223-290</t>
  </si>
  <si>
    <t>11-000-223-299</t>
  </si>
  <si>
    <t>11-000-223-580</t>
  </si>
  <si>
    <t>11-000-223-581</t>
  </si>
  <si>
    <t>11-000-223-730</t>
  </si>
  <si>
    <t>TOTAL UNDIST. EXPEND.-INSTR. STAFF TRAINING SERV.</t>
  </si>
  <si>
    <t>11-000-223-XXX</t>
  </si>
  <si>
    <t>11-000-224-270</t>
  </si>
  <si>
    <t>11-000-224-280</t>
  </si>
  <si>
    <t>11-000-224-290</t>
  </si>
  <si>
    <t>11-000-224-299</t>
  </si>
  <si>
    <t>TOTAL SCHOOL LIBRARIANS SALARY AND FRINGE BENEFITS (ONLY)</t>
  </si>
  <si>
    <t>11-000-224-XXX</t>
  </si>
  <si>
    <t>Salaries - School Librarians/Media Specialist</t>
  </si>
  <si>
    <t>11-000-224-101</t>
  </si>
  <si>
    <t>11-000-224-199</t>
  </si>
  <si>
    <t>11-000-224-210</t>
  </si>
  <si>
    <t>11-000-224-220</t>
  </si>
  <si>
    <t>11-000-224-249</t>
  </si>
  <si>
    <t>11-000-224-250</t>
  </si>
  <si>
    <t>11-000-224-260</t>
  </si>
  <si>
    <t>Salaries - Other</t>
  </si>
  <si>
    <t>11-000-222-110</t>
  </si>
  <si>
    <t>Salaries of Technology Coordinators</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</si>
  <si>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</si>
  <si>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</si>
  <si>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</si>
  <si>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</si>
  <si>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</si>
  <si>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</si>
  <si>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</si>
  <si>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</si>
  <si>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</si>
  <si>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</si>
  <si>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</si>
  <si>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</si>
  <si>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</si>
  <si>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</si>
  <si>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TOTAL UNDIST. EXPEND.-EDU. MEDIA SERV./LIBRARY</t>
  </si>
  <si>
    <t>11-000-222-XXX</t>
  </si>
  <si>
    <t>11-000-221-220</t>
  </si>
  <si>
    <t>11-000-221-249</t>
  </si>
  <si>
    <t>11-000-221-250</t>
  </si>
  <si>
    <t>11-000-221-260</t>
  </si>
  <si>
    <t>11-000-221-270</t>
  </si>
  <si>
    <t>11-000-221-280</t>
  </si>
  <si>
    <t>11-000-221-290</t>
  </si>
  <si>
    <t>11-000-221-299</t>
  </si>
  <si>
    <t>11-000-221-580</t>
  </si>
  <si>
    <t>11-000-221-581</t>
  </si>
  <si>
    <t>11-000-221-730</t>
  </si>
  <si>
    <t>TOTAL UNDIST. EXPEND.-IMPROV. OF INST. SERV.</t>
  </si>
  <si>
    <t>11-000-221-XXX</t>
  </si>
  <si>
    <t>11-000-221-199</t>
  </si>
  <si>
    <t>11-000-221-210</t>
  </si>
  <si>
    <t>Salaries of Other Professional Staff (Guidance only)</t>
  </si>
  <si>
    <t>Salaries of Family Support Teams</t>
  </si>
  <si>
    <t>11-000-218-172</t>
  </si>
  <si>
    <t>Salaries of Family Liaisons/Comm Parent Inv. Specialists</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</si>
  <si>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</si>
  <si>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</si>
  <si>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</si>
  <si>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</si>
  <si>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</si>
  <si>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</si>
  <si>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</si>
  <si>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</si>
  <si>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</si>
  <si>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</si>
  <si>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</si>
  <si>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</si>
  <si>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</si>
  <si>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</si>
  <si>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Miscellaneous Expenditures - Meetings/Other</t>
  </si>
  <si>
    <t>TOTAL UNDIST. EXPENDITURES - GUIDANCE</t>
  </si>
  <si>
    <t>11-000-218-XXX</t>
  </si>
  <si>
    <t>N/A</t>
  </si>
  <si>
    <t>11-000-217-290</t>
  </si>
  <si>
    <t>11-000-217-299</t>
  </si>
  <si>
    <t>11-000-217-320</t>
  </si>
  <si>
    <t>11-000-217-580</t>
  </si>
  <si>
    <t>11-000-217-581</t>
  </si>
  <si>
    <t>11-000-217-600</t>
  </si>
  <si>
    <t>11-000-217-730</t>
  </si>
  <si>
    <t>11-000-217-800</t>
  </si>
  <si>
    <t>TOTAL UNDIST EXPEND-OTH SUPP SERV STD-EXTRA SERV</t>
  </si>
  <si>
    <t>11-000-217-XXX</t>
  </si>
  <si>
    <t>11-000-217-100</t>
  </si>
  <si>
    <t>11-000-217-199</t>
  </si>
  <si>
    <t>11-000-217-210</t>
  </si>
  <si>
    <t>11-000-217-220</t>
  </si>
  <si>
    <t>11-000-217-249</t>
  </si>
  <si>
    <t>11-000-217-250</t>
  </si>
  <si>
    <t>11-000-217-260</t>
  </si>
  <si>
    <t>11-000-217-270</t>
  </si>
  <si>
    <t>11-000-217-280</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</si>
  <si>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</si>
  <si>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</si>
  <si>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</si>
  <si>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</si>
  <si>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</si>
  <si>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</si>
  <si>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</si>
  <si>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</si>
  <si>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</si>
  <si>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</si>
  <si>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</si>
  <si>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</si>
  <si>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</si>
  <si>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</si>
  <si>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</si>
  <si>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</si>
  <si>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</si>
  <si>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</si>
  <si>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TOTAL UNDIST. EXPEND.-SPEECH, OT, PT AND RELATED SVCS</t>
  </si>
  <si>
    <t>11-000-215-XXX</t>
  </si>
  <si>
    <t>Salaries - School Nurse (instructional only)</t>
  </si>
  <si>
    <t>11-000-214-100</t>
  </si>
  <si>
    <t>11-000-214-199</t>
  </si>
  <si>
    <t>11-000-214-210</t>
  </si>
  <si>
    <t>11-000-214-220</t>
  </si>
  <si>
    <t>11-000-214-249</t>
  </si>
  <si>
    <t>11-000-214-250</t>
  </si>
  <si>
    <t>11-000-214-260</t>
  </si>
  <si>
    <t>11-000-214-270</t>
  </si>
  <si>
    <t>11-000-214-280</t>
  </si>
  <si>
    <t>11-000-214-290</t>
  </si>
  <si>
    <t>11-000-214-299</t>
  </si>
  <si>
    <t xml:space="preserve">Total School Nurses' Salaries &amp; Fringe Benefits </t>
  </si>
  <si>
    <t>11-000-214-XXX</t>
  </si>
  <si>
    <t>11-000-213-581</t>
  </si>
  <si>
    <t>11-000-213-730</t>
  </si>
  <si>
    <t>TOTAL UNDIST. EXPENDITURES - HEALTH SERVICES</t>
  </si>
  <si>
    <t>11-000-213-XXX</t>
  </si>
  <si>
    <t>11-000-213-199</t>
  </si>
  <si>
    <t>11-000-213-210</t>
  </si>
  <si>
    <t>11-000-213-220</t>
  </si>
  <si>
    <t>11-000-213-249</t>
  </si>
  <si>
    <t>11-000-213-250</t>
  </si>
  <si>
    <t>11-000-213-260</t>
  </si>
  <si>
    <t>11-000-213-270</t>
  </si>
  <si>
    <t>11-000-213-280</t>
  </si>
  <si>
    <t>11-000-213-290</t>
  </si>
  <si>
    <t>11-000-213-299</t>
  </si>
  <si>
    <t>11-000-213-580</t>
  </si>
  <si>
    <t>Salaries - School Social Workers</t>
  </si>
  <si>
    <t>11-000-212-100</t>
  </si>
  <si>
    <t>11-000-212-199</t>
  </si>
  <si>
    <t>11-000-212-210</t>
  </si>
  <si>
    <t>11-000-212-220</t>
  </si>
  <si>
    <t>11-000-212-249</t>
  </si>
  <si>
    <t>11-000-212-250</t>
  </si>
  <si>
    <t>11-000-212-260</t>
  </si>
  <si>
    <t>11-000-212-270</t>
  </si>
  <si>
    <t>11-000-212-280</t>
  </si>
  <si>
    <t>11-000-212-290</t>
  </si>
  <si>
    <t>11-000-212-299</t>
  </si>
  <si>
    <t>11-000-212-XXX</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</si>
  <si>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</si>
  <si>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</si>
  <si>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</si>
  <si>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</si>
  <si>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</si>
  <si>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</si>
  <si>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</si>
  <si>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</si>
  <si>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</si>
  <si>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</si>
  <si>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</si>
  <si>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</si>
  <si>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</si>
  <si>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</si>
  <si>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11-000-211-XXX</t>
  </si>
  <si>
    <t>11-402-100-199</t>
  </si>
  <si>
    <t>11-402-100-210</t>
  </si>
  <si>
    <t>11-402-100-220</t>
  </si>
  <si>
    <t>11-402-100-249</t>
  </si>
  <si>
    <t>11-402-100-250</t>
  </si>
  <si>
    <t>11-402-100-260</t>
  </si>
  <si>
    <t>11-402-100-270</t>
  </si>
  <si>
    <t>11-402-100-280</t>
  </si>
  <si>
    <t>11-402-100-290</t>
  </si>
  <si>
    <t>11-402-100-299</t>
  </si>
  <si>
    <t xml:space="preserve">Purchased Services </t>
  </si>
  <si>
    <t>11-402-100-580</t>
  </si>
  <si>
    <t>11-402-100-581</t>
  </si>
  <si>
    <t>11-402-100-730</t>
  </si>
  <si>
    <t>TOTAL SCHOOL-SPONSORED ATHLETICS - INSTRUCTION</t>
  </si>
  <si>
    <t>11-402-100-XXX</t>
  </si>
  <si>
    <t>SCHOOL SPONSORED ATHLETICS - INSTRUCTION</t>
  </si>
  <si>
    <t>School-Spon. Cocurricular Activities - Instruction</t>
  </si>
  <si>
    <t>11-401-100-199</t>
  </si>
  <si>
    <t>11-401-100-210</t>
  </si>
  <si>
    <t>11-401-100-220</t>
  </si>
  <si>
    <t>11-401-100-249</t>
  </si>
  <si>
    <t>11-401-100-250</t>
  </si>
  <si>
    <t>11-401-100-260</t>
  </si>
  <si>
    <t>11-401-100-270</t>
  </si>
  <si>
    <t>11-401-100-280</t>
  </si>
  <si>
    <t>11-401-100-290</t>
  </si>
  <si>
    <t>11-401-100-299</t>
  </si>
  <si>
    <t>11-401-100-580</t>
  </si>
  <si>
    <t>11-401-100-581</t>
  </si>
  <si>
    <t>11-401-100-730</t>
  </si>
  <si>
    <t>TOTAL SCHOOL-SPON. CO/EXTRA CURR. ACTVTS. - INST</t>
  </si>
  <si>
    <t>11-401-100-XXX</t>
  </si>
  <si>
    <t>11-320-100-580</t>
  </si>
  <si>
    <t>11-320-100-581</t>
  </si>
  <si>
    <t>11-320-100-730</t>
  </si>
  <si>
    <t>TOTAL SPL. VOCATIONAL PROG. - INSTRUCTION</t>
  </si>
  <si>
    <t>11-320-100-XXX</t>
  </si>
  <si>
    <t>11-320-100-199</t>
  </si>
  <si>
    <t>11-320-100-210</t>
  </si>
  <si>
    <t>11-320-100-220</t>
  </si>
  <si>
    <t>11-320-100-249</t>
  </si>
  <si>
    <t>11-320-100-250</t>
  </si>
  <si>
    <t>11-320-100-260</t>
  </si>
  <si>
    <t>11-320-100-270</t>
  </si>
  <si>
    <t>11-320-100-280</t>
  </si>
  <si>
    <t>11-320-100-290</t>
  </si>
  <si>
    <t>11-320-100-299</t>
  </si>
  <si>
    <t>Special Education Programs - Instruction by Program Type</t>
  </si>
  <si>
    <t>11-222-100-199</t>
  </si>
  <si>
    <t>11-222-100-210</t>
  </si>
  <si>
    <t>11-222-100-220</t>
  </si>
  <si>
    <t>11-222-100-249</t>
  </si>
  <si>
    <t>11-222-100-250</t>
  </si>
  <si>
    <t>11-222-100-260</t>
  </si>
  <si>
    <t>11-222-100-270</t>
  </si>
  <si>
    <t>11-222-100-280</t>
  </si>
  <si>
    <t>11-222-100-290</t>
  </si>
  <si>
    <t>11-222-100-299</t>
  </si>
  <si>
    <t>11-222-100-580</t>
  </si>
  <si>
    <t>11-222-100-581</t>
  </si>
  <si>
    <t>11-222-100-730</t>
  </si>
  <si>
    <t>TOTAL COGNITIVE - SEVERE</t>
  </si>
  <si>
    <t>11-222-100-XXX</t>
  </si>
  <si>
    <t>11-216-100-581</t>
  </si>
  <si>
    <t>11-216-100-600</t>
  </si>
  <si>
    <t>11-216-100-730</t>
  </si>
  <si>
    <t>TOTAL PRESCHOOL DISABILITIES - FULL TIME</t>
  </si>
  <si>
    <t>11-216-100-XXX</t>
  </si>
  <si>
    <t>11-216-100-199</t>
  </si>
  <si>
    <t>11-216-100-210</t>
  </si>
  <si>
    <t>11-216-100-220</t>
  </si>
  <si>
    <t>11-216-100-249</t>
  </si>
  <si>
    <t>11-216-100-250</t>
  </si>
  <si>
    <t>11-216-100-260</t>
  </si>
  <si>
    <t>11-216-100-270</t>
  </si>
  <si>
    <t>11-216-100-280</t>
  </si>
  <si>
    <t>11-216-100-290</t>
  </si>
  <si>
    <t>11-216-100-299</t>
  </si>
  <si>
    <t>11-216-100-580</t>
  </si>
  <si>
    <t>11-215-100-199</t>
  </si>
  <si>
    <t>11-215-100-210</t>
  </si>
  <si>
    <t>11-215-100-220</t>
  </si>
  <si>
    <t>11-215-100-249</t>
  </si>
  <si>
    <t>11-215-100-250</t>
  </si>
  <si>
    <t>11-215-100-260</t>
  </si>
  <si>
    <t>11-215-100-270</t>
  </si>
  <si>
    <t>11-215-100-280</t>
  </si>
  <si>
    <t>11-215-100-290</t>
  </si>
  <si>
    <t>11-215-100-299</t>
  </si>
  <si>
    <t>11-215-100-580</t>
  </si>
  <si>
    <t>11-215-100-581</t>
  </si>
  <si>
    <t>11-215-100-600</t>
  </si>
  <si>
    <t>11-215-100-730</t>
  </si>
  <si>
    <t>TOTAL PRESCHOOL DISABILITIES - PART TIME</t>
  </si>
  <si>
    <t>11-215-100-XXX</t>
  </si>
  <si>
    <t>11-214-100-730</t>
  </si>
  <si>
    <t>TOTAL AUTISM</t>
  </si>
  <si>
    <t>11-214-100-XXX</t>
  </si>
  <si>
    <t>11-214-100-199</t>
  </si>
  <si>
    <t>11-214-100-210</t>
  </si>
  <si>
    <t>11-214-100-220</t>
  </si>
  <si>
    <t>11-214-100-249</t>
  </si>
  <si>
    <t>11-214-100-250</t>
  </si>
  <si>
    <t>11-214-100-260</t>
  </si>
  <si>
    <t>11-214-100-270</t>
  </si>
  <si>
    <t>11-214-100-280</t>
  </si>
  <si>
    <t>11-214-100-290</t>
  </si>
  <si>
    <t>11-214-100-299</t>
  </si>
  <si>
    <t>11-214-100-580</t>
  </si>
  <si>
    <t>11-214-100-581</t>
  </si>
  <si>
    <t>11-212-100-199</t>
  </si>
  <si>
    <t>11-212-100-210</t>
  </si>
  <si>
    <t>11-212-100-220</t>
  </si>
  <si>
    <t>11-212-100-249</t>
  </si>
  <si>
    <t>11-212-100-250</t>
  </si>
  <si>
    <t>11-212-100-260</t>
  </si>
  <si>
    <t>11-212-100-270</t>
  </si>
  <si>
    <t>11-212-100-280</t>
  </si>
  <si>
    <t>11-212-100-290</t>
  </si>
  <si>
    <t>11-212-100-299</t>
  </si>
  <si>
    <t>11-212-100-580</t>
  </si>
  <si>
    <t>11-212-100-581</t>
  </si>
  <si>
    <t>11-212-100-730</t>
  </si>
  <si>
    <t>TOTAL MULTIPLE DISABILITIES</t>
  </si>
  <si>
    <t>11-212-100-XXX</t>
  </si>
  <si>
    <t>11-209-100-581</t>
  </si>
  <si>
    <t>11-209-100-730</t>
  </si>
  <si>
    <t>TOTAL BEHAVIORAL DISABILITIES</t>
  </si>
  <si>
    <t>11-209-100-XXX</t>
  </si>
  <si>
    <t>11-209-100-199</t>
  </si>
  <si>
    <t>11-209-100-210</t>
  </si>
  <si>
    <t>11-209-100-220</t>
  </si>
  <si>
    <t>11-209-100-249</t>
  </si>
  <si>
    <t>11-209-100-250</t>
  </si>
  <si>
    <t>11-209-100-260</t>
  </si>
  <si>
    <t>11-209-100-270</t>
  </si>
  <si>
    <t>11-209-100-280</t>
  </si>
  <si>
    <t>11-209-100-290</t>
  </si>
  <si>
    <t>11-209-100-299</t>
  </si>
  <si>
    <t>11-209-100-580</t>
  </si>
  <si>
    <t>11-207-100-250</t>
  </si>
  <si>
    <t>11-207-100-260</t>
  </si>
  <si>
    <t>11-207-100-270</t>
  </si>
  <si>
    <t>11-207-100-280</t>
  </si>
  <si>
    <t>11-207-100-290</t>
  </si>
  <si>
    <t>11-207-100-299</t>
  </si>
  <si>
    <t>11-207-100-580</t>
  </si>
  <si>
    <t>11-207-100-581</t>
  </si>
  <si>
    <t>11-207-100-730</t>
  </si>
  <si>
    <t>TOTAL AUDITORY IMPAIRMENTS</t>
  </si>
  <si>
    <t>11-207-100-XXX</t>
  </si>
  <si>
    <t>11-206-100-199</t>
  </si>
  <si>
    <t>11-206-100-210</t>
  </si>
  <si>
    <t>11-206-100-220</t>
  </si>
  <si>
    <t>11-206-100-249</t>
  </si>
  <si>
    <t>11-206-100-250</t>
  </si>
  <si>
    <t>11-206-100-260</t>
  </si>
  <si>
    <t>11-206-100-270</t>
  </si>
  <si>
    <t>11-206-100-280</t>
  </si>
  <si>
    <t>11-206-100-290</t>
  </si>
  <si>
    <t>11-206-100-299</t>
  </si>
  <si>
    <t>11-206-100-580</t>
  </si>
  <si>
    <t>11-206-100-581</t>
  </si>
  <si>
    <t>11-206-100-730</t>
  </si>
  <si>
    <t>TOTAL VISUAL IMPAIRMENTS</t>
  </si>
  <si>
    <t>11-206-100-XXX</t>
  </si>
  <si>
    <t>11-207-100-199</t>
  </si>
  <si>
    <t>11-207-100-210</t>
  </si>
  <si>
    <t>11-207-100-220</t>
  </si>
  <si>
    <t>11-207-100-249</t>
  </si>
  <si>
    <t>11-205-100-270</t>
  </si>
  <si>
    <t>11-205-100-280</t>
  </si>
  <si>
    <t>11-205-100-290</t>
  </si>
  <si>
    <t>11-205-100-299</t>
  </si>
  <si>
    <t>11-205-100-320</t>
  </si>
  <si>
    <t>11-205-100-340</t>
  </si>
  <si>
    <t>11-205-100-500</t>
  </si>
  <si>
    <t>11-205-100-580</t>
  </si>
  <si>
    <t>11-205-100-581</t>
  </si>
  <si>
    <t>11-205-100-610</t>
  </si>
  <si>
    <t>11-205-100-640</t>
  </si>
  <si>
    <t>11-205-100-730</t>
  </si>
  <si>
    <t>11-205-100-800</t>
  </si>
  <si>
    <t>TOTAL LEARNING AND/OR LANGUAGE DISABILITIES - SEVERE</t>
  </si>
  <si>
    <t>11-205-100-XXX</t>
  </si>
  <si>
    <t>11-205-100-101</t>
  </si>
  <si>
    <t>11-205-100-106</t>
  </si>
  <si>
    <t>11-205-100-199</t>
  </si>
  <si>
    <t>11-205-100-210</t>
  </si>
  <si>
    <t>11-205-100-220</t>
  </si>
  <si>
    <t>11-205-100-249</t>
  </si>
  <si>
    <t>11-205-100-250</t>
  </si>
  <si>
    <t>11-205-100-260</t>
  </si>
  <si>
    <t>11-204-100-199</t>
  </si>
  <si>
    <t>11-204-100-210</t>
  </si>
  <si>
    <t>11-204-100-220</t>
  </si>
  <si>
    <t>11-204-100-249</t>
  </si>
  <si>
    <t>11-204-100-250</t>
  </si>
  <si>
    <t>11-204-100-260</t>
  </si>
  <si>
    <t>11-204-100-270</t>
  </si>
  <si>
    <t>11-204-100-280</t>
  </si>
  <si>
    <t>11-204-100-290</t>
  </si>
  <si>
    <t>11-204-100-299</t>
  </si>
  <si>
    <t>11-204-100-580</t>
  </si>
  <si>
    <t>11-204-100-581</t>
  </si>
  <si>
    <t>11-204-100-730</t>
  </si>
  <si>
    <t>TOTAL LEARNING AND/OR LANGUAGE DISABILITIES</t>
  </si>
  <si>
    <t>TOTAL LEARNING AND/OR LANGUAGE DISABILITIES - MILD/MODERATE</t>
  </si>
  <si>
    <t>11-204-100-XXX</t>
  </si>
  <si>
    <t>11-202-100-580</t>
  </si>
  <si>
    <t>11-202-100-581</t>
  </si>
  <si>
    <t>11-202-100-730</t>
  </si>
  <si>
    <t>TOTAL COGNITIVE MODERATE</t>
  </si>
  <si>
    <t>11-202-100-XXX</t>
  </si>
  <si>
    <t>11-202-100-199</t>
  </si>
  <si>
    <t>11-202-100-210</t>
  </si>
  <si>
    <t>11-202-100-220</t>
  </si>
  <si>
    <t>11-202-100-249</t>
  </si>
  <si>
    <t>11-202-100-250</t>
  </si>
  <si>
    <t>11-202-100-260</t>
  </si>
  <si>
    <t>11-202-100-270</t>
  </si>
  <si>
    <t>11-202-100-280</t>
  </si>
  <si>
    <t>11-202-100-290</t>
  </si>
  <si>
    <t>11-202-100-299</t>
  </si>
  <si>
    <t>11-201-100-199</t>
  </si>
  <si>
    <t>11-201-100-210</t>
  </si>
  <si>
    <t>11-201-100-220</t>
  </si>
  <si>
    <t>11-201-100-249</t>
  </si>
  <si>
    <t>11-201-100-250</t>
  </si>
  <si>
    <t>11-201-100-260</t>
  </si>
  <si>
    <t>11-201-100-270</t>
  </si>
  <si>
    <t>11-201-100-280</t>
  </si>
  <si>
    <t>11-201-100-290</t>
  </si>
  <si>
    <t>11-201-100-299</t>
  </si>
  <si>
    <t>11-201-100-580</t>
  </si>
  <si>
    <t>11-201-100-581</t>
  </si>
  <si>
    <t>11-201-100-730</t>
  </si>
  <si>
    <t>TOTAL COGNITIVE - MILD</t>
  </si>
  <si>
    <t>11-201-100-XXX</t>
  </si>
  <si>
    <t>List all Position Titles for:   Special Education - Instruction - Cognitive Mild - Other Salaries for Instruction 11-201-100-106</t>
  </si>
  <si>
    <t>List all Position Titles for:   Special Education - Instruction - Cognitive Moderate - Salaries of Teachers 11-202-100-101</t>
  </si>
  <si>
    <t>List all Position Titles for:   Special Education - Instruction - Cognitive Moderate - Other Salaries for Instruction  11-202-100-106</t>
  </si>
  <si>
    <t>List all Position Titles for:  Special Ed.-Instr.-Total Learning and/or Language Dis.-Mild/Moderate-Other Salaries for Inst. 11-204-100-106</t>
  </si>
  <si>
    <t>List all Position Titles for:   Special Ed.-Instruction-Total Learning and/or Language Dis.- Severe - Salaries of Teachers  11-205-100-101</t>
  </si>
  <si>
    <t>List all Position Titles for:  Special Ed.- Inst.-Total Learning and/or Language Dis.-Severe - Other Salaries for Instruction  11-205-100-106</t>
  </si>
  <si>
    <t>List all Position Titles for:  Special Education - Instruction - Visual Impairments - Salaries of Teachers  11-206-100-101</t>
  </si>
  <si>
    <t>List all Position Titles for:   Special Education - Instruction - Visual Impairments - Other Salaries for Instruction  11-206-100-106</t>
  </si>
  <si>
    <t>List all Position Titles for:   Special Education - Instruction - Auditory Impairments - Salaries of Teachers  11-207-100-101</t>
  </si>
  <si>
    <t>List all Position Titles for:   Special Education - Instruction - Auditory Impairments - Other Salaries for Instruction  11-207-100-106</t>
  </si>
  <si>
    <t>List all Position Titles for:  Special Education - Instruction - Behavioral Disabilities - Salaries of Teachers  11-209-100-101</t>
  </si>
  <si>
    <t>List all Position Titles for:   Special Education - Instruction - Behavioral Disabilities - Other Salaries for Instruction  11-209-100-106</t>
  </si>
  <si>
    <t>List all Position Titles for:  Special Education - Instruction - Multiple Disabilities - Salaries of Teachers  11-212-100-101</t>
  </si>
  <si>
    <t>List all Position Titles for:  Special Education - Instruction - Multiple Disabilities - Other Salaries for Instruction  11-212-100-106</t>
  </si>
  <si>
    <t>List all Position Titles for:   Special Education - Instruction - Autism - Salaries of Teachers  11-214-100-101</t>
  </si>
  <si>
    <t>List all Position Titles for:   Special Education - Instruction - Autism - Other Salaries for Instruction  11-214-100-106</t>
  </si>
  <si>
    <t>List all Position Titles for:   Special Education - Instruction - Preschool Disabilities - Part Time - Salaries of Teachers  11-215-100-101</t>
  </si>
  <si>
    <t>List all Position Titles for:   Special Education - Instruction - Preschool Disabilities - Full Time - Salaries of Teachers  11-216-100-101</t>
  </si>
  <si>
    <t>List all Position Titles for:   Special Education -Instruction - Preschool Disabilities - Full Time - Other Salaries for Instruction 11-216-100-106</t>
  </si>
  <si>
    <t>List all Position Titles for:   Special Education - Instruction - Cognitive Severe - Salaries of Teachers  11-222-100-101</t>
  </si>
  <si>
    <t>List all Position Titles for:  Special Education - Instruction - Cognitive Severe - Other Salaries for Instruction  11-222-100-106</t>
  </si>
  <si>
    <t>List all Position Titles for:   Special Education - Vocational Programs - Salaries of Teachers  11-320-100-101</t>
  </si>
  <si>
    <t>List all Position Titles for:   Special Education - Vocational Programs - Other Salaries for Instruction  11-320-100-106</t>
  </si>
  <si>
    <t>List all Position Titles for:   School Sponsored Athletics - Instruction - Salaries  11-402-100-100</t>
  </si>
  <si>
    <t>List all Position Titles for:   Undistributed Expenditures - Health Services - Salaries  11-000-213-100</t>
  </si>
  <si>
    <t>List all Position Titles for:   Undistributed Expenditures - Extraordinary Services (Excluded from Tuition) - Salaries  11-000-217-100</t>
  </si>
  <si>
    <t>List all Position Titles for:   Undistributed Expenditures - Guidance - Salaries of Other Professional Staff (Guidance Only)  11-000-218-104</t>
  </si>
  <si>
    <t>List all Position Titles for:   Undistributed Expenditures - Guidance - Salaries of Secretarial and Clerical Assistants  11-000-218-105</t>
  </si>
  <si>
    <t>List all Position Titles for:   Undistributed Expenditures - Guidance - Other Salaries  11-000-218-110</t>
  </si>
  <si>
    <t>List all Position Titles for:   Undistributed Expenditures - Guidance - Salaries of Family Support Teams  11-000-218-172</t>
  </si>
  <si>
    <t>List all Position Titles for:  Undistributed Expenditures - Guidance - Salaries of Family Liaisons/ Comm. Parent Inv. Specialists 11-000-218-173</t>
  </si>
  <si>
    <t>List all Position Titles for:   Undistributed Expenditures - Improvement of Instructional Services - Other Salaries 11-000-221-110</t>
  </si>
  <si>
    <t>List all Position Titles for:  Undistributed Expenditures - Educational Media Services / School Library - Salaries 11-000-222-100</t>
  </si>
  <si>
    <t>List all Position Titles for:  Undistributed Expenditures - Educational Media Services / School Library - Salaries - Other  11-000-222-110</t>
  </si>
  <si>
    <t>List all Position Titles for:  Undistributed Expenditures -  Instructional Staff Training Services- Other Salaries  11-000-223-110</t>
  </si>
  <si>
    <t>List all Position Titles for:   Undistributed Expenditures -  Support Services - General Administration - Salaries  11-000-230-100</t>
  </si>
  <si>
    <t>List all Position Titles for:  Undistributed Expenditures -  Support Services - School Administration - Other Salaries  11-000-240-110</t>
  </si>
  <si>
    <t>List all Position Titles for:   Undistributed Expenditures -  Central Services  11-000-251-100</t>
  </si>
  <si>
    <t>List all Position Titles for:   Undistributed Expenditures - Administrative Information Technology  11-000-252-100</t>
  </si>
  <si>
    <t>List all Position Titles for:   Undistributed Expenditures -  Custodial Services - Salaries  11-000-262-100</t>
  </si>
  <si>
    <t>List all Position Titles for:   Undistributed Expenditures -  Care &amp; Upkeep of Grounds - Salaries  11-000-263-100</t>
  </si>
  <si>
    <t>List all Position Titles for:   Undistributed Expenditures -  Security - Salaries  11-000-266-100</t>
  </si>
  <si>
    <t>List all Position Titles for:   Undistributed Expenditures -  Student Transportation Services - Salaries of Non-Instructional Aides 11-000-270-107</t>
  </si>
  <si>
    <t>List all Position Titles for:   Undistributed Expenditures -  Food Services - Salaries  11-000-310-100</t>
  </si>
  <si>
    <t>List all Position Titles for:   Facilities Acquisition and Construction Services - Salaries  12-000-400-100</t>
  </si>
  <si>
    <t>List all Position Titles for:   Undistributed Expenditures - Speech, Occupational Therapy &amp; Related Services- Salaries-Speech, OT, PT, &amp; Related Services  
11-000-215-100</t>
  </si>
  <si>
    <t>Line #</t>
  </si>
  <si>
    <t>Program and Project/Function</t>
  </si>
  <si>
    <t>Object</t>
  </si>
  <si>
    <t>Sum to Line #</t>
  </si>
  <si>
    <t>Total Costs</t>
  </si>
  <si>
    <t>Cost Category Totals</t>
  </si>
  <si>
    <t>Classroom Instruction</t>
  </si>
  <si>
    <t>Support Services</t>
  </si>
  <si>
    <t>Operations &amp; Maintenance of Plant</t>
  </si>
  <si>
    <t>Food Services</t>
  </si>
  <si>
    <t>Extra Curricular</t>
  </si>
  <si>
    <t>Costs Outside Cost Category Calculation</t>
  </si>
  <si>
    <t>SPECIAL EDUCATION - INSTRUCTION - COGNITIVE MILD</t>
  </si>
  <si>
    <t>SPECIAL EDUCATION - INSTRUCTION - COGNITIVE MODERATE</t>
  </si>
  <si>
    <t>SPECIAL EDUCATION - INSTRUCTION - TOTAL LEARNING AND/OR LANGUAGE DISABILITIES - MILD / MODERATE</t>
  </si>
  <si>
    <t>SPECIAL EDUCATION - INSTRUCTION - TOTAL LEARNING AND/OR 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</si>
  <si>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</si>
  <si>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</si>
  <si>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</si>
  <si>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</si>
  <si>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</si>
  <si>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PART TIME</t>
  </si>
  <si>
    <t>SPECIAL EDUCATION - INSTRUCTION - PRESCHOOL DISABILITIES - FULL TIME</t>
  </si>
  <si>
    <t>SPECIAL EDUCATION - INSTRUCTION - COGNITIVE SEVERE</t>
  </si>
  <si>
    <t>SPECIAL EDUCATION - VOCATIONAL PROGRAMS</t>
  </si>
  <si>
    <t xml:space="preserve">SCHOOL SPONSORED COCURRICULAR ACTIVITIES - INSTRUCTION </t>
  </si>
  <si>
    <t xml:space="preserve">UNDISTRIBUTED EXPENDITURES - ATTENDANCE &amp; SOCIAL WORKERS SERVICES (EXCEPT SOCIAL WORKER SALARIES AND FRINGES) </t>
  </si>
  <si>
    <t>Undistribued Expenditures -Attendance and Social Work Services</t>
  </si>
  <si>
    <t>TOTAL UNDIST. EXPEND.-ATTENDANCE AND SOCIAL WORK SERVICES</t>
  </si>
  <si>
    <t xml:space="preserve">UNDISTRIBUTED EXPENDITURES - SOCIAL WORKER SERVICES SALARIES AND FRINGE BENEFITS ONLY </t>
  </si>
  <si>
    <t>Undistribued Expenditures -Salaries of School Social Workers</t>
  </si>
  <si>
    <t>Undistribued Expenditures -Employee Benefits - School Social Workers</t>
  </si>
  <si>
    <t>Undistribued Expenditures -School Social Workers Salaries and Benefits</t>
  </si>
  <si>
    <t>Undistribued Expenditures - Health Services</t>
  </si>
  <si>
    <t>UNDISTRIBUTED EXPENDITURES - HEALTH SERVICES - SCHOOL NURSES' SALARIES AND FRINGE BENEFITS ONLY</t>
  </si>
  <si>
    <t>Undistribued Expenditures - School Nurse</t>
  </si>
  <si>
    <t>UNDISTRIBUTED EXPENDITURES - SPEECH, OCCUPATIONAL THERAPY, PHYSICAL THERAPY AND RELATED SERVICES</t>
  </si>
  <si>
    <t>Undistribued Expenditures -Other Support Services Students-Related Services</t>
  </si>
  <si>
    <t>Undistribued Expenditures - Extraordinary Services (excluded from tuition rate)</t>
  </si>
  <si>
    <t>UNDISTRIBUTED EXPENDITURES - GUIDANCE</t>
  </si>
  <si>
    <t>Undistribued Expenditures - Guidance Services</t>
  </si>
  <si>
    <t>Undistribued Expenditures - Guidance</t>
  </si>
  <si>
    <t>UNDISTRIBUTED EXPENDITURES - IMPROVEMENT OF INSTRUCTIONAL SERVICES</t>
  </si>
  <si>
    <t>Undistribued Expenditures - Improvement of Instructional Services</t>
  </si>
  <si>
    <t>UNDISTRIBUTED EXPENDITURES - EDUCATIONAL MEDIA SERVICES/SCHOOL LIBRARY</t>
  </si>
  <si>
    <t xml:space="preserve">Undistribued Expenditures - Associate School Library Media Specialist </t>
  </si>
  <si>
    <t>Undistribued Expenditures - Other Salaries</t>
  </si>
  <si>
    <t>Undistribued Expenditures - Technology Coordinators</t>
  </si>
  <si>
    <t xml:space="preserve">Undistribued Expenditures - Education Media Services </t>
  </si>
  <si>
    <t>UNDISTRIBUTED EXPENDITURES - SCHOOL LIBRARIANS' / MEDIA SPECIALISTS' SALARIES &amp; FRINGE BENEFITS ONLY</t>
  </si>
  <si>
    <t>Undistribued Expenditures -School Librarian/Media Specialist</t>
  </si>
  <si>
    <t>UNDISTRIBUTED EXPENDITURES - INSTRUCTIONAL STAFF TRAINING SERVICES</t>
  </si>
  <si>
    <t>Undistribued Expenditures - Instructional Staff Training Services Salaries</t>
  </si>
  <si>
    <t xml:space="preserve">UNDISTRIBUTED EXPENDITURES - SUPPORT SERVICES - GENERAL ADMINISTRATION </t>
  </si>
  <si>
    <t xml:space="preserve">UNDISTRIBUTED EXPENDITURES - SUPPORT SERVICES - SCHOOL ADMINISTRATION </t>
  </si>
  <si>
    <t>UNDISTRIBUTED EXPENDITURES - CENTRAL SERVICES</t>
  </si>
  <si>
    <t>UNDISTRIBUTED EXPENDITURES - ADMINISTRATIVE INFORMATION TECHNOLOGY</t>
  </si>
  <si>
    <t>UNDISTRIBUTED EXPENDITURES - Required Maintenance for School Facilities</t>
  </si>
  <si>
    <t>Undist. Expend. - Required Maintenance for School Facilities</t>
  </si>
  <si>
    <t>UNDISTRIBUTED EXPENDITURES - CUSTODIAL SERVICES</t>
  </si>
  <si>
    <t>Undist. Expend. - Other Operation &amp; Maintenance of Plant</t>
  </si>
  <si>
    <t>UNDISTRIBUTED EXPENDITURES - CARE AND UPKEEP OF GROUNDS</t>
  </si>
  <si>
    <t>Undist. Expend. - Care and Upkeep of Grounds</t>
  </si>
  <si>
    <t>UNDISTRIBUTED EXPENDITURES - SECURITY</t>
  </si>
  <si>
    <t>Undistributed Expenditres - Security</t>
  </si>
  <si>
    <t>UNDISTRIBUTED EXPENDITURES - STUDENT TRANSPORTATION SERVICES</t>
  </si>
  <si>
    <t>Undist. Expend. - Student Transportation Services</t>
  </si>
  <si>
    <t>UNDISTRIBUTED EXPENDITURES - BEHAVIOR MODIFIATION</t>
  </si>
  <si>
    <t>Undist. Expend. - Behavior Modification</t>
  </si>
  <si>
    <t>UNDISTRIBUTED EXPENDITURES - UNALLOCATED BENEFITS</t>
  </si>
  <si>
    <t>UNDISTRIBUTED EXPENDITURES - FOOD SERVICES</t>
  </si>
  <si>
    <t>CAPITAL OUTLAY - DEPRECIATION - SPECIAL EDUCATION INSTRUCTION</t>
  </si>
  <si>
    <t>CAPITAL OUTLAY - DEPRECIATION - VOCATIONAL PROGRAMS</t>
  </si>
  <si>
    <t>XX-XXX-XXX-XXX</t>
  </si>
  <si>
    <t>Behavior Modification</t>
  </si>
  <si>
    <t>\</t>
  </si>
  <si>
    <r>
      <t xml:space="preserve">UNDISTRIBUTED EXPENDITURES - EXTRAORDINARY SERVICES </t>
    </r>
    <r>
      <rPr>
        <b/>
        <sz val="12"/>
        <color indexed="10"/>
        <rFont val="Times New Roman"/>
        <family val="1"/>
      </rPr>
      <t>(EXCLUDED FROM TUITION)</t>
    </r>
  </si>
  <si>
    <t>Name of APSSD:</t>
  </si>
  <si>
    <t>Add:  Working Capital (2) / Surcharge (1)</t>
  </si>
  <si>
    <t>Divided by:  Estimated ADE</t>
  </si>
  <si>
    <t>Requested Higher Tentative Per Diem Tuition Rate (4)</t>
  </si>
  <si>
    <t>Times:  Maximum Working Capital Percentage</t>
  </si>
  <si>
    <t>Maximum Working Capital Fund</t>
  </si>
  <si>
    <t>Working Capital A</t>
  </si>
  <si>
    <t>Times:  Maximum Annual Working Capital Percentage</t>
  </si>
  <si>
    <t>Working Capital B</t>
  </si>
  <si>
    <t>Total Budgeted Expenditures  (from line 90000)</t>
  </si>
  <si>
    <t>Total Budgeted Expenditures (from line 90000)</t>
  </si>
  <si>
    <t>Account Categories</t>
  </si>
  <si>
    <t>Total Cognitive Moderate</t>
  </si>
  <si>
    <t>Total Budgeted Expenditures</t>
  </si>
  <si>
    <t>Total Regular Debt Service</t>
  </si>
  <si>
    <t>Total Visual Impairments</t>
  </si>
  <si>
    <t>Total Behavioral Disabilities</t>
  </si>
  <si>
    <t>Total Multiple Disabilities</t>
  </si>
  <si>
    <t>Total Autism</t>
  </si>
  <si>
    <t>Total Cognitive Severe</t>
  </si>
  <si>
    <t>Total Vocational Programs</t>
  </si>
  <si>
    <t>Total Security</t>
  </si>
  <si>
    <t>Total School Librarians' Salary and Fringe Benefits Only</t>
  </si>
  <si>
    <t>Total Unallocated Benefits</t>
  </si>
  <si>
    <t>Total Depreciation Undistributed</t>
  </si>
  <si>
    <t>Total Facilities Acquisition and Construction Services</t>
  </si>
  <si>
    <t>Calculation of Budgeted Tentative Tuition Rates</t>
  </si>
  <si>
    <t>Working Capital Computation</t>
  </si>
  <si>
    <t xml:space="preserve">Total Budgeted Expenditures &amp; Working Capital / Surcharge </t>
  </si>
  <si>
    <t>Salary Analysis</t>
  </si>
  <si>
    <t>List all Position Titles for:   School Sponsored - Co-curricular Activities - Salaries  11-401-100-100</t>
  </si>
  <si>
    <t>Salaries of Family Liaisons/Comm. Parent Inv. Specialists</t>
  </si>
  <si>
    <t>Salaries of Principals/Asst. Principals/Program Dir</t>
  </si>
  <si>
    <t>Rental of Land &amp; Bldg. Other. than Lease Pur. Agreement</t>
  </si>
  <si>
    <t>List all Position Titles for: Special Ed.-Instr.-Total Learning and/or Language Dis. -Mild/Moderate-Salaries of Teachers  11-204-100-101</t>
  </si>
  <si>
    <t>List all Position Titles for: Special Education - Instruction - Preschool Disabilities - Part Time -Other Salaries for Instruction 11-215-100-106</t>
  </si>
  <si>
    <t>List all Position Titles for:  Undist... Exp.- Attendance &amp; Social Workers Services (Except Social Worker Sal. &amp; Fringes) - Salaries  11-000-211-100</t>
  </si>
  <si>
    <t>List all Position Titles for:   Undistributed. Expend. - Attendance &amp; Social Workers Services - Salaries of Family Support Teams 11-000-211-172</t>
  </si>
  <si>
    <t>List all Position Titles for:   Undistr... Exp.- Social Workers Services Sal. &amp; Fringe Benefits Only - Salaries - School Social Workers  11-000-212-100</t>
  </si>
  <si>
    <t>List all Position Titles for:  Undistr... Expend. - Health Services - School Nurses' Salaries &amp; Fringe Benefits Only- Salaries-School Nurse (instructional only)  11-000-214-100</t>
  </si>
  <si>
    <t>List all Position Titles for:  Undist... Exp. - Improvement of Instructional Services - Salaries of Supervisors of Instruction 11-000-221-102</t>
  </si>
  <si>
    <t>List all Position Titles for:  Undist... Exp. - Improvement of Instructional Services - Salaries of Other Professional Staff 11-000-221-104</t>
  </si>
  <si>
    <t>List all Position Titles for:   Undist... Exp. - Improvement of Instructional Services - Salaries of Secretarial and Clerical Assistants 11-000-221-105</t>
  </si>
  <si>
    <t>List all Position Titles for:  Undist... Exp.- Educational Media Services / School Library - Salaries of Technology Coordinators  11-000-222-177</t>
  </si>
  <si>
    <t>List all Position Titles for:  
Undist... Exp.- School Librarians'/Media Specialists' Salaries &amp; Fringe Only-Salaries-School Librarians/Media Specialist 11-000-224-101</t>
  </si>
  <si>
    <t>List all Position Titles for:  Undist... Exp.- Instructional Staff Training Services- Salaries of Supervisors of Instruction 11-000-223-102</t>
  </si>
  <si>
    <t>List all Position Titles for:  Undist... Exp. -  Instructional Staff Training Services- Salaries of Other Professional Staff  11-000-223-104</t>
  </si>
  <si>
    <t>List all Position Titles for:  Undist... Exp.- Instructional Staff Training Services- Salaries of Secretarial and Clerical Assistants  11-000-223-105</t>
  </si>
  <si>
    <t>List all Position Titles for:  Undist... Exp.- Support Services - School Admin.- Sal. of Principals/ Asst. Principals/Program Directors  11-000-240-103</t>
  </si>
  <si>
    <t>List all Position Titles for:  Undist... Exp.-Support Services - School Administration - Salaries of Other Professional Staff  11-000-240-104</t>
  </si>
  <si>
    <t>List all Position Titles for:  Undist... Exp.- Support Services - School Admin.- Salaries of Secretarial and Clerical Assistants  11-000-240-105</t>
  </si>
  <si>
    <t>List all Position Titles for:  Undist... Exp.-Student Transportation Services -Salaries for Pupil Transportation (Other than Between Home &amp; School) 11-000-270-162</t>
  </si>
  <si>
    <t>(C) 
Difference Incr/(Decr)</t>
  </si>
  <si>
    <t>End of document</t>
  </si>
  <si>
    <t>Total B &amp; C - Insert on Line 3500, 12 Month Budget Comparison, columns A &amp; B</t>
  </si>
  <si>
    <t>Total B &amp; C - Insert on Line 3520, 12 Month Budget Comparison, columns A &amp; B</t>
  </si>
  <si>
    <t>Total B &amp; C - Insert on Line 4000, 12 Month Budget Comparison, columns A &amp; B</t>
  </si>
  <si>
    <t>Total B &amp; C - Insert on Line 4020, 12 Month Budget Comparison, columns A &amp; B</t>
  </si>
  <si>
    <t>Total B &amp; C - Insert on Line 4500, 12 Month Budget Comparison, columns A &amp; B</t>
  </si>
  <si>
    <t>Total B &amp; C - Insert on Line 4520, 12 Month Budget Comparison, columns A &amp; B</t>
  </si>
  <si>
    <t>Total B &amp; C - Insert on Line 4720, 12 Month Budget Comparison, columns A &amp; B</t>
  </si>
  <si>
    <t>Total B &amp; C - Insert on Line 5000, 12 Month Budget Comparison, columns A &amp; B</t>
  </si>
  <si>
    <t>Total B &amp; C - Insert on Line 5020, 12 Month Budget Comparison, columns A &amp; B</t>
  </si>
  <si>
    <t>Total B &amp; C - Insert on Line 5500, 12 Month Budget Comparison, columns A &amp; B</t>
  </si>
  <si>
    <t>Total B &amp; C - Insert on Line 5520, 12 Month Budget Comparison, columns A &amp; B</t>
  </si>
  <si>
    <t>Total B &amp; C - Insert on Line 6000, 12 Month Budget Comparison, columns A &amp; B</t>
  </si>
  <si>
    <t>Total B &amp; C - Insert on Line 6020, 12 Month Budget Comparison, columns A &amp; B</t>
  </si>
  <si>
    <t>Total B &amp; C - Insert on Line 6500, 12 Month Budget Comparison, columns A &amp; B</t>
  </si>
  <si>
    <t>Total B &amp; C - Insert on Line 6520, 12 Month Budget Comparison, columns A &amp; B</t>
  </si>
  <si>
    <t>Total B &amp; C - Insert on Line 7500, 12 Month Budget Comparison, columns A &amp; B</t>
  </si>
  <si>
    <t>Total B &amp; C - Insert on Line 7520, 12 Month Budget Comparison, columns A &amp; B</t>
  </si>
  <si>
    <t>Total B &amp; C - Insert on Line 8000, 12 Month Budget Comparison, columns A &amp; B</t>
  </si>
  <si>
    <t>Total B &amp; C - Insert on Line 8020, 12 Month Budget Comparison, columns A &amp; B</t>
  </si>
  <si>
    <t>Total B &amp; C - Insert on Line 8500, 12 Month Budget Comparison, columns A &amp; B</t>
  </si>
  <si>
    <t>Total B &amp; C - Insert on Line 8520, 12 Month Budget Comparison, columns A &amp; B</t>
  </si>
  <si>
    <t>Total B &amp; C - Insert on Line 10000, 12 Month Budget Comparison, columns A &amp; B</t>
  </si>
  <si>
    <t>Total B &amp; C - Insert on Line 10020, 12 Month Budget Comparison, columns A &amp; B</t>
  </si>
  <si>
    <t>Total B &amp; C - Insert on Line 15000, 12 Month Budget Comparison, columns A &amp; B</t>
  </si>
  <si>
    <t>Total B &amp; C - Insert on Line 15020, 12 Month Budget Comparison, columns A &amp; B</t>
  </si>
  <si>
    <t>Total B &amp; C - Insert on Line 17000, 12 Month Budget Comparison, columns A &amp; B</t>
  </si>
  <si>
    <t>Total B &amp; C - Insert on Line 17500, 12 Month Budget Comparison, columns A &amp; B</t>
  </si>
  <si>
    <t>Total B &amp; C - Insert on Line 29500, 12 Month Budget Comparison, columns A &amp; B</t>
  </si>
  <si>
    <t>Total B &amp; C - Insert on Line 29540, 12 Month Budget Comparison, columns A &amp; B</t>
  </si>
  <si>
    <t>Total B &amp; C - Insert on Line 30500, 12 Month Budget Comparison, columns A &amp; B</t>
  </si>
  <si>
    <t>Total B &amp; C - Insert on Line 31000, 12 Month Budget Comparison, columns A &amp; B</t>
  </si>
  <si>
    <t>Total B &amp; C - Insert on Line 31300, 12 Month Budget Comparison, columns A &amp; B</t>
  </si>
  <si>
    <t>Total B &amp; C - Insert on N/A, 12 Month Budget Comparison, columns A &amp; B</t>
  </si>
  <si>
    <t>Total B &amp; C - Insert on Line 41500, 12 Month Budget Comparison, columns A &amp; B</t>
  </si>
  <si>
    <t>Total B &amp; C - Insert on Line 41520, 12 Month Budget Comparison, columns A &amp; B</t>
  </si>
  <si>
    <t>Total B &amp; C - Insert on Line 41540, 12 Month Budget Comparison, columns A &amp; B</t>
  </si>
  <si>
    <t>Total B &amp; C - Insert on Line 41542, 12 Month Budget Comparison, columns A &amp; B</t>
  </si>
  <si>
    <t>Total B &amp; C - Insert on Line 41543, 12 Month Budget Comparison, columns A &amp; B</t>
  </si>
  <si>
    <t>Total B &amp; C - Insert on Line 43000, 12 Month Budget Comparison, columns A &amp; B</t>
  </si>
  <si>
    <t>Total B &amp; C - Insert on Line 43020, 12 Month Budget Comparison, columns A &amp; B</t>
  </si>
  <si>
    <t>Total B &amp; C - Insert on Line 43040, 12 Month Budget Comparison, columns A &amp; B</t>
  </si>
  <si>
    <t>Total B &amp; C - Insert on Line 43060, 12 Month Budget Comparison, columns A &amp; B</t>
  </si>
  <si>
    <t>Total B &amp; C - Insert on Line 43500, 12 Month Budget Comparison, columns A &amp; B</t>
  </si>
  <si>
    <t>Total B &amp; C - Insert on Line 43505, 12 Month Budget Comparison, columns A &amp; B</t>
  </si>
  <si>
    <t>Total B &amp; C - Insert on Line 43520, 12 Month Budget Comparison, columns A &amp; B</t>
  </si>
  <si>
    <t>Total B &amp; C - Insert on Line 43650, 12 Month Budget Comparison, columns A &amp; B</t>
  </si>
  <si>
    <t>Total B &amp; C - Insert on Line 44000, 12 Month Budget Comparison, columns A &amp; B</t>
  </si>
  <si>
    <t>Total B &amp; C - Insert on Line 44020, 12 Month Budget Comparison, columns A &amp; B</t>
  </si>
  <si>
    <t>Total B &amp; C - Insert on Line 44040, 12 Month Budget Comparison, columns A &amp; B</t>
  </si>
  <si>
    <t>Total B &amp; C - Insert on Line 44060, 12 Month Budget Comparison, columns A &amp; B</t>
  </si>
  <si>
    <t>Total B &amp; C - Insert on Line 47500, 12 Month Budget Comparison, columns A &amp; B</t>
  </si>
  <si>
    <t>Total B &amp; C - Insert on Line 49000, 12 Month Budget Comparison, columns A &amp; B</t>
  </si>
  <si>
    <t>Total B &amp; C - Insert on Line 50000, 12 Month Budget Comparison, columns A &amp; B</t>
  </si>
  <si>
    <t>Total B &amp; C - Insert on Line 51000, 12 Month Budget Comparison, columns A &amp; B</t>
  </si>
  <si>
    <t>Total B &amp; C - Insert on Line 52060, 12 Month Budget Comparison, columns A &amp; B</t>
  </si>
  <si>
    <t>Total B &amp; C - Insert on Line 52085, 12 Month Budget Comparison, columns A &amp; B</t>
  </si>
  <si>
    <t>Total B &amp; C - Insert on Line 71900, 12 Month Budget Comparison, columns A &amp; B</t>
  </si>
  <si>
    <t>Total B &amp; C - Insert on Line 76000, 12 Month Budget Comparison, columns A &amp; B</t>
  </si>
  <si>
    <t>Total B &amp; C - Insert on Line 4700, 12 Month Budget Comparison, columns A &amp; B</t>
  </si>
  <si>
    <t>Total B &amp; C - Insert on Line 30000, 12 Month Budget Comparison, columns A &amp; B</t>
  </si>
  <si>
    <t xml:space="preserve"> N/A</t>
  </si>
  <si>
    <t xml:space="preserve"> 40-701-510-XXX</t>
  </si>
  <si>
    <t xml:space="preserve"> 12-000-400-XXX</t>
  </si>
  <si>
    <t>Computation Steps</t>
  </si>
  <si>
    <t>N/A to this computation</t>
  </si>
  <si>
    <t>n/a</t>
  </si>
  <si>
    <t>Caluclation Steps</t>
  </si>
  <si>
    <t>Total B &amp; C - Insert on Line 45000,  12 Month Budget Comparison, columns A &amp; B</t>
  </si>
  <si>
    <t>Total B &amp; C - Insert on Line 46000, 12 Month Budget Comparison, columns A &amp; B</t>
  </si>
  <si>
    <t>Total B &amp; C - Insert on Line 46020, 12 Month Budget Comparison, columns A &amp; B</t>
  </si>
  <si>
    <t>Total B &amp; C - Insert on Line 46040, 12 Month Budget Comparison, columns A &amp; B</t>
  </si>
  <si>
    <t>Total B &amp; C - Insert on Line 46060, 12 Month Budget Comparison, columns A &amp; B</t>
  </si>
  <si>
    <t>Total B &amp; C - Insert on Line 47000, 12 Month Budget Comparison, columns A &amp; B</t>
  </si>
  <si>
    <t>Surcharge is limited to 0.025 of the Total Budgeted Expenditures. Please be advised, it’s a management decision whether to include a surcharge in the requested tuition rate. The DOE does not require a surcharge in the tuition rate.</t>
  </si>
  <si>
    <t>end of document</t>
  </si>
  <si>
    <t>Travel to All Other</t>
  </si>
  <si>
    <t>Total Cognitive to Mild</t>
  </si>
  <si>
    <t>Total Learning and/or Language Disabilities to Mild/Moderate</t>
  </si>
  <si>
    <t>Total Learning and/or Language Disabilities to Severe</t>
  </si>
  <si>
    <t>Total Preschool Disabilities to Part Time</t>
  </si>
  <si>
    <t>Total Preschool Disabilities to Full Time</t>
  </si>
  <si>
    <t>Total School to Sponsored Athletics to Instruction</t>
  </si>
  <si>
    <t>Total Undistributed Expenditures to Attendance &amp; Social Worker Services</t>
  </si>
  <si>
    <t>Salaries to School Social Workers</t>
  </si>
  <si>
    <t>Total Undistributed Expenditures to Social Worker Services Salaries and Fringe Benefits Only</t>
  </si>
  <si>
    <t>Total Undistributed Expenditures to Health Services</t>
  </si>
  <si>
    <t>Salaries to School Nurse (instructional only)</t>
  </si>
  <si>
    <t>Salaries to Speech, OT, PT and Related Services</t>
  </si>
  <si>
    <t>Purchased Professional to Educational Services</t>
  </si>
  <si>
    <t>Total Undistributed Expenditures to Extraordinary Services</t>
  </si>
  <si>
    <t>Miscellaneous Expenditures to Meetings/Other</t>
  </si>
  <si>
    <t>Total Undistributed Expenditures to Guidance</t>
  </si>
  <si>
    <t>Total Undistributed Expenditures to Improvement of Instructional Services</t>
  </si>
  <si>
    <t>Salaries to Other</t>
  </si>
  <si>
    <t>Total Undistributed Expenditures to Educational Media Services / School Library</t>
  </si>
  <si>
    <t>Total Undistributed Expenditures to Instructional Staff Training Services</t>
  </si>
  <si>
    <t>Salaries to School Librarians/Media Specialist</t>
  </si>
  <si>
    <t>Legal Services to All Other</t>
  </si>
  <si>
    <t>Legal Services to Litigation first $15,000</t>
  </si>
  <si>
    <t>Legal Services to Litigation above $15,000</t>
  </si>
  <si>
    <t>Miscellaneous Expenditures to Advertising (Restricted)</t>
  </si>
  <si>
    <t>Miscellaneous Expenditures to Entertainment</t>
  </si>
  <si>
    <t>Miscellaneous Expenditures to Real Estate</t>
  </si>
  <si>
    <t>Misc. Expenditures to Bad Debts</t>
  </si>
  <si>
    <t>Total Undistributed Expenditures to Support Serv. to Gen. Admin.</t>
  </si>
  <si>
    <t>Total Undistributed Expenditures to Support Serv. to School Admin.</t>
  </si>
  <si>
    <t>Purchased Professional Services to Public Relations Costs</t>
  </si>
  <si>
    <t>Miscellaneous Expenditures to Corporation Taxes on Tuition</t>
  </si>
  <si>
    <t>Total Undistributed Expenditures to Central Services</t>
  </si>
  <si>
    <t>Total Undistributed Expenditures to Administrative Information Technology</t>
  </si>
  <si>
    <t>Total Undistributed Expenditures to Required Maintenance For School Facilities</t>
  </si>
  <si>
    <t>Total Undistributed Expenditures to Care and Upkeep of Grounds</t>
  </si>
  <si>
    <t>Rental Payments to School Buses</t>
  </si>
  <si>
    <t>Misc. Purchased Services to Transportation</t>
  </si>
  <si>
    <t>Total Undistributed Expenditures to Student Transportation Services</t>
  </si>
  <si>
    <t>Total Undistributed Expenditures to Behavior Modification</t>
  </si>
  <si>
    <t>Unused Sick Payment to Terminated / Retired Staff to mass severance</t>
  </si>
  <si>
    <t>Unused Vacation Payment to Terminated / Retired Staff to mass severance</t>
  </si>
  <si>
    <t>Supplies and Materials to All Other</t>
  </si>
  <si>
    <t>Supplies and Materials to Instructional</t>
  </si>
  <si>
    <t>Total Undistributed Expenditures to Food Services</t>
  </si>
  <si>
    <t>Cognitive to Mild</t>
  </si>
  <si>
    <t>Cognitive to Moderate</t>
  </si>
  <si>
    <t>Preschool Disabilities to Part Time</t>
  </si>
  <si>
    <t>Preschool Disabilities to Full Time</t>
  </si>
  <si>
    <t>Cognitive to Severe</t>
  </si>
  <si>
    <t>Total Depreciation to Special Education Instruction</t>
  </si>
  <si>
    <t>Undistributed Expenditures to Instruction</t>
  </si>
  <si>
    <t>Undistributed Expenditures to Support Services to Special Edu. Student</t>
  </si>
  <si>
    <t>Undistributed Expenditures to Support Services to Instructional Staff</t>
  </si>
  <si>
    <t>Undistributed Expenditures to General Administration</t>
  </si>
  <si>
    <t>Undistributed Expenditures to School Administration</t>
  </si>
  <si>
    <t>Undistributed Expenditures to Central Services</t>
  </si>
  <si>
    <t>Undistributed Expenditures to Admin Info Tech</t>
  </si>
  <si>
    <t>Undistributed Expenditures to Care &amp; Upkeep of Grounds</t>
  </si>
  <si>
    <t>Undistributed Expenditures to Security</t>
  </si>
  <si>
    <t>School Buses to Special</t>
  </si>
  <si>
    <t>Undistributed Expenditures to Facilities Acquisition</t>
  </si>
  <si>
    <r>
      <t xml:space="preserve"> Special Education to Instruction to Cognitive Moderate</t>
    </r>
    <r>
      <rPr>
        <b/>
        <sz val="12"/>
        <color theme="5" tint="-0.249977111117893"/>
        <rFont val="Times New Roman"/>
        <family val="1"/>
      </rPr>
      <t xml:space="preserve"> (rows 31 to 52)</t>
    </r>
  </si>
  <si>
    <r>
      <t xml:space="preserve"> Special Education to Instruction to Auditory Impairments </t>
    </r>
    <r>
      <rPr>
        <b/>
        <sz val="12"/>
        <color theme="5" tint="-0.249977111117893"/>
        <rFont val="Times New Roman"/>
        <family val="1"/>
      </rPr>
      <t>(rows 123 to 144)</t>
    </r>
  </si>
  <si>
    <t>Purchased Professionalto Educational Services</t>
  </si>
  <si>
    <t>Salaries of Technology Coordinato rs</t>
  </si>
  <si>
    <t>Salaries of Nonto Instructional Aides</t>
  </si>
  <si>
    <t>Contr Serv(Other. than Bet Home &amp; School)to Vend</t>
  </si>
  <si>
    <t>Nonto Instructional Equipment</t>
  </si>
  <si>
    <t>Learning and/or Language Disabilitiesto Mild/Moderate</t>
  </si>
  <si>
    <t>Learning and/or Language Disabilitiesto Severe</t>
  </si>
  <si>
    <t>Audito ry Impairments</t>
  </si>
  <si>
    <t>Cleaning, Repair, &amp; Maintenance. Services</t>
  </si>
  <si>
    <t>Undistributed Expenditures to Custo dial Services</t>
  </si>
  <si>
    <t>Undistributed Expenditures to Nonto Instructional Services</t>
  </si>
  <si>
    <r>
      <t xml:space="preserve"> Special Education to Instruction to Cognitive Mild </t>
    </r>
    <r>
      <rPr>
        <b/>
        <sz val="12"/>
        <color theme="5" tint="-0.249977111117893"/>
        <rFont val="Times New Roman"/>
        <family val="1"/>
      </rPr>
      <t>(rows 8 to 29)</t>
    </r>
  </si>
  <si>
    <r>
      <t xml:space="preserve"> Special Education to Instruction to Learning and/or Language Disabilities to Mild / Moderate</t>
    </r>
    <r>
      <rPr>
        <b/>
        <sz val="12"/>
        <color theme="5" tint="-0.249977111117893"/>
        <rFont val="Times New Roman"/>
        <family val="1"/>
      </rPr>
      <t xml:space="preserve"> (rows 54 to 75)</t>
    </r>
  </si>
  <si>
    <r>
      <t xml:space="preserve"> Special Education to Instruction to Learning and/or Language Disabilities to Severe</t>
    </r>
    <r>
      <rPr>
        <b/>
        <sz val="12"/>
        <color theme="5" tint="-0.249977111117893"/>
        <rFont val="Times New Roman"/>
        <family val="1"/>
      </rPr>
      <t xml:space="preserve"> (rows 77 to 98)</t>
    </r>
  </si>
  <si>
    <r>
      <t xml:space="preserve"> Special Education to Instruction to Visual Impairments</t>
    </r>
    <r>
      <rPr>
        <b/>
        <sz val="12"/>
        <color theme="5" tint="-0.249977111117893"/>
        <rFont val="Times New Roman"/>
        <family val="1"/>
      </rPr>
      <t xml:space="preserve"> (rows 100 to 121)</t>
    </r>
  </si>
  <si>
    <r>
      <t xml:space="preserve"> Special Education to Instruction to Behavioral Disabilities</t>
    </r>
    <r>
      <rPr>
        <b/>
        <sz val="12"/>
        <color theme="5" tint="-0.249977111117893"/>
        <rFont val="Times New Roman"/>
        <family val="1"/>
      </rPr>
      <t xml:space="preserve"> (rows 146 to 167)</t>
    </r>
  </si>
  <si>
    <r>
      <t xml:space="preserve"> Special Education to Instruction to Multiple Disabilities</t>
    </r>
    <r>
      <rPr>
        <b/>
        <sz val="12"/>
        <color theme="5" tint="-0.249977111117893"/>
        <rFont val="Times New Roman"/>
        <family val="1"/>
      </rPr>
      <t xml:space="preserve"> (rows 169 to 190)</t>
    </r>
  </si>
  <si>
    <r>
      <t xml:space="preserve"> Special Education to Instruction to Autism </t>
    </r>
    <r>
      <rPr>
        <b/>
        <sz val="12"/>
        <color theme="5" tint="-0.249977111117893"/>
        <rFont val="Times New Roman"/>
        <family val="1"/>
      </rPr>
      <t>(rows 192 to 213)</t>
    </r>
  </si>
  <si>
    <r>
      <t xml:space="preserve"> Special Education to Instruction to Preschool Disabilities to Part Time </t>
    </r>
    <r>
      <rPr>
        <b/>
        <sz val="12"/>
        <color theme="5" tint="-0.249977111117893"/>
        <rFont val="Times New Roman"/>
        <family val="1"/>
      </rPr>
      <t>(rows 215 to 235)</t>
    </r>
  </si>
  <si>
    <r>
      <t xml:space="preserve"> Special Education to Instruction to Preschool Disabilities to Full Time </t>
    </r>
    <r>
      <rPr>
        <b/>
        <sz val="12"/>
        <color theme="5" tint="-0.249977111117893"/>
        <rFont val="Times New Roman"/>
        <family val="1"/>
      </rPr>
      <t>(rows 237 to 257)</t>
    </r>
  </si>
  <si>
    <r>
      <t xml:space="preserve"> Special Education to Instruction to Cognitive Severe </t>
    </r>
    <r>
      <rPr>
        <b/>
        <sz val="12"/>
        <color theme="5" tint="-0.249977111117893"/>
        <rFont val="Times New Roman"/>
        <family val="1"/>
      </rPr>
      <t>(rows 259 to 280)</t>
    </r>
  </si>
  <si>
    <r>
      <t xml:space="preserve"> Special Education to Vocational Programs</t>
    </r>
    <r>
      <rPr>
        <b/>
        <sz val="12"/>
        <color theme="5" tint="-0.249977111117893"/>
        <rFont val="Times New Roman"/>
        <family val="1"/>
      </rPr>
      <t xml:space="preserve"> (rows 281 to 303)</t>
    </r>
  </si>
  <si>
    <r>
      <t>Debt Service Funds</t>
    </r>
    <r>
      <rPr>
        <b/>
        <sz val="12"/>
        <color theme="5" tint="-0.249977111117893"/>
        <rFont val="Times New Roman"/>
        <family val="1"/>
      </rPr>
      <t xml:space="preserve"> (rows 833 to 835)</t>
    </r>
  </si>
  <si>
    <r>
      <t>Facilities Acquisition and Construction Services</t>
    </r>
    <r>
      <rPr>
        <b/>
        <sz val="12"/>
        <color theme="5" tint="-0.249977111117893"/>
        <rFont val="Times New Roman"/>
        <family val="1"/>
      </rPr>
      <t xml:space="preserve"> (rows 823 to 831)</t>
    </r>
  </si>
  <si>
    <r>
      <t>Depreciation Undistributed</t>
    </r>
    <r>
      <rPr>
        <b/>
        <sz val="12"/>
        <color theme="5" tint="-0.249977111117893"/>
        <rFont val="Times New Roman"/>
        <family val="1"/>
      </rPr>
      <t xml:space="preserve"> (rows 808 to 821)</t>
    </r>
  </si>
  <si>
    <r>
      <t xml:space="preserve">Capital Outlay to Depreciation to Vocational Programs </t>
    </r>
    <r>
      <rPr>
        <b/>
        <sz val="12"/>
        <color theme="5" tint="-0.249977111117893"/>
        <rFont val="Times New Roman"/>
        <family val="1"/>
      </rPr>
      <t>(rows 805 to 806)</t>
    </r>
  </si>
  <si>
    <r>
      <t>Capital Outlay to Depreciation to Special Education Instruction</t>
    </r>
    <r>
      <rPr>
        <b/>
        <sz val="12"/>
        <color theme="5" tint="-0.249977111117893"/>
        <rFont val="Times New Roman"/>
        <family val="1"/>
      </rPr>
      <t xml:space="preserve"> (rows 791 to 803)</t>
    </r>
  </si>
  <si>
    <r>
      <t xml:space="preserve">Undistributed Expenditures to Food Services </t>
    </r>
    <r>
      <rPr>
        <b/>
        <sz val="12"/>
        <color theme="5" tint="-0.249977111117893"/>
        <rFont val="Times New Roman"/>
        <family val="1"/>
      </rPr>
      <t>(rows 772 to 789)</t>
    </r>
  </si>
  <si>
    <r>
      <t>Undistributed Expenditures to Unallocated Benefits</t>
    </r>
    <r>
      <rPr>
        <b/>
        <sz val="12"/>
        <color theme="5" tint="-0.249977111117893"/>
        <rFont val="Times New Roman"/>
        <family val="1"/>
      </rPr>
      <t xml:space="preserve"> (rows 758 to 770)</t>
    </r>
  </si>
  <si>
    <r>
      <t xml:space="preserve">Undistributed Expenditures to Behavior Modification </t>
    </r>
    <r>
      <rPr>
        <b/>
        <sz val="12"/>
        <color theme="5" tint="-0.249977111117893"/>
        <rFont val="Times New Roman"/>
        <family val="1"/>
      </rPr>
      <t>(rows 752 to 756)</t>
    </r>
  </si>
  <si>
    <r>
      <t>Undistributed Expenditures to Student Transportation Services</t>
    </r>
    <r>
      <rPr>
        <b/>
        <sz val="12"/>
        <color theme="5" tint="-0.249977111117893"/>
        <rFont val="Times New Roman"/>
        <family val="1"/>
      </rPr>
      <t xml:space="preserve"> (rows 728 to 750)</t>
    </r>
  </si>
  <si>
    <r>
      <t xml:space="preserve">Undistributed Expenditures to Security </t>
    </r>
    <r>
      <rPr>
        <b/>
        <sz val="12"/>
        <color theme="5" tint="-0.249977111117893"/>
        <rFont val="Times New Roman"/>
        <family val="1"/>
      </rPr>
      <t>(rows 708 to 726)</t>
    </r>
  </si>
  <si>
    <r>
      <t xml:space="preserve">Undistributed Expenditures to Care and Upkeep of Grounds </t>
    </r>
    <r>
      <rPr>
        <b/>
        <sz val="12"/>
        <color theme="5" tint="-0.249977111117893"/>
        <rFont val="Times New Roman"/>
        <family val="1"/>
      </rPr>
      <t>(rows 688 to 706)</t>
    </r>
  </si>
  <si>
    <r>
      <t xml:space="preserve">Undistributed Expenditures to Custo dial Services </t>
    </r>
    <r>
      <rPr>
        <b/>
        <sz val="12"/>
        <color theme="5" tint="-0.249977111117893"/>
        <rFont val="Times New Roman"/>
        <family val="1"/>
      </rPr>
      <t>(rows 660 to 686)</t>
    </r>
  </si>
  <si>
    <r>
      <t>Undistributed Expenditures to Required Maintenance For School Facilities</t>
    </r>
    <r>
      <rPr>
        <b/>
        <sz val="12"/>
        <color theme="5" tint="-0.249977111117893"/>
        <rFont val="Times New Roman"/>
        <family val="1"/>
      </rPr>
      <t xml:space="preserve"> (rows 657 to 658)</t>
    </r>
  </si>
  <si>
    <r>
      <t>Undistributed Expenditures to Administrative Information Technology</t>
    </r>
    <r>
      <rPr>
        <b/>
        <sz val="12"/>
        <color theme="5" tint="-0.249977111117893"/>
        <rFont val="Times New Roman"/>
        <family val="1"/>
      </rPr>
      <t xml:space="preserve"> (rows 636 to 655)</t>
    </r>
  </si>
  <si>
    <r>
      <t xml:space="preserve">Undistributed Expenditures to Central Services </t>
    </r>
    <r>
      <rPr>
        <b/>
        <sz val="12"/>
        <color theme="5" tint="-0.249977111117893"/>
        <rFont val="Times New Roman"/>
        <family val="1"/>
      </rPr>
      <t>(rows 611 to 634)</t>
    </r>
  </si>
  <si>
    <r>
      <t>Undistributed Expenditures to Support Services to School Administration</t>
    </r>
    <r>
      <rPr>
        <b/>
        <sz val="12"/>
        <color theme="5" tint="-0.249977111117893"/>
        <rFont val="Times New Roman"/>
        <family val="1"/>
      </rPr>
      <t xml:space="preserve"> (rows 588 to 609)</t>
    </r>
  </si>
  <si>
    <r>
      <t xml:space="preserve">Undistributed Expenditures to Support Services to General Administration </t>
    </r>
    <r>
      <rPr>
        <b/>
        <sz val="12"/>
        <color theme="5" tint="-0.249977111117893"/>
        <rFont val="Times New Roman"/>
        <family val="1"/>
      </rPr>
      <t>(rows 557 to 586)</t>
    </r>
  </si>
  <si>
    <r>
      <t xml:space="preserve">Undistributed Expenditures to School Librarians' / Media Specialists' 
Salaries &amp; Fringe Benefits Only </t>
    </r>
    <r>
      <rPr>
        <b/>
        <sz val="12"/>
        <color theme="5" tint="-0.249977111117893"/>
        <rFont val="Times New Roman"/>
        <family val="1"/>
      </rPr>
      <t>(rows 544 to 555)</t>
    </r>
  </si>
  <si>
    <r>
      <t>Undistributed Expenditures to Instructional Staff Training Services</t>
    </r>
    <r>
      <rPr>
        <b/>
        <sz val="12"/>
        <color theme="5" tint="-0.249977111117893"/>
        <rFont val="Times New Roman"/>
        <family val="1"/>
      </rPr>
      <t xml:space="preserve"> (rows 520 to 542)</t>
    </r>
  </si>
  <si>
    <r>
      <t xml:space="preserve">Undistributed Expenditures to Educational Media Services / School Library </t>
    </r>
    <r>
      <rPr>
        <b/>
        <sz val="12"/>
        <color theme="5" tint="-0.249977111117893"/>
        <rFont val="Times New Roman"/>
        <family val="1"/>
      </rPr>
      <t>(rows 498 to 518)</t>
    </r>
  </si>
  <si>
    <r>
      <t>Undistributed Expenditures to Improvement of Instructional Services</t>
    </r>
    <r>
      <rPr>
        <b/>
        <sz val="12"/>
        <color theme="5" tint="-0.249977111117893"/>
        <rFont val="Times New Roman"/>
        <family val="1"/>
      </rPr>
      <t xml:space="preserve"> (rows 474 to 496)</t>
    </r>
  </si>
  <si>
    <t>Total Audito ry Impairments</t>
  </si>
  <si>
    <t>Total School Sponsored Coto Curricular Activities to Instruction</t>
  </si>
  <si>
    <t>Total Undistributed Expenditures to Speech, OT, PT and Related Services</t>
  </si>
  <si>
    <t>Total Undistributed Expenditures to Custo dial Services</t>
  </si>
  <si>
    <t>Total Depreciation to Vocational Programs</t>
  </si>
  <si>
    <r>
      <t xml:space="preserve">Undistributed Expenditures to Guidance </t>
    </r>
    <r>
      <rPr>
        <b/>
        <sz val="12"/>
        <color theme="5" tint="-0.249977111117893"/>
        <rFont val="Times New Roman"/>
        <family val="1"/>
      </rPr>
      <t>(rows 448 to 472)</t>
    </r>
  </si>
  <si>
    <r>
      <t>Undistributed Expenditures to Extraordinary Services (Excluded From Tuition)</t>
    </r>
    <r>
      <rPr>
        <b/>
        <sz val="12"/>
        <rFont val="Times New Roman"/>
        <family val="1"/>
      </rPr>
      <t xml:space="preserve"> (rows 429to 446)</t>
    </r>
  </si>
  <si>
    <r>
      <t>Undistributed Expenditures to Speech, Occupational Therapy, Physical Therapy and 
Related Services</t>
    </r>
    <r>
      <rPr>
        <b/>
        <sz val="12"/>
        <color theme="5" tint="-0.249977111117893"/>
        <rFont val="Times New Roman"/>
        <family val="1"/>
      </rPr>
      <t xml:space="preserve"> (rows 410 to 427)</t>
    </r>
  </si>
  <si>
    <r>
      <t>Undistributed Expenditures to Health Services to School Nurses' 
Salaries and Fringe Benefits Only</t>
    </r>
    <r>
      <rPr>
        <b/>
        <sz val="12"/>
        <color theme="5" tint="-0.249977111117893"/>
        <rFont val="Times New Roman"/>
        <family val="1"/>
      </rPr>
      <t xml:space="preserve"> (rows 397 to 408)</t>
    </r>
  </si>
  <si>
    <r>
      <t>Undistributed Expenditures to Health Services</t>
    </r>
    <r>
      <rPr>
        <b/>
        <sz val="12"/>
        <color theme="5" tint="-0.249977111117893"/>
        <rFont val="Times New Roman"/>
        <family val="1"/>
      </rPr>
      <t xml:space="preserve"> (rows 377 to 396)</t>
    </r>
  </si>
  <si>
    <r>
      <t xml:space="preserve">Undistributed Expenditures to Social Worker Services Salaries and Fringe Benefits Only </t>
    </r>
    <r>
      <rPr>
        <b/>
        <sz val="12"/>
        <color theme="5" tint="-0.249977111117893"/>
        <rFont val="Times New Roman"/>
        <family val="1"/>
      </rPr>
      <t>(rows 364 to 375)</t>
    </r>
  </si>
  <si>
    <r>
      <t>Undistributed Expenditures to Attendance &amp; Social Worker Services 
(Except Social Worker Salaries and Fringes)</t>
    </r>
    <r>
      <rPr>
        <b/>
        <sz val="12"/>
        <color theme="5" tint="-0.249977111117893"/>
        <rFont val="Times New Roman"/>
        <family val="1"/>
      </rPr>
      <t xml:space="preserve"> (rows 343 to 362)</t>
    </r>
  </si>
  <si>
    <r>
      <t xml:space="preserve">School Sponsored Athletics to Instruction </t>
    </r>
    <r>
      <rPr>
        <b/>
        <sz val="12"/>
        <color theme="5" tint="-0.249977111117893"/>
        <rFont val="Times New Roman"/>
        <family val="1"/>
      </rPr>
      <t>(rows 324 to 341)</t>
    </r>
  </si>
  <si>
    <r>
      <t>School Sponsored Coto Curricular Activities to Instruction</t>
    </r>
    <r>
      <rPr>
        <b/>
        <sz val="12"/>
        <color theme="5" tint="-0.249977111117893"/>
        <rFont val="Times New Roman"/>
        <family val="1"/>
      </rPr>
      <t xml:space="preserve"> (rows 305 to 322)</t>
    </r>
  </si>
  <si>
    <r>
      <t xml:space="preserve">Current Expenses </t>
    </r>
    <r>
      <rPr>
        <b/>
        <sz val="12"/>
        <color theme="0"/>
        <rFont val="Times New Roman"/>
        <family val="1"/>
      </rPr>
      <t>(rows 7 to 836)</t>
    </r>
  </si>
  <si>
    <t>(Name of School)</t>
  </si>
  <si>
    <r>
      <t xml:space="preserve">Divided by:  </t>
    </r>
    <r>
      <rPr>
        <sz val="11"/>
        <rFont val="Times New Roman"/>
        <family val="1"/>
      </rPr>
      <t>Total Number of Days in Session 7/1/23 to 6/30/24 for One Pupil</t>
    </r>
  </si>
  <si>
    <t>end of worksheet</t>
  </si>
  <si>
    <t>(A)
2022-2023
Actual</t>
  </si>
  <si>
    <t>(B)
2023-2024
Budget</t>
  </si>
  <si>
    <t>(C)
2024-2025
Budget</t>
  </si>
  <si>
    <t>(A)
 2023-2024
Budget</t>
  </si>
  <si>
    <t>(B) 
2024-2025
Budget</t>
  </si>
  <si>
    <t>Current 2023-2024 Tentative Tuition Rate</t>
  </si>
  <si>
    <t>Current 2023-2024 Tentative Per Diem Tuition Rate (3)</t>
  </si>
  <si>
    <t>Requested Higher Tentative Tuition Rate for 2024-2025</t>
  </si>
  <si>
    <r>
      <t xml:space="preserve">Divided by:  </t>
    </r>
    <r>
      <rPr>
        <sz val="11"/>
        <rFont val="Times New Roman"/>
        <family val="1"/>
      </rPr>
      <t>Total Number of Days in Session 7/1/24 to 6/30/25 for One Pupil</t>
    </r>
  </si>
  <si>
    <t>Less Prior Year Working Capital Balance (6/30/2023)</t>
  </si>
  <si>
    <t>This amount must be the school's tentative per diem tuition rate currently being charged in the 2023-2024 school year.</t>
  </si>
  <si>
    <t>This amount is the school's requested higher tentative per diem tuition rate for the 2024-2025 school year.</t>
  </si>
  <si>
    <t>For column A - Working Capital is limited to the lesser of 0.15 times the Total Budgeted Expenditures less the June 30, 2023 working capital fund balance and 0.025 times the Total Budgeted Expenditures and for column B - Working Capital is limited to the lesser of 0.15 times the Total Budgeted Expenditures less the June 30, 2023 working capital fund balance and 0.025 times the Total Budgeted Expenditures. Please be advised, it’s a management decision whether to include a working capital fund in the requested tuition rate. NJDOE does not require a working capital fund in the tuition rate.</t>
  </si>
  <si>
    <t xml:space="preserve">The user enters the school name in cell B3. This worksheet contains one table that spans columns A through F; the header row is row 5. Within this table, there are subheadings for categories. For example, the first subcategory "Special Education - Instruction - Cognitive Mild" applies to rows 8 through 29, as in indicated in cell B7. Column C lists the account number. The user enters the 2023-2024 Budget expenditures Total in Column D and 2024-2025 Budget expenditures in column E. Column F is the difference of column D and E. F836 is the grand Total. </t>
  </si>
  <si>
    <t>12 Month Budget Comparison
Current Year 2023-2024 Budget and Projected 2024-2025 Budget</t>
  </si>
  <si>
    <t>(A) 
2023-2024 Budget</t>
  </si>
  <si>
    <t>(B) 
2024-2025 Budget</t>
  </si>
  <si>
    <t xml:space="preserve">This worksheet contains 66 tables. Column a is List all Position Titles for: the account identified in the selected table, column b is the 2022-2023
Actual amount, column c is the 2023-2024 Budget amount, and column d is the 2024-2025 budget amount. 
Project Budget salary amount for the account in the selected table. Table 1 starts on row 3. Row 3 is the header row. There are 9 rows for the user to enter positions and salaries. Row 13 is the Total row, the user does not enter any information on the row. Row 14 is blank. This pattern repeats for the remaining 65 tables, the oly difference is the account in the header row in column a. </t>
  </si>
  <si>
    <t>List all Position Titles for:  Special Education - Instruction - Cognitive Mild - Salaries of Teachers 11-201-100-101</t>
  </si>
  <si>
    <t>This form contains two tables. The first table is the Calculation of Budgeted Tentative Tuition Rate. Column A is the line number, column b is the calculation Steps for Budgeted Tentative Tuition Rate, column c is the 2023-2024 Budget amount, and column d is the 2024-2025 Budget amount. The user only enters values in c5, d5, c7, d7, c9, and d12. The second table begins on line 14. The second table is the Working Capital / Surcharge Computation. Column a is the line number, column b is Working Capital / Surcharge Computation Steps, column c is n/a and column d is  is the 2023-2024 Budget amount. The user only enters 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</si>
</sst>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0"/>
    <numFmt numFmtId="166" formatCode="&quot;$&quot;#,##0.00"/>
  </numFmts>
  <fonts count="28" x14ac:knownFonts="1">
    <font>
      <sz val="10"/>
      <name val="Times New Roman"/>
      <family val="1"/>
    </font>
    <font>
      <sz val="10"/>
      <name val="Times New Roman"/>
      <family val="1"/>
    </font>
    <font>
      <sz val="12"/>
      <name val="Times New Roman"/>
      <family val="1"/>
    </font>
    <font>
      <b/>
      <sz val="12"/>
      <name val="Times New Roman"/>
      <family val="1"/>
    </font>
    <font>
      <b/>
      <sz val="11"/>
      <name val="Times New Roman"/>
      <family val="1"/>
    </font>
    <font>
      <b/>
      <sz val="12"/>
      <color indexed="9"/>
      <name val="Times New Roman"/>
      <family val="1"/>
    </font>
    <font>
      <sz val="12"/>
      <name val="Times"/>
      <family val="1"/>
    </font>
    <font>
      <sz val="11"/>
      <name val="Times New Roman"/>
      <family val="1"/>
    </font>
    <font>
      <b/>
      <u/>
      <sz val="12"/>
      <name val="Times New Roman"/>
      <family val="1"/>
    </font>
    <font>
      <sz val="14"/>
      <name val="Times New Roman"/>
      <family val="1"/>
    </font>
    <font>
      <b/>
      <sz val="12"/>
      <color indexed="10"/>
      <name val="Times New Roman"/>
      <family val="1"/>
    </font>
    <font>
      <b/>
      <sz val="11"/>
      <color indexed="9"/>
      <name val="Times New Roman"/>
      <family val="1"/>
    </font>
    <font>
      <b/>
      <sz val="10"/>
      <name val="Times New Roman"/>
      <family val="1"/>
    </font>
    <font>
      <b/>
      <sz val="9"/>
      <name val="Times New Roman"/>
      <family val="1"/>
    </font>
    <font>
      <b/>
      <u/>
      <sz val="11"/>
      <name val="Times New Roman"/>
      <family val="1"/>
    </font>
    <font>
      <b/>
      <sz val="10"/>
      <color indexed="9"/>
      <name val="Arial"/>
      <family val="2"/>
    </font>
    <font>
      <sz val="11"/>
      <color theme="1"/>
      <name val="Calibri"/>
      <family val="2"/>
      <scheme val="minor"/>
    </font>
    <font>
      <b/>
      <sz val="12"/>
      <color theme="0"/>
      <name val="Times New Roman"/>
      <family val="1"/>
    </font>
    <font>
      <sz val="11"/>
      <color rgb="FF000000"/>
      <name val="Calibri"/>
      <family val="2"/>
      <scheme val="minor"/>
    </font>
    <font>
      <sz val="16"/>
      <name val="Times New Roman"/>
      <family val="1"/>
    </font>
    <font>
      <sz val="10"/>
      <color theme="0"/>
      <name val="Times New Roman"/>
      <family val="1"/>
    </font>
    <font>
      <sz val="12"/>
      <color theme="0"/>
      <name val="Times New Roman"/>
      <family val="1"/>
    </font>
    <font>
      <sz val="14"/>
      <color theme="0"/>
      <name val="Arial"/>
      <family val="2"/>
    </font>
    <font>
      <b/>
      <sz val="12"/>
      <color theme="5" tint="-0.249977111117893"/>
      <name val="Times New Roman"/>
      <family val="1"/>
    </font>
    <font>
      <sz val="11"/>
      <color theme="0"/>
      <name val="Times New Roman"/>
      <family val="1"/>
    </font>
    <font>
      <sz val="12"/>
      <name val="Sitka Heading"/>
    </font>
    <font>
      <b/>
      <sz val="15"/>
      <color theme="3"/>
      <name val="Calibri"/>
      <family val="2"/>
      <scheme val="minor"/>
    </font>
    <font>
      <b/>
      <sz val="14"/>
      <color theme="1"/>
      <name val="Times New Roman"/>
      <family val="1"/>
    </font>
  </fonts>
  <fills count="12">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lightUp">
        <fgColor theme="5" tint="0.59996337778862885"/>
        <bgColor indexed="65"/>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A20000"/>
        <bgColor indexed="64"/>
      </patternFill>
    </fill>
  </fills>
  <borders count="58">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bottom style="thick">
        <color theme="4"/>
      </bottom>
      <diagonal/>
    </border>
  </borders>
  <cellStyleXfs count="6">
    <xf numFmtId="0" fontId="0" fillId="0" borderId="0"/>
    <xf numFmtId="43" fontId="16" fillId="0" borderId="0" applyFont="0" applyFill="0" applyBorder="0" applyAlignment="0" applyProtection="0"/>
    <xf numFmtId="0" fontId="16" fillId="0" borderId="0"/>
    <xf numFmtId="9" fontId="1" fillId="0" borderId="0" applyFont="0" applyFill="0" applyBorder="0" applyAlignment="0" applyProtection="0"/>
    <xf numFmtId="9" fontId="16" fillId="0" borderId="0" applyFont="0" applyFill="0" applyBorder="0" applyAlignment="0" applyProtection="0"/>
    <xf numFmtId="0" fontId="26" fillId="0" borderId="57" applyNumberFormat="0" applyFill="0" applyAlignment="0" applyProtection="0"/>
  </cellStyleXfs>
  <cellXfs count="283">
    <xf numFmtId="0" fontId="0" fillId="0" borderId="0" xfId="0"/>
    <xf numFmtId="1" fontId="2" fillId="0" borderId="1" xfId="0" applyNumberFormat="1" applyFont="1" applyBorder="1" applyAlignment="1">
      <alignment horizontal="center" vertical="top"/>
    </xf>
    <xf numFmtId="1" fontId="2" fillId="0" borderId="3" xfId="0" applyNumberFormat="1" applyFont="1" applyBorder="1" applyAlignment="1">
      <alignment horizontal="left" vertical="top" wrapText="1"/>
    </xf>
    <xf numFmtId="0" fontId="7" fillId="0" borderId="4" xfId="0" applyFont="1" applyFill="1" applyBorder="1" applyAlignment="1">
      <alignment vertical="center" shrinkToFit="1"/>
    </xf>
    <xf numFmtId="0" fontId="7" fillId="0" borderId="4" xfId="0" applyFont="1" applyFill="1" applyBorder="1" applyAlignment="1">
      <alignment horizontal="center" vertical="center"/>
    </xf>
    <xf numFmtId="0" fontId="7" fillId="0" borderId="4" xfId="0" applyFont="1" applyBorder="1" applyAlignment="1">
      <alignment vertical="center" shrinkToFi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shrinkToFit="1"/>
    </xf>
    <xf numFmtId="0" fontId="0" fillId="0" borderId="4" xfId="0" applyBorder="1" applyAlignment="1">
      <alignment vertical="center" shrinkToFit="1"/>
    </xf>
    <xf numFmtId="0" fontId="7" fillId="0" borderId="4" xfId="0" applyFont="1" applyBorder="1" applyAlignment="1">
      <alignment horizontal="center" vertical="center"/>
    </xf>
    <xf numFmtId="3" fontId="2" fillId="0" borderId="2" xfId="0" applyNumberFormat="1" applyFont="1" applyBorder="1" applyAlignment="1">
      <alignment horizontal="center" vertical="top"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3" fontId="0" fillId="0" borderId="0" xfId="0" applyNumberFormat="1" applyAlignment="1">
      <alignment horizontal="center"/>
    </xf>
    <xf numFmtId="0" fontId="7" fillId="0" borderId="6" xfId="0" applyFont="1" applyBorder="1" applyAlignment="1">
      <alignment vertical="center" shrinkToFit="1"/>
    </xf>
    <xf numFmtId="0" fontId="7" fillId="0" borderId="6" xfId="0" applyFont="1" applyBorder="1" applyAlignment="1">
      <alignment horizontal="center" vertical="center"/>
    </xf>
    <xf numFmtId="0" fontId="7" fillId="0" borderId="4" xfId="0" applyFont="1" applyBorder="1" applyAlignment="1" applyProtection="1">
      <alignment vertical="center" shrinkToFit="1"/>
    </xf>
    <xf numFmtId="0" fontId="7" fillId="0" borderId="4" xfId="0" applyFont="1" applyBorder="1" applyAlignment="1" applyProtection="1">
      <alignment horizontal="center" vertical="center"/>
    </xf>
    <xf numFmtId="0" fontId="7" fillId="0" borderId="4" xfId="0" applyFont="1" applyFill="1" applyBorder="1" applyAlignment="1" applyProtection="1">
      <alignment vertical="center" shrinkToFit="1"/>
    </xf>
    <xf numFmtId="3" fontId="2" fillId="0" borderId="4" xfId="1" applyNumberFormat="1" applyFont="1" applyFill="1" applyBorder="1" applyAlignment="1">
      <alignment horizontal="center"/>
    </xf>
    <xf numFmtId="3" fontId="2" fillId="0" borderId="0" xfId="1" applyNumberFormat="1" applyFont="1" applyFill="1" applyAlignment="1">
      <alignment horizontal="center"/>
    </xf>
    <xf numFmtId="3" fontId="2" fillId="0" borderId="4" xfId="1" applyNumberFormat="1" applyFont="1" applyFill="1" applyBorder="1" applyAlignment="1" applyProtection="1">
      <alignment horizontal="center"/>
    </xf>
    <xf numFmtId="0" fontId="2" fillId="0" borderId="0" xfId="0" applyFont="1" applyFill="1" applyProtection="1"/>
    <xf numFmtId="0" fontId="2" fillId="0" borderId="0" xfId="0" applyFont="1" applyProtection="1"/>
    <xf numFmtId="0" fontId="2" fillId="0" borderId="0" xfId="0" applyFont="1" applyFill="1" applyBorder="1" applyProtection="1"/>
    <xf numFmtId="0" fontId="2" fillId="0" borderId="0" xfId="0" applyFont="1" applyBorder="1" applyProtection="1"/>
    <xf numFmtId="0" fontId="7" fillId="5" borderId="4" xfId="0" applyFont="1" applyFill="1" applyBorder="1" applyAlignment="1">
      <alignment vertical="center" shrinkToFit="1"/>
    </xf>
    <xf numFmtId="0" fontId="7" fillId="5" borderId="4" xfId="0" applyFont="1" applyFill="1" applyBorder="1" applyAlignment="1">
      <alignment horizontal="center" vertical="center"/>
    </xf>
    <xf numFmtId="3" fontId="2" fillId="5" borderId="4" xfId="1" applyNumberFormat="1" applyFont="1" applyFill="1" applyBorder="1" applyAlignment="1">
      <alignment horizontal="center"/>
    </xf>
    <xf numFmtId="3" fontId="2" fillId="0" borderId="0" xfId="1" applyNumberFormat="1" applyFont="1" applyBorder="1" applyAlignment="1" applyProtection="1">
      <alignment horizontal="center"/>
    </xf>
    <xf numFmtId="0" fontId="0" fillId="0" borderId="0" xfId="0" applyProtection="1"/>
    <xf numFmtId="0" fontId="7" fillId="0" borderId="7" xfId="0" applyFont="1" applyBorder="1" applyAlignment="1">
      <alignment vertical="center" shrinkToFit="1"/>
    </xf>
    <xf numFmtId="0" fontId="7" fillId="0" borderId="8" xfId="0" applyFont="1" applyBorder="1" applyAlignment="1">
      <alignment horizontal="center" vertical="center" wrapText="1"/>
    </xf>
    <xf numFmtId="0" fontId="3" fillId="0" borderId="0" xfId="0" applyFont="1" applyFill="1" applyBorder="1" applyAlignment="1" applyProtection="1">
      <alignment horizontal="center"/>
    </xf>
    <xf numFmtId="0" fontId="3" fillId="0" borderId="0" xfId="0" applyFont="1" applyBorder="1" applyAlignment="1" applyProtection="1">
      <alignment horizontal="center"/>
    </xf>
    <xf numFmtId="0" fontId="2" fillId="2" borderId="0" xfId="0" applyFont="1" applyFill="1" applyProtection="1"/>
    <xf numFmtId="0" fontId="2" fillId="3" borderId="0" xfId="0" applyFont="1" applyFill="1" applyProtection="1"/>
    <xf numFmtId="1" fontId="5" fillId="0" borderId="0" xfId="0" applyNumberFormat="1" applyFont="1" applyFill="1" applyBorder="1" applyAlignment="1" applyProtection="1"/>
    <xf numFmtId="0" fontId="2" fillId="0" borderId="9" xfId="0" applyFont="1" applyFill="1" applyBorder="1" applyProtection="1"/>
    <xf numFmtId="0" fontId="3" fillId="0" borderId="0" xfId="0" applyFont="1" applyFill="1" applyBorder="1" applyProtection="1"/>
    <xf numFmtId="0" fontId="3" fillId="0" borderId="0" xfId="0" applyFont="1" applyBorder="1" applyProtection="1"/>
    <xf numFmtId="0" fontId="0" fillId="0" borderId="0" xfId="0" applyFill="1" applyProtection="1"/>
    <xf numFmtId="0" fontId="7" fillId="0" borderId="0" xfId="2" applyFont="1" applyFill="1" applyAlignment="1">
      <alignment vertical="center"/>
    </xf>
    <xf numFmtId="49" fontId="3" fillId="0" borderId="4" xfId="2" applyNumberFormat="1" applyFont="1" applyBorder="1" applyAlignment="1">
      <alignment horizontal="center" vertical="center" wrapText="1"/>
    </xf>
    <xf numFmtId="3" fontId="3" fillId="0" borderId="4" xfId="2" applyNumberFormat="1" applyFont="1" applyBorder="1" applyAlignment="1">
      <alignment horizontal="center" vertical="center"/>
    </xf>
    <xf numFmtId="49" fontId="3" fillId="0" borderId="4" xfId="2" applyNumberFormat="1" applyFont="1" applyBorder="1" applyAlignment="1">
      <alignment horizontal="center" vertical="center"/>
    </xf>
    <xf numFmtId="0" fontId="7" fillId="0" borderId="0" xfId="2" applyFont="1" applyFill="1" applyAlignment="1">
      <alignment vertical="center" wrapText="1"/>
    </xf>
    <xf numFmtId="0" fontId="7" fillId="0" borderId="0" xfId="2" applyFont="1" applyAlignment="1">
      <alignment vertical="center" wrapText="1"/>
    </xf>
    <xf numFmtId="0" fontId="7" fillId="6" borderId="0" xfId="2" applyFont="1" applyFill="1" applyAlignment="1">
      <alignment vertical="center"/>
    </xf>
    <xf numFmtId="0" fontId="7" fillId="0" borderId="4" xfId="2" applyFont="1" applyBorder="1" applyAlignment="1">
      <alignment vertical="center" shrinkToFit="1"/>
    </xf>
    <xf numFmtId="0" fontId="7" fillId="0" borderId="4" xfId="2" applyFont="1" applyBorder="1" applyAlignment="1">
      <alignment horizontal="center" vertical="center" wrapText="1"/>
    </xf>
    <xf numFmtId="0" fontId="7" fillId="0" borderId="4" xfId="2" applyFont="1" applyFill="1" applyBorder="1" applyAlignment="1">
      <alignment horizontal="center" vertical="center"/>
    </xf>
    <xf numFmtId="3" fontId="3" fillId="0" borderId="11" xfId="2" applyNumberFormat="1" applyFont="1" applyBorder="1" applyAlignment="1">
      <alignment horizontal="center" vertical="center"/>
    </xf>
    <xf numFmtId="0" fontId="7" fillId="0" borderId="4" xfId="2" applyFont="1" applyFill="1" applyBorder="1" applyAlignment="1">
      <alignment horizontal="center" vertical="center" wrapText="1"/>
    </xf>
    <xf numFmtId="0" fontId="4" fillId="0" borderId="11" xfId="2" applyFont="1" applyBorder="1" applyAlignment="1">
      <alignment horizontal="center" vertical="center"/>
    </xf>
    <xf numFmtId="0" fontId="7" fillId="0" borderId="4" xfId="2" applyFont="1" applyFill="1" applyBorder="1" applyAlignment="1">
      <alignment vertical="center" shrinkToFit="1"/>
    </xf>
    <xf numFmtId="0" fontId="3" fillId="0" borderId="4" xfId="2" applyFont="1" applyBorder="1" applyAlignment="1">
      <alignment horizontal="center" vertical="center"/>
    </xf>
    <xf numFmtId="0" fontId="3" fillId="0" borderId="11" xfId="2" applyFont="1" applyBorder="1" applyAlignment="1">
      <alignment horizontal="center"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7" fillId="6" borderId="0" xfId="2" applyFont="1" applyFill="1" applyAlignment="1">
      <alignment vertical="center" wrapText="1"/>
    </xf>
    <xf numFmtId="0" fontId="2" fillId="0" borderId="0" xfId="2" applyFont="1" applyFill="1" applyAlignment="1">
      <alignment vertical="center" wrapText="1"/>
    </xf>
    <xf numFmtId="0" fontId="2" fillId="6" borderId="0" xfId="2" applyFont="1" applyFill="1" applyAlignment="1">
      <alignment vertical="center" wrapText="1"/>
    </xf>
    <xf numFmtId="0" fontId="16" fillId="0" borderId="4" xfId="2" applyBorder="1" applyAlignment="1">
      <alignment vertical="center" shrinkToFit="1"/>
    </xf>
    <xf numFmtId="0" fontId="7" fillId="7" borderId="0" xfId="2" applyFont="1" applyFill="1" applyAlignment="1">
      <alignment vertical="center"/>
    </xf>
    <xf numFmtId="3" fontId="3" fillId="0" borderId="4" xfId="2" applyNumberFormat="1" applyFont="1" applyFill="1" applyBorder="1" applyAlignment="1">
      <alignment horizontal="center" vertical="center"/>
    </xf>
    <xf numFmtId="0" fontId="4" fillId="0" borderId="4" xfId="2" applyFont="1" applyFill="1" applyBorder="1" applyAlignment="1">
      <alignment horizontal="center" vertical="center" wrapText="1"/>
    </xf>
    <xf numFmtId="3" fontId="3" fillId="0" borderId="11" xfId="2" applyNumberFormat="1" applyFont="1" applyFill="1" applyBorder="1" applyAlignment="1">
      <alignment horizontal="center" vertical="center"/>
    </xf>
    <xf numFmtId="3" fontId="3" fillId="0" borderId="5" xfId="2" applyNumberFormat="1" applyFont="1" applyBorder="1" applyAlignment="1">
      <alignment horizontal="center" vertical="center"/>
    </xf>
    <xf numFmtId="3" fontId="4" fillId="0" borderId="4" xfId="2" applyNumberFormat="1" applyFont="1" applyBorder="1" applyAlignment="1">
      <alignment horizontal="center" vertical="center"/>
    </xf>
    <xf numFmtId="0" fontId="7" fillId="0" borderId="4" xfId="2" applyFont="1" applyFill="1" applyBorder="1" applyAlignment="1">
      <alignment horizontal="left" vertical="center" shrinkToFit="1"/>
    </xf>
    <xf numFmtId="0" fontId="4" fillId="0" borderId="0" xfId="2" applyFont="1" applyAlignment="1">
      <alignment horizontal="center" vertical="center"/>
    </xf>
    <xf numFmtId="0" fontId="7" fillId="0" borderId="4" xfId="2" applyFont="1" applyBorder="1" applyAlignment="1">
      <alignment horizontal="center"/>
    </xf>
    <xf numFmtId="0" fontId="4" fillId="0" borderId="4" xfId="2" applyFont="1" applyBorder="1" applyAlignment="1">
      <alignment horizontal="center" vertical="center"/>
    </xf>
    <xf numFmtId="0" fontId="1" fillId="0" borderId="4" xfId="2" applyFont="1" applyFill="1" applyBorder="1" applyAlignment="1">
      <alignment horizontal="center" vertical="center"/>
    </xf>
    <xf numFmtId="0" fontId="7" fillId="0" borderId="12" xfId="2" applyFont="1" applyBorder="1" applyAlignment="1">
      <alignment horizontal="center" vertical="center"/>
    </xf>
    <xf numFmtId="0" fontId="7" fillId="0" borderId="12" xfId="2" applyFont="1" applyBorder="1" applyAlignment="1">
      <alignment horizontal="center" vertical="center" shrinkToFit="1"/>
    </xf>
    <xf numFmtId="3" fontId="4" fillId="0" borderId="13" xfId="2" applyNumberFormat="1" applyFont="1" applyBorder="1" applyAlignment="1">
      <alignment horizontal="center" vertical="top"/>
    </xf>
    <xf numFmtId="0" fontId="7" fillId="0" borderId="0" xfId="2" applyFont="1" applyAlignment="1">
      <alignment vertical="center" shrinkToFit="1"/>
    </xf>
    <xf numFmtId="0" fontId="7" fillId="0" borderId="0" xfId="2" applyFont="1" applyBorder="1" applyAlignment="1">
      <alignment horizontal="center" vertical="center"/>
    </xf>
    <xf numFmtId="0" fontId="7" fillId="0" borderId="0" xfId="2" applyFont="1" applyBorder="1" applyAlignment="1">
      <alignment horizontal="center" vertical="center" shrinkToFit="1"/>
    </xf>
    <xf numFmtId="0" fontId="7" fillId="0" borderId="0" xfId="2" applyFont="1" applyBorder="1" applyAlignment="1">
      <alignment vertical="center" shrinkToFit="1"/>
    </xf>
    <xf numFmtId="9" fontId="7" fillId="0" borderId="12" xfId="2" applyNumberFormat="1" applyFont="1" applyBorder="1" applyAlignment="1">
      <alignment horizontal="center" vertical="top"/>
    </xf>
    <xf numFmtId="10" fontId="7" fillId="0" borderId="12" xfId="3" applyNumberFormat="1" applyFont="1" applyBorder="1" applyAlignment="1">
      <alignment horizontal="center" vertical="top"/>
    </xf>
    <xf numFmtId="10" fontId="4" fillId="0" borderId="12" xfId="3" applyNumberFormat="1" applyFont="1" applyBorder="1" applyAlignment="1">
      <alignment horizontal="center" vertical="top" shrinkToFit="1"/>
    </xf>
    <xf numFmtId="10" fontId="7" fillId="0" borderId="0" xfId="2" applyNumberFormat="1" applyFont="1" applyFill="1" applyAlignment="1">
      <alignment vertical="center"/>
    </xf>
    <xf numFmtId="3" fontId="7" fillId="0" borderId="0" xfId="2" applyNumberFormat="1" applyFont="1" applyFill="1" applyAlignment="1">
      <alignment vertical="center"/>
    </xf>
    <xf numFmtId="3" fontId="3" fillId="0" borderId="4" xfId="2" applyNumberFormat="1" applyFont="1" applyBorder="1" applyAlignment="1">
      <alignment horizontal="center" vertical="center" shrinkToFit="1"/>
    </xf>
    <xf numFmtId="3" fontId="3" fillId="0" borderId="4" xfId="2" applyNumberFormat="1" applyFont="1" applyBorder="1" applyAlignment="1">
      <alignment horizontal="center" vertical="center" wrapText="1"/>
    </xf>
    <xf numFmtId="3" fontId="12" fillId="0" borderId="4" xfId="2" applyNumberFormat="1" applyFont="1" applyBorder="1" applyAlignment="1">
      <alignment horizontal="center" vertical="center" wrapText="1"/>
    </xf>
    <xf numFmtId="0" fontId="7" fillId="0" borderId="4" xfId="2" applyFont="1" applyBorder="1" applyAlignment="1">
      <alignment horizontal="center" vertical="center"/>
    </xf>
    <xf numFmtId="0" fontId="18" fillId="0" borderId="0" xfId="2" applyFont="1" applyAlignment="1">
      <alignment horizontal="center"/>
    </xf>
    <xf numFmtId="0" fontId="1" fillId="0" borderId="4" xfId="2" applyFont="1" applyBorder="1" applyAlignment="1">
      <alignment horizontal="center" vertical="center" shrinkToFit="1"/>
    </xf>
    <xf numFmtId="37" fontId="6" fillId="4" borderId="14" xfId="0" applyNumberFormat="1" applyFont="1" applyFill="1" applyBorder="1" applyAlignment="1" applyProtection="1">
      <alignment horizontal="center" vertical="center"/>
      <protection locked="0"/>
    </xf>
    <xf numFmtId="37" fontId="2" fillId="4" borderId="4" xfId="0" applyNumberFormat="1" applyFont="1" applyFill="1" applyBorder="1" applyAlignment="1" applyProtection="1">
      <alignment horizontal="center" vertical="top" wrapText="1"/>
      <protection locked="0"/>
    </xf>
    <xf numFmtId="0" fontId="7" fillId="0" borderId="7" xfId="0" applyFont="1" applyFill="1" applyBorder="1" applyAlignment="1">
      <alignment vertical="center" shrinkToFit="1"/>
    </xf>
    <xf numFmtId="0" fontId="7" fillId="0" borderId="8" xfId="0" applyFont="1" applyFill="1" applyBorder="1" applyAlignment="1">
      <alignment horizontal="center" vertical="center"/>
    </xf>
    <xf numFmtId="37" fontId="2" fillId="4" borderId="7" xfId="0" applyNumberFormat="1" applyFont="1" applyFill="1" applyBorder="1" applyAlignment="1" applyProtection="1">
      <alignment horizontal="center" vertical="top" wrapText="1"/>
      <protection locked="0"/>
    </xf>
    <xf numFmtId="0" fontId="7" fillId="0" borderId="20" xfId="0" applyFont="1" applyFill="1" applyBorder="1" applyAlignment="1">
      <alignment horizontal="center" vertical="center"/>
    </xf>
    <xf numFmtId="37" fontId="2" fillId="0" borderId="7" xfId="0" applyNumberFormat="1" applyFont="1" applyFill="1" applyBorder="1" applyProtection="1"/>
    <xf numFmtId="37" fontId="3" fillId="0" borderId="4" xfId="0" applyNumberFormat="1" applyFont="1" applyFill="1" applyBorder="1" applyProtection="1"/>
    <xf numFmtId="37" fontId="2" fillId="0" borderId="27" xfId="0" applyNumberFormat="1" applyFont="1" applyBorder="1" applyAlignment="1">
      <alignment horizontal="center"/>
    </xf>
    <xf numFmtId="37" fontId="2" fillId="0" borderId="6" xfId="0" applyNumberFormat="1" applyFont="1" applyBorder="1" applyAlignment="1">
      <alignment horizontal="center"/>
    </xf>
    <xf numFmtId="0" fontId="7" fillId="0" borderId="6" xfId="0" applyFont="1" applyFill="1" applyBorder="1" applyAlignment="1">
      <alignment vertical="center" shrinkToFit="1"/>
    </xf>
    <xf numFmtId="1" fontId="17" fillId="6" borderId="0" xfId="0" applyNumberFormat="1" applyFont="1" applyFill="1" applyBorder="1" applyAlignment="1">
      <alignment vertical="top"/>
    </xf>
    <xf numFmtId="37" fontId="2" fillId="4" borderId="4" xfId="0" applyNumberFormat="1" applyFont="1" applyFill="1" applyBorder="1" applyAlignment="1" applyProtection="1">
      <alignment horizontal="center" vertical="top" wrapText="1"/>
    </xf>
    <xf numFmtId="37" fontId="2" fillId="4" borderId="19" xfId="0" applyNumberFormat="1" applyFont="1" applyFill="1" applyBorder="1" applyAlignment="1" applyProtection="1">
      <alignment horizontal="center"/>
    </xf>
    <xf numFmtId="37" fontId="2" fillId="4" borderId="7" xfId="0" applyNumberFormat="1" applyFont="1" applyFill="1" applyBorder="1" applyAlignment="1" applyProtection="1">
      <alignment horizontal="center" vertical="top" wrapText="1"/>
    </xf>
    <xf numFmtId="37" fontId="2" fillId="0" borderId="4" xfId="0" applyNumberFormat="1" applyFont="1" applyFill="1" applyBorder="1" applyProtection="1"/>
    <xf numFmtId="0" fontId="2" fillId="0" borderId="31" xfId="0" applyFont="1" applyFill="1" applyBorder="1" applyProtection="1"/>
    <xf numFmtId="0" fontId="0" fillId="0" borderId="31" xfId="0" applyFill="1" applyBorder="1" applyProtection="1"/>
    <xf numFmtId="0" fontId="7" fillId="0" borderId="20" xfId="0" applyFont="1" applyBorder="1" applyAlignment="1">
      <alignment horizontal="center" vertical="center" wrapText="1"/>
    </xf>
    <xf numFmtId="3" fontId="2" fillId="0" borderId="6" xfId="1" applyNumberFormat="1" applyFont="1" applyFill="1" applyBorder="1" applyAlignment="1">
      <alignment horizontal="center"/>
    </xf>
    <xf numFmtId="0" fontId="7" fillId="0" borderId="8" xfId="0" applyFont="1" applyBorder="1" applyAlignment="1">
      <alignment horizontal="center" vertical="center"/>
    </xf>
    <xf numFmtId="37" fontId="3" fillId="0" borderId="7" xfId="0" applyNumberFormat="1" applyFont="1" applyFill="1" applyBorder="1" applyProtection="1"/>
    <xf numFmtId="37" fontId="3" fillId="0" borderId="6" xfId="0" applyNumberFormat="1" applyFont="1" applyFill="1" applyBorder="1" applyProtection="1"/>
    <xf numFmtId="37" fontId="2" fillId="0" borderId="4" xfId="0" applyNumberFormat="1" applyFont="1" applyFill="1" applyBorder="1" applyAlignment="1" applyProtection="1">
      <alignment horizontal="center" vertical="top" wrapText="1"/>
    </xf>
    <xf numFmtId="0" fontId="7" fillId="0" borderId="5"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3" fontId="7" fillId="5" borderId="5" xfId="0" applyNumberFormat="1" applyFont="1" applyFill="1" applyBorder="1" applyAlignment="1">
      <alignment horizontal="center" vertical="center"/>
    </xf>
    <xf numFmtId="37" fontId="6" fillId="4" borderId="21" xfId="0" applyNumberFormat="1" applyFont="1" applyFill="1" applyBorder="1" applyAlignment="1" applyProtection="1">
      <alignment horizontal="center" vertical="center"/>
      <protection locked="0"/>
    </xf>
    <xf numFmtId="0" fontId="2" fillId="0" borderId="0" xfId="0" applyFont="1" applyFill="1" applyAlignment="1" applyProtection="1">
      <alignment wrapText="1"/>
    </xf>
    <xf numFmtId="0" fontId="2" fillId="2" borderId="0" xfId="0" applyFont="1" applyFill="1" applyAlignment="1" applyProtection="1">
      <alignment wrapText="1"/>
    </xf>
    <xf numFmtId="1" fontId="5" fillId="10" borderId="0" xfId="0" applyNumberFormat="1" applyFont="1" applyFill="1" applyBorder="1" applyAlignment="1">
      <alignment vertical="top"/>
    </xf>
    <xf numFmtId="0" fontId="20" fillId="0" borderId="0" xfId="0" applyFont="1"/>
    <xf numFmtId="0" fontId="3" fillId="9" borderId="9" xfId="0" applyFont="1" applyFill="1" applyBorder="1" applyAlignment="1">
      <alignment horizontal="left" vertical="center" wrapText="1"/>
    </xf>
    <xf numFmtId="0" fontId="3" fillId="0" borderId="15"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3" fontId="2" fillId="6" borderId="16" xfId="1" applyNumberFormat="1" applyFont="1" applyFill="1" applyBorder="1" applyAlignment="1">
      <alignment horizontal="center"/>
    </xf>
    <xf numFmtId="37" fontId="2" fillId="0" borderId="16" xfId="0" applyNumberFormat="1" applyFont="1" applyFill="1" applyBorder="1" applyProtection="1"/>
    <xf numFmtId="37" fontId="2" fillId="0" borderId="32" xfId="0" applyNumberFormat="1" applyFont="1" applyFill="1" applyBorder="1" applyProtection="1"/>
    <xf numFmtId="37" fontId="6" fillId="4" borderId="10" xfId="0" applyNumberFormat="1" applyFont="1" applyFill="1" applyBorder="1" applyAlignment="1" applyProtection="1">
      <alignment horizontal="left" vertical="center" wrapText="1"/>
      <protection locked="0"/>
    </xf>
    <xf numFmtId="0" fontId="3" fillId="0" borderId="31" xfId="0" applyFont="1" applyBorder="1" applyAlignment="1" applyProtection="1">
      <alignment horizontal="left" vertical="center" wrapText="1"/>
    </xf>
    <xf numFmtId="1" fontId="2" fillId="0" borderId="0" xfId="0" applyNumberFormat="1" applyFont="1" applyBorder="1" applyAlignment="1" applyProtection="1">
      <alignment horizontal="left" wrapText="1"/>
    </xf>
    <xf numFmtId="0" fontId="0" fillId="0" borderId="0" xfId="0" applyAlignment="1">
      <alignment horizontal="left" wrapText="1"/>
    </xf>
    <xf numFmtId="0" fontId="21" fillId="0" borderId="25" xfId="0" applyFont="1" applyBorder="1" applyAlignment="1">
      <alignment horizontal="center"/>
    </xf>
    <xf numFmtId="0" fontId="2" fillId="11" borderId="0" xfId="0" applyFont="1" applyFill="1" applyProtection="1"/>
    <xf numFmtId="1" fontId="2" fillId="8" borderId="21" xfId="0" applyNumberFormat="1" applyFont="1" applyFill="1" applyBorder="1" applyAlignment="1">
      <alignment horizontal="center" vertical="top"/>
    </xf>
    <xf numFmtId="1" fontId="3" fillId="8" borderId="10" xfId="0" applyNumberFormat="1" applyFont="1" applyFill="1" applyBorder="1" applyAlignment="1">
      <alignment wrapText="1"/>
    </xf>
    <xf numFmtId="0" fontId="2" fillId="8" borderId="10" xfId="0" applyFont="1" applyFill="1" applyBorder="1" applyProtection="1"/>
    <xf numFmtId="0" fontId="2" fillId="8" borderId="30" xfId="0" applyFont="1" applyFill="1" applyBorder="1" applyProtection="1"/>
    <xf numFmtId="37" fontId="6" fillId="0" borderId="20" xfId="0" applyNumberFormat="1" applyFont="1" applyBorder="1" applyAlignment="1">
      <alignment horizontal="center" vertical="center"/>
    </xf>
    <xf numFmtId="0" fontId="3" fillId="0" borderId="26" xfId="0" applyFont="1" applyBorder="1" applyAlignment="1">
      <alignment horizontal="center"/>
    </xf>
    <xf numFmtId="0" fontId="21" fillId="8" borderId="41" xfId="0" applyFont="1" applyFill="1" applyBorder="1" applyAlignment="1"/>
    <xf numFmtId="0" fontId="21" fillId="8" borderId="36" xfId="0" applyFont="1" applyFill="1" applyBorder="1" applyAlignment="1"/>
    <xf numFmtId="1" fontId="2" fillId="8" borderId="9" xfId="0" applyNumberFormat="1" applyFont="1" applyFill="1" applyBorder="1" applyAlignment="1">
      <alignment vertical="center" wrapText="1"/>
    </xf>
    <xf numFmtId="0" fontId="21" fillId="8" borderId="9" xfId="0" applyFont="1" applyFill="1" applyBorder="1" applyAlignment="1"/>
    <xf numFmtId="0" fontId="2" fillId="8" borderId="32" xfId="0" applyFont="1" applyFill="1" applyBorder="1" applyAlignment="1">
      <alignment vertical="center"/>
    </xf>
    <xf numFmtId="0" fontId="2" fillId="8" borderId="17" xfId="0" applyFont="1" applyFill="1" applyBorder="1" applyAlignment="1">
      <alignment vertical="center"/>
    </xf>
    <xf numFmtId="0" fontId="2" fillId="8" borderId="48" xfId="0" applyFont="1" applyFill="1" applyBorder="1" applyAlignment="1">
      <alignment vertical="center" wrapText="1"/>
    </xf>
    <xf numFmtId="0" fontId="21" fillId="8" borderId="48" xfId="0" applyFont="1" applyFill="1" applyBorder="1" applyAlignment="1"/>
    <xf numFmtId="0" fontId="21" fillId="8" borderId="24" xfId="0" applyFont="1" applyFill="1" applyBorder="1" applyAlignment="1"/>
    <xf numFmtId="0" fontId="2" fillId="8" borderId="49" xfId="0" applyFont="1" applyFill="1" applyBorder="1" applyAlignment="1">
      <alignment vertical="center"/>
    </xf>
    <xf numFmtId="0" fontId="21" fillId="8" borderId="50" xfId="0" applyFont="1" applyFill="1" applyBorder="1" applyAlignment="1"/>
    <xf numFmtId="0" fontId="2" fillId="8" borderId="21" xfId="0" applyFont="1" applyFill="1" applyBorder="1" applyAlignment="1">
      <alignment vertical="center"/>
    </xf>
    <xf numFmtId="1" fontId="2" fillId="8" borderId="50" xfId="0" applyNumberFormat="1" applyFont="1" applyFill="1" applyBorder="1" applyAlignment="1">
      <alignment vertical="center"/>
    </xf>
    <xf numFmtId="1" fontId="2" fillId="8" borderId="26" xfId="0" applyNumberFormat="1" applyFont="1" applyFill="1" applyBorder="1" applyAlignment="1">
      <alignment vertical="center"/>
    </xf>
    <xf numFmtId="1" fontId="2" fillId="8" borderId="42" xfId="0" applyNumberFormat="1" applyFont="1" applyFill="1" applyBorder="1" applyAlignment="1">
      <alignment vertical="center"/>
    </xf>
    <xf numFmtId="1" fontId="2" fillId="8" borderId="36" xfId="0" applyNumberFormat="1" applyFont="1" applyFill="1" applyBorder="1" applyAlignment="1">
      <alignment vertical="center"/>
    </xf>
    <xf numFmtId="1" fontId="2" fillId="8" borderId="41" xfId="0" applyNumberFormat="1" applyFont="1" applyFill="1" applyBorder="1" applyAlignment="1">
      <alignment vertical="center"/>
    </xf>
    <xf numFmtId="1" fontId="2" fillId="8" borderId="24" xfId="0" applyNumberFormat="1" applyFont="1" applyFill="1" applyBorder="1" applyAlignment="1">
      <alignment vertical="center"/>
    </xf>
    <xf numFmtId="37" fontId="6" fillId="8" borderId="49" xfId="0" applyNumberFormat="1" applyFont="1" applyFill="1" applyBorder="1" applyAlignment="1"/>
    <xf numFmtId="0" fontId="6" fillId="8" borderId="25" xfId="0" applyFont="1" applyFill="1" applyBorder="1" applyAlignment="1"/>
    <xf numFmtId="3" fontId="6" fillId="8" borderId="32" xfId="0" applyNumberFormat="1" applyFont="1" applyFill="1" applyBorder="1" applyAlignment="1"/>
    <xf numFmtId="3" fontId="6" fillId="4" borderId="17" xfId="0" applyNumberFormat="1" applyFont="1" applyFill="1" applyBorder="1" applyAlignment="1" applyProtection="1">
      <protection locked="0"/>
    </xf>
    <xf numFmtId="0" fontId="6" fillId="8" borderId="17" xfId="0" applyFont="1" applyFill="1" applyBorder="1" applyAlignment="1"/>
    <xf numFmtId="0" fontId="3" fillId="0" borderId="24" xfId="0" applyFont="1" applyBorder="1" applyAlignment="1">
      <alignment horizontal="center"/>
    </xf>
    <xf numFmtId="0" fontId="21" fillId="8" borderId="17" xfId="0" applyFont="1" applyFill="1" applyBorder="1" applyAlignment="1"/>
    <xf numFmtId="164" fontId="6" fillId="8" borderId="32" xfId="0" applyNumberFormat="1" applyFont="1" applyFill="1" applyBorder="1" applyAlignment="1"/>
    <xf numFmtId="1" fontId="23" fillId="10" borderId="0" xfId="0" applyNumberFormat="1" applyFont="1" applyFill="1" applyBorder="1" applyAlignment="1">
      <alignment vertical="top"/>
    </xf>
    <xf numFmtId="1" fontId="23" fillId="10" borderId="31" xfId="0" applyNumberFormat="1" applyFont="1" applyFill="1" applyBorder="1" applyAlignment="1">
      <alignment vertical="top"/>
    </xf>
    <xf numFmtId="1" fontId="17" fillId="10" borderId="25" xfId="0" applyNumberFormat="1" applyFont="1" applyFill="1" applyBorder="1" applyAlignment="1">
      <alignment horizontal="center" wrapText="1"/>
    </xf>
    <xf numFmtId="1" fontId="17" fillId="10" borderId="15" xfId="0" applyNumberFormat="1" applyFont="1" applyFill="1" applyBorder="1" applyAlignment="1">
      <alignment horizontal="center" wrapText="1"/>
    </xf>
    <xf numFmtId="0" fontId="17" fillId="10" borderId="15" xfId="0" applyFont="1" applyFill="1" applyBorder="1" applyAlignment="1">
      <alignment horizontal="center" wrapText="1"/>
    </xf>
    <xf numFmtId="1" fontId="2" fillId="0" borderId="32" xfId="0" applyNumberFormat="1" applyFont="1" applyFill="1" applyBorder="1" applyAlignment="1">
      <alignment horizontal="center" vertical="center"/>
    </xf>
    <xf numFmtId="0" fontId="19" fillId="0" borderId="22" xfId="0" applyFont="1" applyFill="1" applyBorder="1" applyAlignment="1">
      <alignment vertical="center" shrinkToFit="1"/>
    </xf>
    <xf numFmtId="164" fontId="22" fillId="0" borderId="44" xfId="0" applyNumberFormat="1" applyFont="1" applyFill="1" applyBorder="1" applyAlignment="1">
      <alignment vertical="center" shrinkToFit="1"/>
    </xf>
    <xf numFmtId="3" fontId="9" fillId="0" borderId="16" xfId="1" applyNumberFormat="1" applyFont="1" applyFill="1" applyBorder="1" applyAlignment="1">
      <alignment vertical="center"/>
    </xf>
    <xf numFmtId="1" fontId="23" fillId="10" borderId="5" xfId="0" applyNumberFormat="1" applyFont="1" applyFill="1" applyBorder="1" applyAlignment="1">
      <alignment horizontal="center" vertical="top"/>
    </xf>
    <xf numFmtId="1" fontId="5" fillId="10" borderId="0" xfId="0" applyNumberFormat="1" applyFont="1" applyFill="1" applyBorder="1" applyAlignment="1">
      <alignment vertical="top" wrapText="1"/>
    </xf>
    <xf numFmtId="1" fontId="3" fillId="6" borderId="0" xfId="0" applyNumberFormat="1" applyFont="1" applyFill="1" applyBorder="1" applyAlignment="1">
      <alignment vertical="top"/>
    </xf>
    <xf numFmtId="1" fontId="5" fillId="10" borderId="2" xfId="0" applyNumberFormat="1" applyFont="1" applyFill="1" applyBorder="1"/>
    <xf numFmtId="49" fontId="7" fillId="0" borderId="0" xfId="0" applyNumberFormat="1" applyFont="1" applyBorder="1" applyAlignment="1">
      <alignment horizontal="right" vertical="center"/>
    </xf>
    <xf numFmtId="49" fontId="7" fillId="0" borderId="0" xfId="0" applyNumberFormat="1" applyFont="1" applyBorder="1" applyAlignment="1">
      <alignment horizontal="right" vertical="top"/>
    </xf>
    <xf numFmtId="1" fontId="2" fillId="8" borderId="24" xfId="0" applyNumberFormat="1" applyFont="1" applyFill="1" applyBorder="1" applyAlignment="1">
      <alignment horizontal="center" vertical="center"/>
    </xf>
    <xf numFmtId="1" fontId="6" fillId="4" borderId="53" xfId="0" applyNumberFormat="1"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37" fontId="6" fillId="0" borderId="55" xfId="0" applyNumberFormat="1" applyFont="1" applyBorder="1" applyAlignment="1">
      <alignment horizontal="center" vertical="center"/>
    </xf>
    <xf numFmtId="3" fontId="6" fillId="4" borderId="8" xfId="0" applyNumberFormat="1" applyFont="1" applyFill="1" applyBorder="1" applyAlignment="1" applyProtection="1">
      <alignment horizontal="center" vertical="center"/>
      <protection locked="0"/>
    </xf>
    <xf numFmtId="165" fontId="6" fillId="4" borderId="8" xfId="0" applyNumberFormat="1" applyFont="1" applyFill="1" applyBorder="1" applyAlignment="1" applyProtection="1">
      <alignment horizontal="center" vertical="center"/>
      <protection locked="0"/>
    </xf>
    <xf numFmtId="166" fontId="6" fillId="0" borderId="20" xfId="0" applyNumberFormat="1" applyFont="1" applyBorder="1" applyAlignment="1">
      <alignment horizontal="center" vertical="center"/>
    </xf>
    <xf numFmtId="166" fontId="6" fillId="0" borderId="5" xfId="0" applyNumberFormat="1" applyFont="1" applyBorder="1" applyAlignment="1">
      <alignment horizontal="center" vertical="center"/>
    </xf>
    <xf numFmtId="37" fontId="6" fillId="0" borderId="51" xfId="0" applyNumberFormat="1" applyFont="1" applyBorder="1" applyAlignment="1">
      <alignment horizontal="center" vertical="center"/>
    </xf>
    <xf numFmtId="3" fontId="6" fillId="4" borderId="52" xfId="0" applyNumberFormat="1" applyFont="1" applyFill="1" applyBorder="1" applyAlignment="1" applyProtection="1">
      <alignment horizontal="center" vertical="center"/>
      <protection locked="0"/>
    </xf>
    <xf numFmtId="37" fontId="6" fillId="0" borderId="53" xfId="0" applyNumberFormat="1" applyFont="1" applyBorder="1" applyAlignment="1">
      <alignment horizontal="center" vertical="center"/>
    </xf>
    <xf numFmtId="165" fontId="6" fillId="4" borderId="52"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6" fontId="6" fillId="0" borderId="54" xfId="0" applyNumberFormat="1" applyFont="1" applyBorder="1" applyAlignment="1">
      <alignment horizontal="center" vertical="center"/>
    </xf>
    <xf numFmtId="0" fontId="2" fillId="8" borderId="45" xfId="0" applyFont="1" applyFill="1" applyBorder="1" applyAlignment="1">
      <alignment horizontal="left" vertical="center"/>
    </xf>
    <xf numFmtId="1" fontId="2" fillId="8" borderId="29" xfId="0" applyNumberFormat="1" applyFont="1" applyFill="1" applyBorder="1" applyAlignment="1">
      <alignment horizontal="center" vertical="center"/>
    </xf>
    <xf numFmtId="0" fontId="2" fillId="8" borderId="43" xfId="0" applyFont="1" applyFill="1" applyBorder="1" applyAlignment="1">
      <alignment horizontal="left" vertical="center"/>
    </xf>
    <xf numFmtId="1" fontId="2" fillId="8" borderId="42" xfId="0" applyNumberFormat="1" applyFont="1" applyFill="1" applyBorder="1" applyAlignment="1">
      <alignment horizontal="center" vertical="center"/>
    </xf>
    <xf numFmtId="0" fontId="2" fillId="8" borderId="46" xfId="0" applyFont="1" applyFill="1" applyBorder="1" applyAlignment="1">
      <alignment horizontal="left" vertical="center"/>
    </xf>
    <xf numFmtId="0" fontId="2" fillId="8" borderId="46" xfId="0" applyFont="1" applyFill="1" applyBorder="1" applyAlignment="1">
      <alignment horizontal="left" vertical="center" wrapText="1"/>
    </xf>
    <xf numFmtId="1" fontId="2" fillId="8" borderId="23" xfId="0" applyNumberFormat="1" applyFont="1" applyFill="1" applyBorder="1" applyAlignment="1">
      <alignment horizontal="center" vertical="center"/>
    </xf>
    <xf numFmtId="0" fontId="2" fillId="8" borderId="47" xfId="0" applyFont="1" applyFill="1" applyBorder="1" applyAlignment="1">
      <alignment horizontal="left" vertical="center"/>
    </xf>
    <xf numFmtId="0" fontId="24" fillId="0" borderId="0" xfId="0" applyFont="1" applyFill="1" applyBorder="1" applyAlignment="1">
      <alignment vertical="center" wrapText="1"/>
    </xf>
    <xf numFmtId="0" fontId="15" fillId="10" borderId="25" xfId="0" applyFont="1" applyFill="1" applyBorder="1" applyAlignment="1">
      <alignment horizontal="center" wrapText="1"/>
    </xf>
    <xf numFmtId="0" fontId="15" fillId="10" borderId="14" xfId="0" applyFont="1" applyFill="1" applyBorder="1" applyAlignment="1">
      <alignment horizontal="center" wrapText="1"/>
    </xf>
    <xf numFmtId="166" fontId="6" fillId="10" borderId="53" xfId="0" applyNumberFormat="1" applyFont="1" applyFill="1" applyBorder="1" applyAlignment="1">
      <alignment horizontal="center" vertical="center"/>
    </xf>
    <xf numFmtId="0" fontId="6" fillId="10" borderId="51" xfId="0" applyFont="1" applyFill="1" applyBorder="1" applyAlignment="1">
      <alignment horizontal="center" vertical="center"/>
    </xf>
    <xf numFmtId="166" fontId="6" fillId="10" borderId="52" xfId="0" applyNumberFormat="1" applyFont="1" applyFill="1" applyBorder="1" applyAlignment="1">
      <alignment horizontal="center" vertical="center"/>
    </xf>
    <xf numFmtId="0" fontId="6" fillId="10" borderId="20" xfId="0" applyFont="1" applyFill="1" applyBorder="1" applyAlignment="1">
      <alignment horizontal="center" vertical="center"/>
    </xf>
    <xf numFmtId="166" fontId="6" fillId="10" borderId="35" xfId="0" applyNumberFormat="1" applyFont="1" applyFill="1" applyBorder="1" applyAlignment="1">
      <alignment horizontal="center" vertical="center"/>
    </xf>
    <xf numFmtId="0" fontId="24" fillId="0" borderId="0" xfId="0" applyFont="1" applyBorder="1" applyAlignment="1">
      <alignment vertical="center" wrapText="1"/>
    </xf>
    <xf numFmtId="0" fontId="20" fillId="0" borderId="0" xfId="0" applyFont="1" applyAlignment="1">
      <alignment horizontal="left" wrapText="1"/>
    </xf>
    <xf numFmtId="0" fontId="2" fillId="8" borderId="43" xfId="0" applyFont="1" applyFill="1" applyBorder="1" applyAlignment="1">
      <alignment horizontal="left" vertical="center" shrinkToFit="1"/>
    </xf>
    <xf numFmtId="0" fontId="2" fillId="8" borderId="17" xfId="0" applyFont="1" applyFill="1" applyBorder="1" applyAlignment="1">
      <alignment horizontal="left" vertical="center" shrinkToFit="1"/>
    </xf>
    <xf numFmtId="6" fontId="6" fillId="8" borderId="21" xfId="0" applyNumberFormat="1" applyFont="1" applyFill="1" applyBorder="1" applyAlignment="1"/>
    <xf numFmtId="37" fontId="2" fillId="4" borderId="19" xfId="0" applyNumberFormat="1" applyFont="1" applyFill="1" applyBorder="1" applyAlignment="1" applyProtection="1">
      <alignment horizontal="center" wrapText="1"/>
      <protection locked="0"/>
    </xf>
    <xf numFmtId="3" fontId="2" fillId="5" borderId="4" xfId="1" applyNumberFormat="1" applyFont="1" applyFill="1" applyBorder="1" applyAlignment="1" applyProtection="1">
      <alignment horizontal="center" wrapText="1"/>
      <protection locked="0"/>
    </xf>
    <xf numFmtId="37" fontId="2" fillId="0" borderId="4" xfId="0" applyNumberFormat="1" applyFont="1" applyFill="1" applyBorder="1" applyAlignment="1" applyProtection="1">
      <alignment horizontal="center" wrapText="1"/>
    </xf>
    <xf numFmtId="3" fontId="2" fillId="0" borderId="4" xfId="1" applyNumberFormat="1" applyFont="1" applyFill="1" applyBorder="1" applyAlignment="1">
      <alignment horizontal="center" wrapText="1"/>
    </xf>
    <xf numFmtId="37" fontId="2" fillId="4" borderId="18" xfId="0" applyNumberFormat="1" applyFont="1" applyFill="1" applyBorder="1" applyAlignment="1" applyProtection="1">
      <alignment horizontal="center" wrapText="1"/>
      <protection locked="0"/>
    </xf>
    <xf numFmtId="37" fontId="6" fillId="4" borderId="14" xfId="0" applyNumberFormat="1" applyFont="1" applyFill="1" applyBorder="1" applyAlignment="1" applyProtection="1">
      <alignment horizontal="center" vertical="center" wrapText="1"/>
      <protection locked="0"/>
    </xf>
    <xf numFmtId="37" fontId="6" fillId="4" borderId="21" xfId="0" applyNumberFormat="1" applyFont="1" applyFill="1" applyBorder="1" applyAlignment="1" applyProtection="1">
      <alignment horizontal="center" vertical="center" wrapText="1"/>
      <protection locked="0"/>
    </xf>
    <xf numFmtId="1" fontId="21" fillId="0" borderId="28" xfId="0" applyNumberFormat="1" applyFont="1" applyBorder="1" applyAlignment="1">
      <alignment horizontal="center" vertical="top"/>
    </xf>
    <xf numFmtId="1" fontId="2" fillId="0" borderId="28" xfId="0" applyNumberFormat="1" applyFont="1" applyBorder="1" applyAlignment="1">
      <alignment horizontal="center" vertical="top"/>
    </xf>
    <xf numFmtId="1" fontId="2" fillId="0" borderId="18" xfId="0" applyNumberFormat="1" applyFont="1" applyBorder="1" applyAlignment="1">
      <alignment horizontal="center" vertical="top"/>
    </xf>
    <xf numFmtId="37" fontId="25" fillId="0" borderId="56" xfId="0" applyNumberFormat="1" applyFont="1" applyFill="1" applyBorder="1" applyAlignment="1" applyProtection="1">
      <alignment horizontal="center" vertical="top" wrapText="1"/>
      <protection locked="0"/>
    </xf>
    <xf numFmtId="37" fontId="25" fillId="0" borderId="10" xfId="0" applyNumberFormat="1" applyFont="1" applyFill="1" applyBorder="1" applyAlignment="1" applyProtection="1">
      <alignment horizontal="center" vertical="top" wrapText="1"/>
      <protection locked="0"/>
    </xf>
    <xf numFmtId="37" fontId="25" fillId="0" borderId="30" xfId="0" applyNumberFormat="1" applyFont="1" applyFill="1" applyBorder="1" applyAlignment="1" applyProtection="1">
      <alignment horizontal="center" vertical="top" wrapText="1"/>
      <protection locked="0"/>
    </xf>
    <xf numFmtId="4" fontId="4" fillId="0" borderId="32" xfId="0" applyNumberFormat="1" applyFont="1" applyBorder="1" applyAlignment="1" applyProtection="1">
      <alignment horizontal="center" vertical="top"/>
    </xf>
    <xf numFmtId="4" fontId="4" fillId="0" borderId="22" xfId="0" applyNumberFormat="1" applyFont="1" applyBorder="1" applyAlignment="1" applyProtection="1">
      <alignment horizontal="center" vertical="top"/>
    </xf>
    <xf numFmtId="4" fontId="4" fillId="0" borderId="33" xfId="0" applyNumberFormat="1" applyFont="1" applyBorder="1" applyAlignment="1" applyProtection="1">
      <alignment horizontal="center" vertical="top"/>
    </xf>
    <xf numFmtId="49" fontId="24" fillId="0" borderId="0" xfId="0" applyNumberFormat="1" applyFont="1" applyFill="1" applyBorder="1" applyAlignment="1">
      <alignment horizontal="right" vertical="top"/>
    </xf>
    <xf numFmtId="0" fontId="7" fillId="0" borderId="0" xfId="0" applyFont="1" applyBorder="1" applyAlignment="1">
      <alignment horizontal="left" vertical="center" wrapText="1"/>
    </xf>
    <xf numFmtId="0" fontId="3" fillId="8" borderId="0" xfId="0" applyFont="1" applyFill="1" applyBorder="1" applyAlignment="1">
      <alignment horizontal="center" vertical="center"/>
    </xf>
    <xf numFmtId="0" fontId="20" fillId="8" borderId="0" xfId="0" applyFont="1" applyFill="1" applyAlignment="1">
      <alignment horizontal="center"/>
    </xf>
    <xf numFmtId="0" fontId="7" fillId="0" borderId="0" xfId="0" applyFont="1" applyBorder="1" applyAlignment="1">
      <alignment horizontal="left" vertical="top" wrapText="1"/>
    </xf>
    <xf numFmtId="1" fontId="2" fillId="8" borderId="0" xfId="0" applyNumberFormat="1" applyFont="1" applyFill="1" applyBorder="1" applyAlignment="1">
      <alignment horizontal="center" vertical="center"/>
    </xf>
    <xf numFmtId="0" fontId="0" fillId="0" borderId="0" xfId="0" applyAlignment="1" applyProtection="1">
      <alignment horizontal="center" wrapText="1"/>
    </xf>
    <xf numFmtId="0" fontId="0" fillId="0" borderId="31" xfId="0" applyBorder="1" applyAlignment="1" applyProtection="1">
      <alignment horizontal="center" wrapText="1"/>
    </xf>
    <xf numFmtId="0" fontId="0" fillId="0" borderId="0" xfId="0" applyBorder="1" applyAlignment="1" applyProtection="1">
      <alignment horizontal="center" wrapText="1"/>
    </xf>
    <xf numFmtId="1" fontId="2" fillId="0" borderId="0" xfId="0" applyNumberFormat="1" applyFont="1" applyBorder="1" applyAlignment="1" applyProtection="1">
      <alignment horizontal="center" wrapText="1"/>
    </xf>
    <xf numFmtId="1" fontId="2" fillId="0" borderId="31" xfId="0" applyNumberFormat="1" applyFont="1" applyBorder="1" applyAlignment="1" applyProtection="1">
      <alignment horizontal="center" wrapText="1"/>
    </xf>
    <xf numFmtId="0" fontId="3" fillId="0" borderId="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2" fillId="0" borderId="0" xfId="0" applyFont="1" applyBorder="1" applyAlignment="1" applyProtection="1">
      <alignment horizontal="center" wrapText="1"/>
    </xf>
    <xf numFmtId="1" fontId="2" fillId="0" borderId="0" xfId="0" applyNumberFormat="1" applyFont="1" applyBorder="1" applyAlignment="1" applyProtection="1">
      <alignment horizontal="center" vertical="top" wrapText="1"/>
    </xf>
    <xf numFmtId="1" fontId="2" fillId="0" borderId="31" xfId="0" applyNumberFormat="1" applyFont="1" applyBorder="1" applyAlignment="1" applyProtection="1">
      <alignment horizontal="center" vertical="top" wrapText="1"/>
    </xf>
    <xf numFmtId="0" fontId="3" fillId="0" borderId="0" xfId="0" applyFont="1" applyBorder="1" applyAlignment="1" applyProtection="1">
      <alignment horizontal="center" vertical="center"/>
    </xf>
    <xf numFmtId="0" fontId="20" fillId="0" borderId="0" xfId="0" applyFont="1" applyAlignment="1">
      <alignment horizontal="center" wrapText="1"/>
    </xf>
    <xf numFmtId="0" fontId="3" fillId="0" borderId="17" xfId="0" applyFont="1" applyBorder="1" applyAlignment="1" applyProtection="1">
      <alignment horizontal="center" vertical="center" wrapText="1"/>
    </xf>
    <xf numFmtId="0" fontId="4" fillId="0" borderId="4" xfId="2" applyFont="1" applyBorder="1" applyAlignment="1">
      <alignment horizontal="center" vertical="center" wrapText="1"/>
    </xf>
    <xf numFmtId="3" fontId="3" fillId="0" borderId="4" xfId="2" applyNumberFormat="1" applyFont="1" applyBorder="1" applyAlignment="1">
      <alignment horizontal="center" vertical="center" wrapText="1"/>
    </xf>
    <xf numFmtId="1" fontId="11" fillId="6" borderId="1" xfId="2" applyNumberFormat="1" applyFont="1" applyFill="1" applyBorder="1" applyAlignment="1">
      <alignment horizontal="center"/>
    </xf>
    <xf numFmtId="1" fontId="11" fillId="6" borderId="2" xfId="2" applyNumberFormat="1" applyFont="1" applyFill="1" applyBorder="1" applyAlignment="1">
      <alignment horizontal="center"/>
    </xf>
    <xf numFmtId="1" fontId="11" fillId="6" borderId="23" xfId="2" applyNumberFormat="1" applyFont="1" applyFill="1" applyBorder="1" applyAlignment="1">
      <alignment horizontal="center"/>
    </xf>
    <xf numFmtId="0" fontId="4" fillId="0" borderId="28" xfId="2" applyFont="1" applyBorder="1" applyAlignment="1">
      <alignment horizontal="right" vertical="center" shrinkToFit="1"/>
    </xf>
    <xf numFmtId="1" fontId="14" fillId="0" borderId="28" xfId="2" applyNumberFormat="1" applyFont="1" applyBorder="1" applyAlignment="1">
      <alignment horizontal="center" vertical="center" shrinkToFit="1"/>
    </xf>
    <xf numFmtId="0" fontId="14" fillId="0" borderId="28" xfId="2" applyFont="1" applyBorder="1" applyAlignment="1">
      <alignment horizontal="center" vertical="center" shrinkToFit="1"/>
    </xf>
    <xf numFmtId="1" fontId="11" fillId="6" borderId="34" xfId="2" applyNumberFormat="1" applyFont="1" applyFill="1" applyBorder="1" applyAlignment="1">
      <alignment horizontal="center"/>
    </xf>
    <xf numFmtId="1" fontId="11" fillId="6" borderId="28" xfId="2" applyNumberFormat="1" applyFont="1" applyFill="1" applyBorder="1" applyAlignment="1">
      <alignment horizontal="center"/>
    </xf>
    <xf numFmtId="1" fontId="11" fillId="6" borderId="29" xfId="2" applyNumberFormat="1" applyFont="1" applyFill="1" applyBorder="1" applyAlignment="1">
      <alignment horizontal="center"/>
    </xf>
    <xf numFmtId="0" fontId="4" fillId="0" borderId="6" xfId="2" applyFont="1" applyBorder="1" applyAlignment="1">
      <alignment horizontal="center" vertical="center" wrapText="1"/>
    </xf>
    <xf numFmtId="0" fontId="4" fillId="0" borderId="37" xfId="2" applyFont="1" applyBorder="1" applyAlignment="1">
      <alignment horizontal="center" vertical="center" wrapText="1"/>
    </xf>
    <xf numFmtId="0" fontId="4" fillId="0" borderId="7"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37"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4" xfId="2" applyFont="1" applyFill="1" applyBorder="1" applyAlignment="1">
      <alignment horizontal="center" vertical="center" wrapText="1"/>
    </xf>
    <xf numFmtId="3" fontId="13" fillId="0" borderId="4" xfId="2" applyNumberFormat="1" applyFont="1" applyBorder="1" applyAlignment="1">
      <alignment horizontal="center" vertical="center" wrapText="1"/>
    </xf>
    <xf numFmtId="3" fontId="8" fillId="0" borderId="4" xfId="2" applyNumberFormat="1" applyFont="1" applyBorder="1" applyAlignment="1">
      <alignment horizontal="center" vertical="center"/>
    </xf>
    <xf numFmtId="0" fontId="17" fillId="6" borderId="1" xfId="2" applyFont="1" applyFill="1" applyBorder="1" applyAlignment="1">
      <alignment horizontal="center" vertical="center"/>
    </xf>
    <xf numFmtId="0" fontId="17" fillId="6" borderId="2" xfId="2" applyFont="1" applyFill="1" applyBorder="1" applyAlignment="1">
      <alignment horizontal="center" vertical="center"/>
    </xf>
    <xf numFmtId="0" fontId="17" fillId="6" borderId="23" xfId="2" applyFont="1" applyFill="1" applyBorder="1" applyAlignment="1">
      <alignment horizontal="center" vertical="center"/>
    </xf>
    <xf numFmtId="0" fontId="4" fillId="0" borderId="38" xfId="2" applyFont="1" applyBorder="1" applyAlignment="1">
      <alignment horizontal="right" vertical="top"/>
    </xf>
    <xf numFmtId="0" fontId="4" fillId="0" borderId="39" xfId="2" applyFont="1" applyBorder="1" applyAlignment="1">
      <alignment horizontal="right" vertical="top"/>
    </xf>
    <xf numFmtId="0" fontId="4" fillId="0" borderId="40" xfId="2" applyFont="1" applyBorder="1" applyAlignment="1">
      <alignment horizontal="right" vertical="top"/>
    </xf>
    <xf numFmtId="4" fontId="27" fillId="0" borderId="57" xfId="5" applyNumberFormat="1" applyFont="1" applyAlignment="1">
      <alignment horizontal="center" vertical="top" wrapText="1"/>
    </xf>
  </cellXfs>
  <cellStyles count="6">
    <cellStyle name="Comma" xfId="1" builtinId="3"/>
    <cellStyle name="Heading 1" xfId="5" builtinId="16"/>
    <cellStyle name="Normal" xfId="0" builtinId="0"/>
    <cellStyle name="Normal 2" xfId="2" xr:uid="{00000000-0005-0000-0000-000002000000}"/>
    <cellStyle name="Percent" xfId="3" builtinId="5"/>
    <cellStyle name="Percent 2" xfId="4" xr:uid="{00000000-0005-0000-0000-000004000000}"/>
  </cellStyles>
  <dxfs count="476">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theme="0"/>
        <name val="Times New Roman"/>
        <family val="1"/>
        <scheme val="none"/>
      </font>
      <fill>
        <patternFill patternType="solid">
          <fgColor indexed="64"/>
          <bgColor theme="0"/>
        </patternFill>
      </fill>
      <alignment horizontal="general" vertical="bottom" textRotation="0" wrapText="0" indent="0" justifyLastLine="0" shrinkToFit="0" readingOrder="0"/>
      <border diagonalUp="0" diagonalDown="0">
        <left/>
        <right style="medium">
          <color indexed="64"/>
        </right>
        <top style="medium">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top style="medium">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Times"/>
        <family val="1"/>
        <scheme val="none"/>
      </font>
      <numFmt numFmtId="166" formatCode="&quot;$&quot;#,##0.00"/>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auto="1"/>
        <name val="Times"/>
        <family val="1"/>
        <scheme val="none"/>
      </font>
      <numFmt numFmtId="166" formatCode="&quot;$&quot;#,##0.00"/>
      <fill>
        <patternFill patternType="solid">
          <fgColor indexed="64"/>
          <bgColor indexed="10"/>
        </patternFill>
      </fill>
      <alignment horizontal="center" vertical="center" textRotation="0" wrapText="0" indent="0" justifyLastLine="0" shrinkToFit="0" readingOrder="0"/>
      <border diagonalUp="0" diagonalDown="0">
        <left style="thin">
          <color indexed="64"/>
        </left>
        <right/>
        <top/>
        <bottom/>
        <vertical/>
        <horizontal/>
      </border>
    </dxf>
    <dxf>
      <fill>
        <patternFill patternType="solid">
          <fgColor indexed="64"/>
          <bgColor theme="0"/>
        </patternFill>
      </fill>
    </dxf>
    <dxf>
      <font>
        <b val="0"/>
        <i val="0"/>
        <strike val="0"/>
        <condense val="0"/>
        <extend val="0"/>
        <outline val="0"/>
        <shadow val="0"/>
        <u val="none"/>
        <vertAlign val="baseline"/>
        <sz val="12"/>
        <color auto="1"/>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theme="5" tint="-0.249977111117893"/>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9" defaultPivotStyle="PivotStyleLight16"/>
  <colors>
    <mruColors>
      <color rgb="FF7A0000"/>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638EC0E-AB68-486E-A5FC-057163260342}" name="Table69" displayName="Table69" ref="A5:F836" totalsRowShown="0" headerRowDxfId="475" headerRowBorderDxfId="474" tableBorderDxfId="473">
  <autoFilter ref="A5:F836" xr:uid="{4B3BF877-5296-48DC-8D7B-0C0A85991A34}">
    <filterColumn colId="0" hiddenButton="1"/>
    <filterColumn colId="1" hiddenButton="1"/>
    <filterColumn colId="2" hiddenButton="1"/>
    <filterColumn colId="3" hiddenButton="1"/>
    <filterColumn colId="4" hiddenButton="1"/>
    <filterColumn colId="5" hiddenButton="1"/>
  </autoFilter>
  <tableColumns count="6">
    <tableColumn id="1" xr3:uid="{AC0AD5F9-5427-43A5-AA9E-024E675BBA81}" name="Line #" dataDxfId="472"/>
    <tableColumn id="2" xr3:uid="{352E51EF-1046-47E3-BC9B-96E37D6E5381}" name="Account Categories"/>
    <tableColumn id="3" xr3:uid="{EDDF60CE-A891-4DE4-96F3-7308CCE45E19}" name="Account Number"/>
    <tableColumn id="4" xr3:uid="{D0AAE0BF-61C0-4531-BB06-3C095F0EA366}" name="(A) _x000a_2023-2024 Budget"/>
    <tableColumn id="5" xr3:uid="{9FAC32F4-9EAD-487C-A029-08ABBFB38D74}" name="(B) _x000a_2024-2025 Budget"/>
    <tableColumn id="6" xr3:uid="{687137F9-2D58-4D33-A391-C7831984D691}" name="(C) _x000a_Difference Incr/(Decr)"/>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7FC7CE2-2E0A-4F5F-B437-BCF6231B67E7}" name="Table8" displayName="Table8" ref="A75:D85" totalsRowShown="0" headerRowDxfId="419" headerRowBorderDxfId="418" tableBorderDxfId="417">
  <autoFilter ref="A75:D85" xr:uid="{737CC79C-C4E7-4DFC-9843-1A8136B13D87}">
    <filterColumn colId="0" hiddenButton="1"/>
    <filterColumn colId="1" hiddenButton="1"/>
    <filterColumn colId="2" hiddenButton="1"/>
    <filterColumn colId="3" hiddenButton="1"/>
  </autoFilter>
  <tableColumns count="4">
    <tableColumn id="1" xr3:uid="{10925BBC-B783-40C9-993E-B9D4A458218C}" name="List all Position Titles for:   Special Ed.-Instruction-Total Learning and/or Language Dis.- Severe - Salaries of Teachers  11-205-100-101" dataDxfId="416"/>
    <tableColumn id="2" xr3:uid="{211C4381-D9E7-4B9D-B45C-2DAB8750F525}" name="(A)_x000a_2022-2023_x000a_Actual" dataDxfId="415"/>
    <tableColumn id="3" xr3:uid="{865B8C48-C1E6-4FCF-A25A-122F8A8CDA9C}" name="(B)_x000a_2023-2024_x000a_Budget" dataDxfId="414"/>
    <tableColumn id="4" xr3:uid="{DAC6958B-6411-4497-84D0-C69905181E44}" name="(C)_x000a_2024-2025_x000a_Budget" dataDxfId="41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97145BB-8100-45A8-B39D-643DBA96F592}" name="Table9" displayName="Table9" ref="A87:D97" totalsRowShown="0" headerRowDxfId="412" headerRowBorderDxfId="411" tableBorderDxfId="410">
  <autoFilter ref="A87:D97" xr:uid="{C3BF6F82-F09D-4D09-ABBE-E035BE0320B5}">
    <filterColumn colId="0" hiddenButton="1"/>
    <filterColumn colId="1" hiddenButton="1"/>
    <filterColumn colId="2" hiddenButton="1"/>
    <filterColumn colId="3" hiddenButton="1"/>
  </autoFilter>
  <tableColumns count="4">
    <tableColumn id="1" xr3:uid="{AE790326-CAE4-4215-9513-134F83065C62}" name="List all Position Titles for:  Special Ed.- Inst.-Total Learning and/or Language Dis.-Severe - Other Salaries for Instruction  11-205-100-106" dataDxfId="409"/>
    <tableColumn id="2" xr3:uid="{09FD44E7-3B6E-4C95-BA0B-34A9C65BD1F9}" name="(A)_x000a_2022-2023_x000a_Actual" dataDxfId="408"/>
    <tableColumn id="3" xr3:uid="{95DC1EA6-7B06-4F0D-ABE1-4F0AF417F86C}" name="(B)_x000a_2023-2024_x000a_Budget" dataDxfId="407"/>
    <tableColumn id="4" xr3:uid="{9B4CDB89-222A-4DCD-8BD7-A24FB5523DFD}" name="(C)_x000a_2024-2025_x000a_Budget" dataDxfId="40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F4A057E-6C26-4513-A442-B9B809B9419B}" name="Table10" displayName="Table10" ref="A99:D109" totalsRowShown="0" headerRowDxfId="405" headerRowBorderDxfId="404" tableBorderDxfId="403">
  <autoFilter ref="A99:D109" xr:uid="{02B7459D-488E-4B2C-B73D-C0E2D61993AF}">
    <filterColumn colId="0" hiddenButton="1"/>
    <filterColumn colId="1" hiddenButton="1"/>
    <filterColumn colId="2" hiddenButton="1"/>
    <filterColumn colId="3" hiddenButton="1"/>
  </autoFilter>
  <tableColumns count="4">
    <tableColumn id="1" xr3:uid="{929B975E-6501-459B-9BA8-D4C15B5769D5}" name="List all Position Titles for:  Special Education - Instruction - Visual Impairments - Salaries of Teachers  11-206-100-101" dataDxfId="402"/>
    <tableColumn id="2" xr3:uid="{D5298D3B-BAE6-4F62-AC7F-65F89F77EE73}" name="(A)_x000a_2022-2023_x000a_Actual" dataDxfId="401"/>
    <tableColumn id="3" xr3:uid="{114DBA85-6552-49F9-B8CC-58F7C9F73E86}" name="(B)_x000a_2023-2024_x000a_Budget" dataDxfId="400"/>
    <tableColumn id="4" xr3:uid="{AA888A45-52C8-4B88-B6E5-E8A08CF2EEE3}" name="(C)_x000a_2024-2025_x000a_Budget" dataDxfId="39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ECC8E1-28D9-4866-B53A-48D51C4EF0FC}" name="Table11" displayName="Table11" ref="A111:D121" totalsRowShown="0" headerRowDxfId="398" headerRowBorderDxfId="397" tableBorderDxfId="396">
  <autoFilter ref="A111:D121" xr:uid="{AE185B94-8BD6-4509-B34A-8B741B9D0DDB}">
    <filterColumn colId="0" hiddenButton="1"/>
    <filterColumn colId="1" hiddenButton="1"/>
    <filterColumn colId="2" hiddenButton="1"/>
    <filterColumn colId="3" hiddenButton="1"/>
  </autoFilter>
  <tableColumns count="4">
    <tableColumn id="1" xr3:uid="{76CAFD07-7D60-4DAC-8B83-0C662A99BECB}" name="List all Position Titles for:   Special Education - Instruction - Visual Impairments - Other Salaries for Instruction  11-206-100-106" dataDxfId="395"/>
    <tableColumn id="2" xr3:uid="{045F97AF-4AB0-4EB8-B729-65323D988375}" name="(A)_x000a_2022-2023_x000a_Actual" dataDxfId="394"/>
    <tableColumn id="3" xr3:uid="{71474C91-B05B-46AF-A198-89CD000A82FE}" name="(B)_x000a_2023-2024_x000a_Budget" dataDxfId="393"/>
    <tableColumn id="4" xr3:uid="{221E2A12-EA44-46B1-8231-E01039E4EE1D}" name="(C)_x000a_2024-2025_x000a_Budget" dataDxfId="39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36B282-F081-4FCF-B8C2-EE478F263CA0}" name="Table12" displayName="Table12" ref="A123:D133" totalsRowShown="0" headerRowDxfId="391" headerRowBorderDxfId="390" tableBorderDxfId="389">
  <autoFilter ref="A123:D133" xr:uid="{DE42A9C7-32C4-43BA-8B31-EF2C678EE9C9}">
    <filterColumn colId="0" hiddenButton="1"/>
    <filterColumn colId="1" hiddenButton="1"/>
    <filterColumn colId="2" hiddenButton="1"/>
    <filterColumn colId="3" hiddenButton="1"/>
  </autoFilter>
  <tableColumns count="4">
    <tableColumn id="1" xr3:uid="{3C4AAF8C-A309-45DB-A95F-7259FD51EFAC}" name="List all Position Titles for:   Special Education - Instruction - Auditory Impairments - Salaries of Teachers  11-207-100-101" dataDxfId="388"/>
    <tableColumn id="2" xr3:uid="{3267E42D-8FBC-4153-8339-B2EC304E448A}" name="(A)_x000a_2022-2023_x000a_Actual" dataDxfId="387"/>
    <tableColumn id="3" xr3:uid="{C54EF87E-56D1-4EF6-9B6E-FED4A1940650}" name="(B)_x000a_2023-2024_x000a_Budget" dataDxfId="386"/>
    <tableColumn id="4" xr3:uid="{BA54FF3E-172C-4678-9F95-4E105DF3D786}" name="(C)_x000a_2024-2025_x000a_Budget" dataDxfId="38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CA733F-E941-4269-AE53-7A3E9A403B34}" name="Table13" displayName="Table13" ref="A135:D145" totalsRowShown="0" headerRowDxfId="384" headerRowBorderDxfId="383" tableBorderDxfId="382">
  <autoFilter ref="A135:D145" xr:uid="{61C8B7CB-951E-4989-AC61-AA3626F2381B}">
    <filterColumn colId="0" hiddenButton="1"/>
    <filterColumn colId="1" hiddenButton="1"/>
    <filterColumn colId="2" hiddenButton="1"/>
    <filterColumn colId="3" hiddenButton="1"/>
  </autoFilter>
  <tableColumns count="4">
    <tableColumn id="1" xr3:uid="{4A90D28A-23A9-4595-AEDA-D789BABCA0AB}" name="List all Position Titles for:   Special Education - Instruction - Auditory Impairments - Other Salaries for Instruction  11-207-100-106" dataDxfId="381"/>
    <tableColumn id="2" xr3:uid="{0979AD67-6D72-4D4A-A73E-1C996BA83C97}" name="(A)_x000a_2022-2023_x000a_Actual" dataDxfId="380"/>
    <tableColumn id="3" xr3:uid="{04BC6BDE-A312-4FAA-8EE3-2618073C7616}" name="(B)_x000a_2023-2024_x000a_Budget" dataDxfId="379"/>
    <tableColumn id="4" xr3:uid="{32F35025-3271-40D3-A4A7-34B8DB2FC228}" name="(C)_x000a_2024-2025_x000a_Budget" dataDxfId="37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3A30B50-45B2-4899-A5A9-295799458D8D}" name="Table14" displayName="Table14" ref="A147:D157" totalsRowShown="0" headerRowDxfId="377" headerRowBorderDxfId="376" tableBorderDxfId="375">
  <autoFilter ref="A147:D157" xr:uid="{57EA419B-98C0-454A-814E-E271D85B4E4F}">
    <filterColumn colId="0" hiddenButton="1"/>
    <filterColumn colId="1" hiddenButton="1"/>
    <filterColumn colId="2" hiddenButton="1"/>
    <filterColumn colId="3" hiddenButton="1"/>
  </autoFilter>
  <tableColumns count="4">
    <tableColumn id="1" xr3:uid="{E9FAB207-1944-4399-B19C-EF41D06E9D59}" name="List all Position Titles for:  Special Education - Instruction - Behavioral Disabilities - Salaries of Teachers  11-209-100-101" dataDxfId="374"/>
    <tableColumn id="2" xr3:uid="{9945CC5E-AC5C-40DC-89E2-4B1DDCB518CF}" name="(A)_x000a_2022-2023_x000a_Actual" dataDxfId="373"/>
    <tableColumn id="3" xr3:uid="{7D1EFB87-5A85-4D2C-8004-1B033077A6A3}" name="(B)_x000a_2023-2024_x000a_Budget" dataDxfId="372"/>
    <tableColumn id="4" xr3:uid="{12B96E38-8581-40EF-881D-E313A863F2E3}" name="(C)_x000a_2024-2025_x000a_Budget" dataDxfId="37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553EBE4-6B07-465C-8197-40BC9B7AB03B}" name="Table15" displayName="Table15" ref="A159:D169" totalsRowShown="0" headerRowDxfId="370" headerRowBorderDxfId="369" tableBorderDxfId="368">
  <autoFilter ref="A159:D169" xr:uid="{A5CA83BF-DCD9-462C-9536-257BE6FA72C9}">
    <filterColumn colId="0" hiddenButton="1"/>
    <filterColumn colId="1" hiddenButton="1"/>
    <filterColumn colId="2" hiddenButton="1"/>
    <filterColumn colId="3" hiddenButton="1"/>
  </autoFilter>
  <tableColumns count="4">
    <tableColumn id="1" xr3:uid="{FD525A81-DC63-4C5E-AC8B-5FBE1D79B7A0}" name="List all Position Titles for:   Special Education - Instruction - Behavioral Disabilities - Other Salaries for Instruction  11-209-100-106" dataDxfId="367"/>
    <tableColumn id="2" xr3:uid="{2FE29504-8ED9-40E7-BD97-2FF0E30FA7BC}" name="(A)_x000a_2022-2023_x000a_Actual" dataDxfId="366"/>
    <tableColumn id="3" xr3:uid="{43D95325-1CD3-43F2-8438-C4422CBE4032}" name="(B)_x000a_2023-2024_x000a_Budget" dataDxfId="365"/>
    <tableColumn id="4" xr3:uid="{81D7EA90-4B56-44F8-BD1D-95730151B5D2}" name="(C)_x000a_2024-2025_x000a_Budget" dataDxfId="36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5EBACA4-876D-4851-BE7B-7D362B9B530E}" name="Table16" displayName="Table16" ref="A171:D181" totalsRowShown="0" headerRowDxfId="363" headerRowBorderDxfId="362" tableBorderDxfId="361">
  <autoFilter ref="A171:D181" xr:uid="{4BCAFBD7-AF90-4427-B28E-3EB0E05CD05B}">
    <filterColumn colId="0" hiddenButton="1"/>
    <filterColumn colId="1" hiddenButton="1"/>
    <filterColumn colId="2" hiddenButton="1"/>
    <filterColumn colId="3" hiddenButton="1"/>
  </autoFilter>
  <tableColumns count="4">
    <tableColumn id="1" xr3:uid="{B9FA178F-400A-4FF8-98C8-AA4704032ADD}" name="List all Position Titles for:  Special Education - Instruction - Multiple Disabilities - Salaries of Teachers  11-212-100-101" dataDxfId="360"/>
    <tableColumn id="2" xr3:uid="{16847B13-488F-44E2-BBD6-BDD47B38F188}" name="(A)_x000a_2022-2023_x000a_Actual" dataDxfId="359"/>
    <tableColumn id="3" xr3:uid="{120C2CEC-5BDD-4A47-A32B-3E9B88052590}" name="(B)_x000a_2023-2024_x000a_Budget" dataDxfId="358"/>
    <tableColumn id="4" xr3:uid="{A52EE259-EA74-4D62-B93D-332859CAEBB0}" name="(C)_x000a_2024-2025_x000a_Budget" dataDxfId="35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26BF26-C302-49B6-B6CA-34732590B706}" name="Table17" displayName="Table17" ref="A183:D193" totalsRowShown="0" headerRowDxfId="356" headerRowBorderDxfId="355" tableBorderDxfId="354">
  <autoFilter ref="A183:D193" xr:uid="{F983BE14-EA0E-451F-8FAD-1FC1707BB9EE}">
    <filterColumn colId="0" hiddenButton="1"/>
    <filterColumn colId="1" hiddenButton="1"/>
    <filterColumn colId="2" hiddenButton="1"/>
    <filterColumn colId="3" hiddenButton="1"/>
  </autoFilter>
  <tableColumns count="4">
    <tableColumn id="1" xr3:uid="{F3C9AF6C-64CF-491C-9BDC-D55E2F604D9E}" name="List all Position Titles for:  Special Education - Instruction - Multiple Disabilities - Other Salaries for Instruction  11-212-100-106" dataDxfId="353"/>
    <tableColumn id="2" xr3:uid="{D60BBF41-794C-4641-BB08-7417E2308BF4}" name="(A)_x000a_2022-2023_x000a_Actual" dataDxfId="352"/>
    <tableColumn id="3" xr3:uid="{FDB489EE-3245-4C86-B68C-A8979C840744}" name="(B)_x000a_2023-2024_x000a_Budget" dataDxfId="351"/>
    <tableColumn id="4" xr3:uid="{B36371BC-98B8-497F-988D-0FD9B15050F0}" name="(C)_x000a_2024-2025_x000a_Budget" dataDxfId="3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52F44C-24CF-440C-B47B-EDE8BAA91FDD}" name="Table1" displayName="Table1" ref="A3:D13" totalsRowShown="0" headerRowBorderDxfId="471" tableBorderDxfId="470">
  <autoFilter ref="A3:D13" xr:uid="{C16CB90B-0561-47C3-8E3A-1C4BF91D55D6}">
    <filterColumn colId="0" hiddenButton="1"/>
    <filterColumn colId="1" hiddenButton="1"/>
    <filterColumn colId="2" hiddenButton="1"/>
    <filterColumn colId="3" hiddenButton="1"/>
  </autoFilter>
  <tableColumns count="4">
    <tableColumn id="1" xr3:uid="{0CB2CB9F-F969-4C28-B6D5-0BAF347FAD0B}" name="Line #" dataDxfId="469"/>
    <tableColumn id="2" xr3:uid="{D0FFCA20-3044-47DE-96C8-6C0B8E443701}" name="Caluclation Steps" dataDxfId="468"/>
    <tableColumn id="3" xr3:uid="{8DF2A612-D1BF-413E-AD97-52A5A1F32DFF}" name="(A)_x000a_ 2023-2024_x000a_Budget" dataDxfId="467"/>
    <tableColumn id="4" xr3:uid="{F971ECB9-80AA-466E-A1D9-1A589B9D21A2}" name="(B) _x000a_2024-2025_x000a_Budget" dataDxfId="46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48D9422-9E89-4CAD-922E-D8E70407E6B7}" name="Table18" displayName="Table18" ref="A195:D205" totalsRowShown="0" headerRowDxfId="349" headerRowBorderDxfId="348" tableBorderDxfId="347">
  <autoFilter ref="A195:D205" xr:uid="{60E929BE-979C-4B47-B78D-079CDFB25CE2}">
    <filterColumn colId="0" hiddenButton="1"/>
    <filterColumn colId="1" hiddenButton="1"/>
    <filterColumn colId="2" hiddenButton="1"/>
    <filterColumn colId="3" hiddenButton="1"/>
  </autoFilter>
  <tableColumns count="4">
    <tableColumn id="1" xr3:uid="{BEDFD515-3C8D-42C6-A6C7-0C9BBC30314A}" name="List all Position Titles for:   Special Education - Instruction - Autism - Salaries of Teachers  11-214-100-101" dataDxfId="346"/>
    <tableColumn id="2" xr3:uid="{0E6B26BD-963A-48BA-BAC3-3CC91A6965B7}" name="(A)_x000a_2022-2023_x000a_Actual" dataDxfId="345"/>
    <tableColumn id="3" xr3:uid="{152AECB1-AE5A-45FB-B8D9-2F128B0831AD}" name="(B)_x000a_2023-2024_x000a_Budget" dataDxfId="344"/>
    <tableColumn id="4" xr3:uid="{A149F19B-2985-4849-AEAE-0A391F5C076D}" name="(C)_x000a_2024-2025_x000a_Budget" dataDxfId="343"/>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18B07BE-3537-43D8-97D7-3B403C1B9E8B}" name="Table19" displayName="Table19" ref="A207:D217" totalsRowShown="0" headerRowDxfId="342" headerRowBorderDxfId="341" tableBorderDxfId="340">
  <autoFilter ref="A207:D217" xr:uid="{54063348-F0BC-44A7-9A44-BDE5AFBC9E53}">
    <filterColumn colId="0" hiddenButton="1"/>
    <filterColumn colId="1" hiddenButton="1"/>
    <filterColumn colId="2" hiddenButton="1"/>
    <filterColumn colId="3" hiddenButton="1"/>
  </autoFilter>
  <tableColumns count="4">
    <tableColumn id="1" xr3:uid="{148F1CF4-ACA1-4089-AD17-D5D942BA3517}" name="List all Position Titles for:   Special Education - Instruction - Autism - Other Salaries for Instruction  11-214-100-106" dataDxfId="339"/>
    <tableColumn id="2" xr3:uid="{7EF414CF-AF53-463D-AFA7-D7C6DA774DC6}" name="(A)_x000a_2022-2023_x000a_Actual" dataDxfId="338"/>
    <tableColumn id="3" xr3:uid="{EF2C286E-54CD-459D-83E1-4AACBC84BE9B}" name="(B)_x000a_2023-2024_x000a_Budget" dataDxfId="337"/>
    <tableColumn id="4" xr3:uid="{6A04E959-3B27-4942-AF61-581F3AD5D18F}" name="(C)_x000a_2024-2025_x000a_Budget" dataDxfId="33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F7BE53-0204-48F0-91FD-33D363DB5127}" name="Table20" displayName="Table20" ref="A219:D229" totalsRowShown="0" headerRowDxfId="335" headerRowBorderDxfId="334" tableBorderDxfId="333">
  <autoFilter ref="A219:D229" xr:uid="{9164CE46-5BE9-42E4-9EC2-133956C70027}">
    <filterColumn colId="0" hiddenButton="1"/>
    <filterColumn colId="1" hiddenButton="1"/>
    <filterColumn colId="2" hiddenButton="1"/>
    <filterColumn colId="3" hiddenButton="1"/>
  </autoFilter>
  <tableColumns count="4">
    <tableColumn id="1" xr3:uid="{04EBDD36-0D44-4F7D-96A4-DA6704B8BA37}" name="List all Position Titles for:   Special Education - Instruction - Preschool Disabilities - Part Time - Salaries of Teachers  11-215-100-101" dataDxfId="332"/>
    <tableColumn id="2" xr3:uid="{082DCF5A-6BA8-4B9C-8CBA-44382CA59154}" name="(A)_x000a_2022-2023_x000a_Actual" dataDxfId="331"/>
    <tableColumn id="3" xr3:uid="{3E2EED31-1C78-41B1-BCEB-97BD0B425BCC}" name="(B)_x000a_2023-2024_x000a_Budget" dataDxfId="330"/>
    <tableColumn id="4" xr3:uid="{F482A856-6DDB-44C6-89A8-B4A34CF9B49D}" name="(C)_x000a_2024-2025_x000a_Budget" dataDxfId="329"/>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97503F5-40BD-4377-ADDF-E385D0C9F8A5}" name="Table21" displayName="Table21" ref="A231:D241" totalsRowShown="0" headerRowDxfId="328" headerRowBorderDxfId="327" tableBorderDxfId="326">
  <autoFilter ref="A231:D241" xr:uid="{E7AA9E6E-C515-4826-A10C-3B2FD8F687E3}">
    <filterColumn colId="0" hiddenButton="1"/>
    <filterColumn colId="1" hiddenButton="1"/>
    <filterColumn colId="2" hiddenButton="1"/>
    <filterColumn colId="3" hiddenButton="1"/>
  </autoFilter>
  <tableColumns count="4">
    <tableColumn id="1" xr3:uid="{F92AA169-71CA-4359-B46D-E7DF98B15140}" name="List all Position Titles for: Special Education - Instruction - Preschool Disabilities - Part Time -Other Salaries for Instruction 11-215-100-106" dataDxfId="325"/>
    <tableColumn id="2" xr3:uid="{065C8C2B-F797-4869-80FA-81C63F84CFFC}" name="(A)_x000a_2022-2023_x000a_Actual" dataDxfId="324"/>
    <tableColumn id="3" xr3:uid="{98A17BE8-8F6C-4CB2-8371-914B1AC4DC96}" name="(B)_x000a_2023-2024_x000a_Budget" dataDxfId="323"/>
    <tableColumn id="4" xr3:uid="{2A7AA6DE-53F6-4DD3-AB72-86D88306225B}" name="(C)_x000a_2024-2025_x000a_Budget" dataDxfId="32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C1EB02-7439-4F4C-A215-4141E7AB74C3}" name="Table22" displayName="Table22" ref="A243:D253" totalsRowShown="0" headerRowDxfId="321" headerRowBorderDxfId="320" tableBorderDxfId="319">
  <autoFilter ref="A243:D253" xr:uid="{A7746A65-9782-4FA2-85E5-16AEDC46FD42}">
    <filterColumn colId="0" hiddenButton="1"/>
    <filterColumn colId="1" hiddenButton="1"/>
    <filterColumn colId="2" hiddenButton="1"/>
    <filterColumn colId="3" hiddenButton="1"/>
  </autoFilter>
  <tableColumns count="4">
    <tableColumn id="1" xr3:uid="{161F5C8D-4923-437A-AA8C-2A238DFF77DB}" name="List all Position Titles for:   Special Education - Instruction - Preschool Disabilities - Full Time - Salaries of Teachers  11-216-100-101" dataDxfId="318"/>
    <tableColumn id="2" xr3:uid="{BEA73FFF-DE36-4CBE-B555-A31FFFE33B9E}" name="(A)_x000a_2022-2023_x000a_Actual" dataDxfId="317"/>
    <tableColumn id="3" xr3:uid="{31282862-A097-44B9-B97F-373DA3093EA4}" name="(B)_x000a_2023-2024_x000a_Budget" dataDxfId="316">
      <calculatedColumnFormula>SUM(C235:C243)</calculatedColumnFormula>
    </tableColumn>
    <tableColumn id="4" xr3:uid="{7771A584-0AF5-4EBA-891D-85D52D973E5A}" name="(C)_x000a_2024-2025_x000a_Budget" dataDxfId="31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21BDE07-CF4A-4EDF-9133-F08CD48CD3EF}" name="Table23" displayName="Table23" ref="A255:D265" totalsRowShown="0" headerRowDxfId="314" headerRowBorderDxfId="313" tableBorderDxfId="312">
  <autoFilter ref="A255:D265" xr:uid="{18344CB2-FFB4-4AC0-9C25-26B29FFE3B23}">
    <filterColumn colId="0" hiddenButton="1"/>
    <filterColumn colId="1" hiddenButton="1"/>
    <filterColumn colId="2" hiddenButton="1"/>
    <filterColumn colId="3" hiddenButton="1"/>
  </autoFilter>
  <tableColumns count="4">
    <tableColumn id="1" xr3:uid="{D0D46AFA-F8DB-44D2-B0E0-264840B483EE}" name="List all Position Titles for:   Special Education -Instruction - Preschool Disabilities - Full Time - Other Salaries for Instruction 11-216-100-106" dataDxfId="311"/>
    <tableColumn id="2" xr3:uid="{F3063916-E204-4AC9-8BC8-01F777795830}" name="(A)_x000a_2022-2023_x000a_Actual" dataDxfId="310"/>
    <tableColumn id="3" xr3:uid="{33DCA7C1-800C-4E82-B3FA-D41CC52D505D}" name="(B)_x000a_2023-2024_x000a_Budget" dataDxfId="309"/>
    <tableColumn id="4" xr3:uid="{F8E29A67-4BAB-4328-9CBD-F8FA53442057}" name="(C)_x000a_2024-2025_x000a_Budget" dataDxfId="308"/>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26623B0-2869-4BC4-89F6-1B9AED01C2D1}" name="Table24" displayName="Table24" ref="A267:D277" totalsRowShown="0" headerRowDxfId="307" headerRowBorderDxfId="306" tableBorderDxfId="305">
  <autoFilter ref="A267:D277" xr:uid="{D28C4844-3249-4581-BDBC-D1EE001061B6}">
    <filterColumn colId="0" hiddenButton="1"/>
    <filterColumn colId="1" hiddenButton="1"/>
    <filterColumn colId="2" hiddenButton="1"/>
    <filterColumn colId="3" hiddenButton="1"/>
  </autoFilter>
  <tableColumns count="4">
    <tableColumn id="1" xr3:uid="{94304F9C-9ED0-47BC-9FF5-7D86C4DAB2A3}" name="List all Position Titles for:   Special Education - Instruction - Cognitive Severe - Salaries of Teachers  11-222-100-101" dataDxfId="304"/>
    <tableColumn id="2" xr3:uid="{FEA3C16E-5C84-4FE2-BEEE-988BCC7AE0AD}" name="(A)_x000a_2022-2023_x000a_Actual" dataDxfId="303"/>
    <tableColumn id="3" xr3:uid="{101832DB-054D-4C86-8D8F-B2C6713CCECA}" name="(B)_x000a_2023-2024_x000a_Budget" dataDxfId="302"/>
    <tableColumn id="4" xr3:uid="{8039335B-2CDE-4A95-A39E-08E069D6F571}" name="(C)_x000a_2024-2025_x000a_Budget" dataDxfId="301"/>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F00453F-C9B1-45FC-A32B-6E7C6FD17F31}" name="Table25" displayName="Table25" ref="A279:D289" totalsRowShown="0" headerRowDxfId="300" headerRowBorderDxfId="299" tableBorderDxfId="298">
  <autoFilter ref="A279:D289" xr:uid="{EF4790E6-B6A7-479C-A9A2-8DEB6374CE7B}">
    <filterColumn colId="0" hiddenButton="1"/>
    <filterColumn colId="1" hiddenButton="1"/>
    <filterColumn colId="2" hiddenButton="1"/>
    <filterColumn colId="3" hiddenButton="1"/>
  </autoFilter>
  <tableColumns count="4">
    <tableColumn id="1" xr3:uid="{F5696DC1-A726-46F3-9932-C35DF1F304A9}" name="List all Position Titles for:  Special Education - Instruction - Cognitive Severe - Other Salaries for Instruction  11-222-100-106" dataDxfId="297"/>
    <tableColumn id="2" xr3:uid="{942A577A-8D14-42E6-B5F7-E5F94AF6884D}" name="(A)_x000a_2022-2023_x000a_Actual" dataDxfId="296"/>
    <tableColumn id="3" xr3:uid="{CD26DA45-53DB-412A-BB55-D2B7CF40597F}" name="(B)_x000a_2023-2024_x000a_Budget" dataDxfId="295"/>
    <tableColumn id="4" xr3:uid="{7076C6A4-BDB6-4298-B6A9-3A75DE8948C2}" name="(C)_x000a_2024-2025_x000a_Budget" dataDxfId="29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BF90B23-1548-4718-A33A-3C52841CCBA9}" name="Table26" displayName="Table26" ref="A291:D301" totalsRowShown="0" headerRowDxfId="293" headerRowBorderDxfId="292" tableBorderDxfId="291">
  <autoFilter ref="A291:D301" xr:uid="{F560AECD-3A2B-4B7B-97BB-634CC38999F2}">
    <filterColumn colId="0" hiddenButton="1"/>
    <filterColumn colId="1" hiddenButton="1"/>
    <filterColumn colId="2" hiddenButton="1"/>
    <filterColumn colId="3" hiddenButton="1"/>
  </autoFilter>
  <tableColumns count="4">
    <tableColumn id="1" xr3:uid="{CCFBCF7A-83E4-4BF0-8319-0BA278442A63}" name="List all Position Titles for:   Special Education - Vocational Programs - Salaries of Teachers  11-320-100-101" dataDxfId="290"/>
    <tableColumn id="2" xr3:uid="{21D69E7C-0137-4012-B4C3-81AADE235CF2}" name="(A)_x000a_2022-2023_x000a_Actual" dataDxfId="289"/>
    <tableColumn id="3" xr3:uid="{F0343A9E-7C34-460C-B166-BC5DF2B867DB}" name="(B)_x000a_2023-2024_x000a_Budget" dataDxfId="288"/>
    <tableColumn id="4" xr3:uid="{D0F9433A-3D14-4CCA-BB2F-60FE90A2E91F}" name="(C)_x000a_2024-2025_x000a_Budget" dataDxfId="287"/>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9FD0268-3305-413E-BD70-24440166BC0C}" name="Table27" displayName="Table27" ref="A303:D313" totalsRowShown="0" headerRowDxfId="286" headerRowBorderDxfId="285" tableBorderDxfId="284">
  <autoFilter ref="A303:D313" xr:uid="{59C19498-D604-4165-8AD4-7BEE51FDA1AB}">
    <filterColumn colId="0" hiddenButton="1"/>
    <filterColumn colId="1" hiddenButton="1"/>
    <filterColumn colId="2" hiddenButton="1"/>
    <filterColumn colId="3" hiddenButton="1"/>
  </autoFilter>
  <tableColumns count="4">
    <tableColumn id="1" xr3:uid="{E6C1CBDF-8F1B-49F8-8389-237307B22040}" name="List all Position Titles for:   Special Education - Vocational Programs - Other Salaries for Instruction  11-320-100-106" dataDxfId="283"/>
    <tableColumn id="2" xr3:uid="{A8B42D62-2DBC-4F41-8DE4-D6C958296E8F}" name="(A)_x000a_2022-2023_x000a_Actual" dataDxfId="282"/>
    <tableColumn id="3" xr3:uid="{C5FC0618-0855-4BBB-A7A3-A875DF248522}" name="(B)_x000a_2023-2024_x000a_Budget" dataDxfId="281"/>
    <tableColumn id="4" xr3:uid="{402CF0C1-7A48-47CC-9CA2-8C8A14450D6D}" name="(C)_x000a_2024-2025_x000a_Budget" dataDxfId="28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BEAEF39-3744-42B6-B71C-9C2C761B4654}" name="Table68" displayName="Table68" ref="A15:D23" totalsRowShown="0" tableBorderDxfId="465">
  <autoFilter ref="A15:D23" xr:uid="{4C79785D-DC47-40D5-8795-3546BB89D89F}">
    <filterColumn colId="0" hiddenButton="1"/>
    <filterColumn colId="1" hiddenButton="1"/>
    <filterColumn colId="2" hiddenButton="1"/>
    <filterColumn colId="3" hiddenButton="1"/>
  </autoFilter>
  <tableColumns count="4">
    <tableColumn id="1" xr3:uid="{AE5F1D26-E090-43F3-AD21-7F52C6E9FE48}" name="Line #" dataDxfId="464">
      <calculatedColumnFormula>A15+1</calculatedColumnFormula>
    </tableColumn>
    <tableColumn id="2" xr3:uid="{C80F8CA7-EEBC-4E6A-B26F-5791CD27780C}" name="Computation Steps" dataDxfId="463"/>
    <tableColumn id="3" xr3:uid="{94B0C673-6139-496F-B630-1A8C7BC9359F}" name="N/A to this computation" dataDxfId="462"/>
    <tableColumn id="4" xr3:uid="{61F92324-E972-4A9C-9D29-F23D1D9F172D}" name="(B) _x000a_2024-2025_x000a_Budget"/>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157FEF8-149B-43E9-ABAE-3EAA0A16EE1D}" name="Table28" displayName="Table28" ref="A315:D325" totalsRowShown="0" headerRowDxfId="279" headerRowBorderDxfId="278" tableBorderDxfId="277">
  <autoFilter ref="A315:D325" xr:uid="{D4B23AC8-8D90-4062-B552-0B53A379F0CA}">
    <filterColumn colId="0" hiddenButton="1"/>
    <filterColumn colId="1" hiddenButton="1"/>
    <filterColumn colId="2" hiddenButton="1"/>
    <filterColumn colId="3" hiddenButton="1"/>
  </autoFilter>
  <tableColumns count="4">
    <tableColumn id="1" xr3:uid="{0D3A7BEB-6C5B-4EEA-97CF-1010716978A7}" name="List all Position Titles for:   School Sponsored - Co-curricular Activities - Salaries  11-401-100-100" dataDxfId="276"/>
    <tableColumn id="2" xr3:uid="{A517C22A-E12B-409B-BEFB-08BEF7C00C5A}" name="(A)_x000a_2022-2023_x000a_Actual" dataDxfId="275"/>
    <tableColumn id="3" xr3:uid="{80A1C62C-079B-465B-BA4A-8B2C53D0E475}" name="(B)_x000a_2023-2024_x000a_Budget" dataDxfId="274"/>
    <tableColumn id="4" xr3:uid="{ED2C38F7-975E-4CAB-B568-86FDF6B2E092}" name="(C)_x000a_2024-2025_x000a_Budget" dataDxfId="273"/>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51A0D93-F3F3-4460-91E6-B980955854CD}" name="Table29" displayName="Table29" ref="A327:D337" totalsRowShown="0" headerRowDxfId="272" headerRowBorderDxfId="271" tableBorderDxfId="270">
  <autoFilter ref="A327:D337" xr:uid="{68460546-9EF4-41EB-B069-C2C39C02A871}">
    <filterColumn colId="0" hiddenButton="1"/>
    <filterColumn colId="1" hiddenButton="1"/>
    <filterColumn colId="2" hiddenButton="1"/>
    <filterColumn colId="3" hiddenButton="1"/>
  </autoFilter>
  <tableColumns count="4">
    <tableColumn id="1" xr3:uid="{4B424F59-8356-4C14-A5F0-9A7C89FA7133}" name="List all Position Titles for:   School Sponsored Athletics - Instruction - Salaries  11-402-100-100" dataDxfId="269"/>
    <tableColumn id="2" xr3:uid="{1AE00E06-9983-4EED-A4D9-5142C8DAA1A1}" name="(A)_x000a_2022-2023_x000a_Actual" dataDxfId="268"/>
    <tableColumn id="3" xr3:uid="{EB908E69-2F92-4D3F-ADB4-8866694AC049}" name="(B)_x000a_2023-2024_x000a_Budget" dataDxfId="267"/>
    <tableColumn id="4" xr3:uid="{A5BB25BC-AFDF-4FF6-AA06-D4C74983087C}" name="(C)_x000a_2024-2025_x000a_Budget" dataDxfId="266"/>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2AF6E90-85A8-4D38-935C-B099FB22ACF3}" name="Table30" displayName="Table30" ref="A339:D349" totalsRowShown="0" headerRowDxfId="265" headerRowBorderDxfId="264" tableBorderDxfId="263">
  <autoFilter ref="A339:D349" xr:uid="{607AEAFC-1958-4C6A-BAE0-8F349E884142}">
    <filterColumn colId="0" hiddenButton="1"/>
    <filterColumn colId="1" hiddenButton="1"/>
    <filterColumn colId="2" hiddenButton="1"/>
    <filterColumn colId="3" hiddenButton="1"/>
  </autoFilter>
  <tableColumns count="4">
    <tableColumn id="1" xr3:uid="{C969B0E2-B876-4CC4-929B-85BAFBF7B7FD}" name="List all Position Titles for:  Undist... Exp.- Attendance &amp; Social Workers Services (Except Social Worker Sal. &amp; Fringes) - Salaries  11-000-211-100" dataDxfId="262"/>
    <tableColumn id="2" xr3:uid="{3A0EF3B6-E504-4262-8357-EA7955CB4D43}" name="(A)_x000a_2022-2023_x000a_Actual" dataDxfId="261"/>
    <tableColumn id="3" xr3:uid="{80D63BE4-D244-4DEF-8C4B-F080A7D9ABDF}" name="(B)_x000a_2023-2024_x000a_Budget" dataDxfId="260"/>
    <tableColumn id="4" xr3:uid="{1FEBA9AA-05D1-4ED8-B074-05C9D5907E3B}" name="(C)_x000a_2024-2025_x000a_Budget" dataDxfId="259"/>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F7ED46D-7545-4D8C-B9DC-B65680758AFD}" name="Table31" displayName="Table31" ref="A351:D361" totalsRowShown="0" headerRowDxfId="258" headerRowBorderDxfId="257" tableBorderDxfId="256">
  <autoFilter ref="A351:D361" xr:uid="{20529BFF-F8D3-4E5D-9471-E8C84BCD5857}">
    <filterColumn colId="0" hiddenButton="1"/>
    <filterColumn colId="1" hiddenButton="1"/>
    <filterColumn colId="2" hiddenButton="1"/>
    <filterColumn colId="3" hiddenButton="1"/>
  </autoFilter>
  <tableColumns count="4">
    <tableColumn id="1" xr3:uid="{36A946D5-1557-4AB3-9CBE-9745FC2CDF7F}" name="List all Position Titles for:   Undistributed. Expend. - Attendance &amp; Social Workers Services - Salaries of Family Support Teams 11-000-211-172" dataDxfId="255"/>
    <tableColumn id="2" xr3:uid="{6FE8E2FE-10CB-4AC1-BE98-4C160E9BB91F}" name="(A)_x000a_2022-2023_x000a_Actual" dataDxfId="254"/>
    <tableColumn id="3" xr3:uid="{9B4897F9-2D32-476C-BC82-51685A26CCA0}" name="(B)_x000a_2023-2024_x000a_Budget" dataDxfId="253"/>
    <tableColumn id="4" xr3:uid="{274AD8CF-8FF0-4F72-BD86-F08BFCE38021}" name="(C)_x000a_2024-2025_x000a_Budget" dataDxfId="252"/>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0354ADF-250B-4A1F-8057-6661EFCD1A28}" name="Table32" displayName="Table32" ref="A363:D373" totalsRowShown="0" headerRowDxfId="251" headerRowBorderDxfId="250" tableBorderDxfId="249">
  <autoFilter ref="A363:D373" xr:uid="{DFB06861-9EE3-44CB-92EB-C49EC3C6AFA0}">
    <filterColumn colId="0" hiddenButton="1"/>
    <filterColumn colId="1" hiddenButton="1"/>
    <filterColumn colId="2" hiddenButton="1"/>
    <filterColumn colId="3" hiddenButton="1"/>
  </autoFilter>
  <tableColumns count="4">
    <tableColumn id="1" xr3:uid="{E6064181-80E5-404E-8256-2161DC0D8CA0}" name="List all Position Titles for:   Undistr... Exp.- Social Workers Services Sal. &amp; Fringe Benefits Only - Salaries - School Social Workers  11-000-212-100" dataDxfId="248"/>
    <tableColumn id="2" xr3:uid="{4434EB5A-29B3-4475-A510-7F8C58909A17}" name="(A)_x000a_2022-2023_x000a_Actual" dataDxfId="247"/>
    <tableColumn id="3" xr3:uid="{9276718B-2A65-4FAF-87B5-CA162F5199EE}" name="(B)_x000a_2023-2024_x000a_Budget" dataDxfId="246"/>
    <tableColumn id="4" xr3:uid="{BE4CBC0D-399C-4AA8-B827-977623A86742}" name="(C)_x000a_2024-2025_x000a_Budget" dataDxfId="245"/>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8E9E776-8B53-4788-B8C0-283058597892}" name="Table33" displayName="Table33" ref="A375:D385" totalsRowShown="0" headerRowDxfId="244" headerRowBorderDxfId="243" tableBorderDxfId="242">
  <autoFilter ref="A375:D385" xr:uid="{FCDA8CC5-9338-44A0-9A6B-B76830CB6A87}">
    <filterColumn colId="0" hiddenButton="1"/>
    <filterColumn colId="1" hiddenButton="1"/>
    <filterColumn colId="2" hiddenButton="1"/>
    <filterColumn colId="3" hiddenButton="1"/>
  </autoFilter>
  <tableColumns count="4">
    <tableColumn id="1" xr3:uid="{5E4DC0C2-24BB-4F0C-80F5-84683C19ED09}" name="List all Position Titles for:   Undistributed Expenditures - Health Services - Salaries  11-000-213-100" dataDxfId="241"/>
    <tableColumn id="2" xr3:uid="{30821E21-9DE9-4BBA-9798-9E14EDCE6C0E}" name="(A)_x000a_2022-2023_x000a_Actual" dataDxfId="240"/>
    <tableColumn id="3" xr3:uid="{4867F945-A6D0-4E25-AB8B-9ADB47DCE689}" name="(B)_x000a_2023-2024_x000a_Budget" dataDxfId="239"/>
    <tableColumn id="4" xr3:uid="{3E683647-7FA7-488A-8F76-52206EB2B264}" name="(C)_x000a_2024-2025_x000a_Budget" dataDxfId="238"/>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816E505-D1BF-4053-9985-ABED34A2D39F}" name="Table34" displayName="Table34" ref="A387:D397" totalsRowShown="0" headerRowDxfId="237" headerRowBorderDxfId="236" tableBorderDxfId="235">
  <autoFilter ref="A387:D397" xr:uid="{06B5CFC9-E2EB-432B-8E8B-79AC4DFD7FDB}">
    <filterColumn colId="0" hiddenButton="1"/>
    <filterColumn colId="1" hiddenButton="1"/>
    <filterColumn colId="2" hiddenButton="1"/>
    <filterColumn colId="3" hiddenButton="1"/>
  </autoFilter>
  <tableColumns count="4">
    <tableColumn id="1" xr3:uid="{8F9AD98F-76ED-426A-84FC-159959D9BFE5}" name="List all Position Titles for:  Undistr... Expend. - Health Services - School Nurses' Salaries &amp; Fringe Benefits Only- Salaries-School Nurse (instructional only)  11-000-214-100" dataDxfId="234"/>
    <tableColumn id="2" xr3:uid="{3B166BF2-4148-4D1F-ABA4-13B86992FFC2}" name="(A)_x000a_2022-2023_x000a_Actual" dataDxfId="233"/>
    <tableColumn id="3" xr3:uid="{0C36B9EF-F7D9-4393-BA4C-C5697D74A3A7}" name="(B)_x000a_2023-2024_x000a_Budget" dataDxfId="232"/>
    <tableColumn id="4" xr3:uid="{7AC14B2A-4286-4EC2-B060-D1C96ECBE772}" name="(C)_x000a_2024-2025_x000a_Budget" dataDxfId="231"/>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5AB0F7-30D8-4DBC-949C-0ED0D66D258E}" name="Table35" displayName="Table35" ref="A399:D409" totalsRowShown="0" headerRowDxfId="230" headerRowBorderDxfId="229" tableBorderDxfId="228">
  <autoFilter ref="A399:D409" xr:uid="{361047DB-581F-4E7A-BE9E-CD8AC2C512AC}">
    <filterColumn colId="0" hiddenButton="1"/>
    <filterColumn colId="1" hiddenButton="1"/>
    <filterColumn colId="2" hiddenButton="1"/>
    <filterColumn colId="3" hiddenButton="1"/>
  </autoFilter>
  <tableColumns count="4">
    <tableColumn id="1" xr3:uid="{E315CDD6-AE3C-4345-8F00-FDDB739D4DC3}" name="List all Position Titles for:   Undistributed Expenditures - Speech, Occupational Therapy &amp; Related Services- Salaries-Speech, OT, PT, &amp; Related Services  _x000a_11-000-215-100" dataDxfId="227"/>
    <tableColumn id="2" xr3:uid="{BA086C9F-A6BF-40B8-844C-977B2FF9AA9B}" name="(A)_x000a_2022-2023_x000a_Actual" dataDxfId="226"/>
    <tableColumn id="3" xr3:uid="{C02D26B0-4D2E-4801-A70E-5FF1C81962DD}" name="(B)_x000a_2023-2024_x000a_Budget" dataDxfId="225"/>
    <tableColumn id="4" xr3:uid="{3A7CC5A6-B437-4BE3-8185-C8141D3E2701}" name="(C)_x000a_2024-2025_x000a_Budget" dataDxfId="224"/>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E3FF85A-CEFD-4BE1-A646-EC6708929FE3}" name="Table36" displayName="Table36" ref="A411:D421" totalsRowShown="0" headerRowDxfId="223" headerRowBorderDxfId="222" tableBorderDxfId="221">
  <autoFilter ref="A411:D421" xr:uid="{77812BF4-DD7E-46DC-8E25-E1604D7F774E}">
    <filterColumn colId="0" hiddenButton="1"/>
    <filterColumn colId="1" hiddenButton="1"/>
    <filterColumn colId="2" hiddenButton="1"/>
    <filterColumn colId="3" hiddenButton="1"/>
  </autoFilter>
  <tableColumns count="4">
    <tableColumn id="1" xr3:uid="{4825531D-D8FF-48AD-BB8E-72A10ACDCAF4}" name="List all Position Titles for:   Undistributed Expenditures - Extraordinary Services (Excluded from Tuition) - Salaries  11-000-217-100" dataDxfId="220"/>
    <tableColumn id="2" xr3:uid="{F6AFA38E-D33D-430C-961A-0BA5A6EDD526}" name="(A)_x000a_2022-2023_x000a_Actual" dataDxfId="219"/>
    <tableColumn id="3" xr3:uid="{0B6F5625-5A7F-4362-A80D-285AA67C560B}" name="(B)_x000a_2023-2024_x000a_Budget" dataDxfId="218"/>
    <tableColumn id="4" xr3:uid="{7527B875-B488-4C45-9882-B4A7A344427C}" name="(C)_x000a_2024-2025_x000a_Budget" dataDxfId="217"/>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A94B306-852E-418D-AACA-71DB96BBDC2F}" name="Table37" displayName="Table37" ref="A423:D433" totalsRowShown="0" headerRowDxfId="216" headerRowBorderDxfId="215" tableBorderDxfId="214">
  <autoFilter ref="A423:D433" xr:uid="{EE6D63A2-4107-4F77-BCD9-F68EBDFDBFF5}">
    <filterColumn colId="0" hiddenButton="1"/>
    <filterColumn colId="1" hiddenButton="1"/>
    <filterColumn colId="2" hiddenButton="1"/>
    <filterColumn colId="3" hiddenButton="1"/>
  </autoFilter>
  <tableColumns count="4">
    <tableColumn id="1" xr3:uid="{0A08737B-C674-47F6-B244-0B28D79C56D7}" name="List all Position Titles for:   Undistributed Expenditures - Guidance - Salaries of Other Professional Staff (Guidance Only)  11-000-218-104" dataDxfId="213"/>
    <tableColumn id="2" xr3:uid="{3B078D11-EBC5-45DA-BCEA-CAD39B716C57}" name="(A)_x000a_2022-2023_x000a_Actual" dataDxfId="212"/>
    <tableColumn id="3" xr3:uid="{D25FCE51-43D5-404B-AD42-4649075224F9}" name="(B)_x000a_2023-2024_x000a_Budget" dataDxfId="211"/>
    <tableColumn id="4" xr3:uid="{B9B25BE1-062B-4B9D-B0E7-F824C41F7FC0}" name="(C)_x000a_2024-2025_x000a_Budget" dataDxfId="2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CA4289-55DC-46FB-B804-C48287DFF7CC}" name="Table2" displayName="Table2" ref="A3:D13" totalsRowShown="0" headerRowDxfId="461" headerRowBorderDxfId="460" tableBorderDxfId="459">
  <autoFilter ref="A3:D13" xr:uid="{3BB3F8A6-6E1B-428D-A9A1-B6C6CA664D26}">
    <filterColumn colId="0" hiddenButton="1"/>
    <filterColumn colId="1" hiddenButton="1"/>
    <filterColumn colId="2" hiddenButton="1"/>
    <filterColumn colId="3" hiddenButton="1"/>
  </autoFilter>
  <tableColumns count="4">
    <tableColumn id="1" xr3:uid="{AEC29545-1512-4715-BA1D-B994793DC832}" name="List all Position Titles for:  Special Education - Instruction - Cognitive Mild - Salaries of Teachers 11-201-100-101" dataDxfId="458"/>
    <tableColumn id="2" xr3:uid="{6274EB03-C7C3-490A-9A24-9004D1FDB2C8}" name="(A)_x000a_2022-2023_x000a_Actual" dataDxfId="457"/>
    <tableColumn id="3" xr3:uid="{5B1E509B-83E2-46E4-91F1-B101A56FF13F}" name="(B)_x000a_2023-2024_x000a_Budget" dataDxfId="456"/>
    <tableColumn id="4" xr3:uid="{F2C20707-563B-4AC9-95F8-C2C1D9378D53}" name="(C)_x000a_2024-2025_x000a_Budget" dataDxfId="455"/>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05B53B9-7E15-42D1-8E74-602A9C5953A9}" name="Table38" displayName="Table38" ref="A435:D445" totalsRowShown="0" headerRowDxfId="209" headerRowBorderDxfId="208" tableBorderDxfId="207">
  <autoFilter ref="A435:D445" xr:uid="{6E5230F3-3F4F-4738-870C-E4E60B0C4366}">
    <filterColumn colId="0" hiddenButton="1"/>
    <filterColumn colId="1" hiddenButton="1"/>
    <filterColumn colId="2" hiddenButton="1"/>
    <filterColumn colId="3" hiddenButton="1"/>
  </autoFilter>
  <tableColumns count="4">
    <tableColumn id="1" xr3:uid="{E77B081F-04E6-4E90-B7EC-351018C04E55}" name="List all Position Titles for:   Undistributed Expenditures - Guidance - Salaries of Secretarial and Clerical Assistants  11-000-218-105" dataDxfId="206"/>
    <tableColumn id="2" xr3:uid="{357824B0-C098-4FFC-A2CA-2C480A545D7F}" name="(A)_x000a_2022-2023_x000a_Actual" dataDxfId="205"/>
    <tableColumn id="3" xr3:uid="{EFD7B47D-6D55-45B0-9A65-5C43C9294ABE}" name="(B)_x000a_2023-2024_x000a_Budget" dataDxfId="204"/>
    <tableColumn id="4" xr3:uid="{08BB9021-383F-400A-BBCE-63C80450BB65}" name="(C)_x000a_2024-2025_x000a_Budget" dataDxfId="203"/>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AAF361B-ADA9-43D4-838B-18184C1AFCA5}" name="Table39" displayName="Table39" ref="A447:D457" totalsRowShown="0" headerRowDxfId="202" headerRowBorderDxfId="201" tableBorderDxfId="200">
  <autoFilter ref="A447:D457" xr:uid="{8366E55C-F14C-40E3-A4DD-BB5C4CE9C9B5}">
    <filterColumn colId="0" hiddenButton="1"/>
    <filterColumn colId="1" hiddenButton="1"/>
    <filterColumn colId="2" hiddenButton="1"/>
    <filterColumn colId="3" hiddenButton="1"/>
  </autoFilter>
  <tableColumns count="4">
    <tableColumn id="1" xr3:uid="{63A0330F-BACE-4BDE-A22B-85E4DBF6A1B0}" name="List all Position Titles for:   Undistributed Expenditures - Guidance - Other Salaries  11-000-218-110" dataDxfId="199"/>
    <tableColumn id="2" xr3:uid="{5887FD00-0E71-482B-B54B-04A2ADCB920B}" name="(A)_x000a_2022-2023_x000a_Actual" dataDxfId="198"/>
    <tableColumn id="3" xr3:uid="{4B456F16-971D-49D6-AB3A-B1EA6B67F279}" name="(B)_x000a_2023-2024_x000a_Budget" dataDxfId="197"/>
    <tableColumn id="4" xr3:uid="{B2F038B9-9341-4517-A486-4AB52AD983E3}" name="(C)_x000a_2024-2025_x000a_Budget" dataDxfId="196"/>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37C4EED-A6CD-4B20-9502-EB75C4DED57D}" name="Table40" displayName="Table40" ref="A459:D469" totalsRowShown="0" headerRowDxfId="195" headerRowBorderDxfId="194" tableBorderDxfId="193">
  <autoFilter ref="A459:D469" xr:uid="{D5728EEA-2A61-4CBC-BC54-B3ED5D59C497}">
    <filterColumn colId="0" hiddenButton="1"/>
    <filterColumn colId="1" hiddenButton="1"/>
    <filterColumn colId="2" hiddenButton="1"/>
    <filterColumn colId="3" hiddenButton="1"/>
  </autoFilter>
  <tableColumns count="4">
    <tableColumn id="1" xr3:uid="{BECCEA2B-3B99-4F28-8FAD-91C48989D4E0}" name="List all Position Titles for:   Undistributed Expenditures - Guidance - Salaries of Family Support Teams  11-000-218-172" dataDxfId="192"/>
    <tableColumn id="2" xr3:uid="{886025FA-09FC-48B5-8002-A874C4CCB719}" name="(A)_x000a_2022-2023_x000a_Actual" dataDxfId="191"/>
    <tableColumn id="3" xr3:uid="{8D8B9551-AFBB-4E85-BF13-5681E98A841E}" name="(B)_x000a_2023-2024_x000a_Budget" dataDxfId="190"/>
    <tableColumn id="4" xr3:uid="{40A229F2-91F8-43B2-A5C8-1DA3FF3210C8}" name="(C)_x000a_2024-2025_x000a_Budget" dataDxfId="189"/>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EE91B8C-9A4F-4767-86D8-44726AABB42E}" name="Table41" displayName="Table41" ref="A471:D481" totalsRowShown="0" headerRowDxfId="188" headerRowBorderDxfId="187" tableBorderDxfId="186">
  <autoFilter ref="A471:D481" xr:uid="{7CDEA136-6C49-4315-9DCE-6F42C4C9BD4B}">
    <filterColumn colId="0" hiddenButton="1"/>
    <filterColumn colId="1" hiddenButton="1"/>
    <filterColumn colId="2" hiddenButton="1"/>
    <filterColumn colId="3" hiddenButton="1"/>
  </autoFilter>
  <tableColumns count="4">
    <tableColumn id="1" xr3:uid="{25EC48AB-4C5F-4506-8B87-9585DC52CD97}" name="List all Position Titles for:  Undistributed Expenditures - Guidance - Salaries of Family Liaisons/ Comm. Parent Inv. Specialists 11-000-218-173" dataDxfId="185"/>
    <tableColumn id="2" xr3:uid="{7608B976-9DCF-42BA-B94D-1978DECCFCE5}" name="(A)_x000a_2022-2023_x000a_Actual" dataDxfId="184"/>
    <tableColumn id="3" xr3:uid="{8045D0D5-5437-4E57-BF99-44D4D20AE236}" name="(B)_x000a_2023-2024_x000a_Budget" dataDxfId="183"/>
    <tableColumn id="4" xr3:uid="{B0A83515-4DC3-450F-A286-F45C0D5A4151}" name="(C)_x000a_2024-2025_x000a_Budget" dataDxfId="182"/>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CE23FC6-841B-4DD7-8368-439B8B6058E3}" name="Table42" displayName="Table42" ref="A483:D493" totalsRowShown="0" headerRowDxfId="181" headerRowBorderDxfId="180" tableBorderDxfId="179">
  <autoFilter ref="A483:D493" xr:uid="{B43957F2-5EAF-4CDF-90FC-9588C90FE0D1}">
    <filterColumn colId="0" hiddenButton="1"/>
    <filterColumn colId="1" hiddenButton="1"/>
    <filterColumn colId="2" hiddenButton="1"/>
    <filterColumn colId="3" hiddenButton="1"/>
  </autoFilter>
  <tableColumns count="4">
    <tableColumn id="1" xr3:uid="{23A66F2E-37BF-457A-A574-DADA86B04EEE}" name="List all Position Titles for:  Undist... Exp. - Improvement of Instructional Services - Salaries of Supervisors of Instruction 11-000-221-102" dataDxfId="178"/>
    <tableColumn id="2" xr3:uid="{4DED9686-F6A7-4322-95EA-866F30ABC0B1}" name="(A)_x000a_2022-2023_x000a_Actual" dataDxfId="177"/>
    <tableColumn id="3" xr3:uid="{D6EA17EA-35A0-4268-BF96-FDA571AF7DA0}" name="(B)_x000a_2023-2024_x000a_Budget" dataDxfId="176"/>
    <tableColumn id="4" xr3:uid="{F74AA7AA-C974-4BBA-AF47-4E924914A2F8}" name="(C)_x000a_2024-2025_x000a_Budget" dataDxfId="175"/>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F79AF32-8EB3-48F0-B185-27FFFE2E9311}" name="Table43" displayName="Table43" ref="A495:D505" totalsRowShown="0" headerRowDxfId="174" headerRowBorderDxfId="173" tableBorderDxfId="172">
  <autoFilter ref="A495:D505" xr:uid="{75124FC7-EB2A-4B2D-AD17-F3F1F3C2BBF8}">
    <filterColumn colId="0" hiddenButton="1"/>
    <filterColumn colId="1" hiddenButton="1"/>
    <filterColumn colId="2" hiddenButton="1"/>
    <filterColumn colId="3" hiddenButton="1"/>
  </autoFilter>
  <tableColumns count="4">
    <tableColumn id="1" xr3:uid="{B0291DF5-34BC-4197-B3FD-DAEB4FC105C0}" name="List all Position Titles for:  Undist... Exp. - Improvement of Instructional Services - Salaries of Other Professional Staff 11-000-221-104" dataDxfId="171"/>
    <tableColumn id="2" xr3:uid="{4839DB23-EDA9-433B-9F4D-AA2E6CCC762D}" name="(A)_x000a_2022-2023_x000a_Actual" dataDxfId="170"/>
    <tableColumn id="3" xr3:uid="{D0E3244C-0E95-4CC5-A88A-315402801DE4}" name="(B)_x000a_2023-2024_x000a_Budget" dataDxfId="169"/>
    <tableColumn id="4" xr3:uid="{22BD3D6A-DF09-4783-B7F2-A2A88562585B}" name="(C)_x000a_2024-2025_x000a_Budget" dataDxfId="168"/>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62BD5FD-C0BB-4214-91FD-565539F91937}" name="Table44" displayName="Table44" ref="A507:D517" totalsRowShown="0" headerRowDxfId="167" headerRowBorderDxfId="166" tableBorderDxfId="165">
  <autoFilter ref="A507:D517" xr:uid="{03FF8C2E-2B1E-4FB5-AE80-BD6D7B66CB8D}">
    <filterColumn colId="0" hiddenButton="1"/>
    <filterColumn colId="1" hiddenButton="1"/>
    <filterColumn colId="2" hiddenButton="1"/>
    <filterColumn colId="3" hiddenButton="1"/>
  </autoFilter>
  <tableColumns count="4">
    <tableColumn id="1" xr3:uid="{FE110C4C-5FEE-4723-B94A-8505D6BFB99B}" name="List all Position Titles for:   Undist... Exp. - Improvement of Instructional Services - Salaries of Secretarial and Clerical Assistants 11-000-221-105" dataDxfId="164"/>
    <tableColumn id="2" xr3:uid="{82742DCE-C5C2-4666-BF27-818FCF6BA3C9}" name="(A)_x000a_2022-2023_x000a_Actual" dataDxfId="163"/>
    <tableColumn id="3" xr3:uid="{39A44C4B-1DE7-4AF1-AD2B-5612E0835905}" name="(B)_x000a_2023-2024_x000a_Budget" dataDxfId="162"/>
    <tableColumn id="4" xr3:uid="{4C79C39F-2D45-45B6-B137-594C9AA5FFB5}" name="(C)_x000a_2024-2025_x000a_Budget" dataDxfId="161"/>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374A20D-03DD-4BE5-B822-66BE6CDDB9CB}" name="Table45" displayName="Table45" ref="A519:D529" totalsRowShown="0" headerRowDxfId="160" headerRowBorderDxfId="159" tableBorderDxfId="158">
  <autoFilter ref="A519:D529" xr:uid="{10974560-C668-422B-B4A7-444DD944A029}">
    <filterColumn colId="0" hiddenButton="1"/>
    <filterColumn colId="1" hiddenButton="1"/>
    <filterColumn colId="2" hiddenButton="1"/>
    <filterColumn colId="3" hiddenButton="1"/>
  </autoFilter>
  <tableColumns count="4">
    <tableColumn id="1" xr3:uid="{05CCE69D-021B-42B8-8798-E8F8471BE333}" name="List all Position Titles for:   Undistributed Expenditures - Improvement of Instructional Services - Other Salaries 11-000-221-110" dataDxfId="157"/>
    <tableColumn id="2" xr3:uid="{C54F28C0-70EC-4D51-9359-B8921D2D0065}" name="(A)_x000a_2022-2023_x000a_Actual" dataDxfId="156"/>
    <tableColumn id="3" xr3:uid="{0AA9064E-220D-4033-9542-F4B062182A0D}" name="(B)_x000a_2023-2024_x000a_Budget" dataDxfId="155"/>
    <tableColumn id="4" xr3:uid="{7AF8A5AC-D1D2-4E2E-96F3-995EB202A9DD}" name="(C)_x000a_2024-2025_x000a_Budget" dataDxfId="154"/>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FB68D21-5E46-42F6-94AA-5EA3885CEF2F}" name="Table46" displayName="Table46" ref="A531:D541" totalsRowShown="0" headerRowDxfId="153" headerRowBorderDxfId="152" tableBorderDxfId="151">
  <autoFilter ref="A531:D541" xr:uid="{21C2A977-6C86-437D-B0D2-57EB58C66969}">
    <filterColumn colId="0" hiddenButton="1"/>
    <filterColumn colId="1" hiddenButton="1"/>
    <filterColumn colId="2" hiddenButton="1"/>
    <filterColumn colId="3" hiddenButton="1"/>
  </autoFilter>
  <tableColumns count="4">
    <tableColumn id="1" xr3:uid="{EEB531CD-CB10-41A6-97AC-AD6B7F00E99D}" name="List all Position Titles for:  Undistributed Expenditures - Educational Media Services / School Library - Salaries 11-000-222-100" dataDxfId="150"/>
    <tableColumn id="2" xr3:uid="{0E22CD85-2418-48A3-BBCC-C63AD0DB8519}" name="(A)_x000a_2022-2023_x000a_Actual" dataDxfId="149"/>
    <tableColumn id="3" xr3:uid="{2A759A6A-5678-410F-B359-309CFC016105}" name="(B)_x000a_2023-2024_x000a_Budget" dataDxfId="148"/>
    <tableColumn id="4" xr3:uid="{3A673F2F-C05A-4F6E-91F0-A08631B192EE}" name="(C)_x000a_2024-2025_x000a_Budget" dataDxfId="147"/>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095B513-AB0F-4B1A-A3CA-40D6A39D9C90}" name="Table47" displayName="Table47" ref="A543:D553" totalsRowShown="0" headerRowDxfId="146" headerRowBorderDxfId="145" tableBorderDxfId="144">
  <autoFilter ref="A543:D553" xr:uid="{3E1F7782-F807-43B9-A22C-A8457BB76681}">
    <filterColumn colId="0" hiddenButton="1"/>
    <filterColumn colId="1" hiddenButton="1"/>
    <filterColumn colId="2" hiddenButton="1"/>
    <filterColumn colId="3" hiddenButton="1"/>
  </autoFilter>
  <tableColumns count="4">
    <tableColumn id="1" xr3:uid="{BB38A6C7-2C06-407B-AC0E-6D124041B3AE}" name="List all Position Titles for:  Undistributed Expenditures - Educational Media Services / School Library - Salaries - Other  11-000-222-110" dataDxfId="143"/>
    <tableColumn id="2" xr3:uid="{0C169FD5-C607-4F5A-89A5-232EB63308D5}" name="(A)_x000a_2022-2023_x000a_Actual" dataDxfId="142"/>
    <tableColumn id="3" xr3:uid="{5D0A4B90-2F2E-4CC7-BF69-CF30DE06A3D5}" name="(B)_x000a_2023-2024_x000a_Budget" dataDxfId="141"/>
    <tableColumn id="4" xr3:uid="{49EF9983-B98B-4E3A-95D0-F4BBFF1BE134}" name="(C)_x000a_2024-2025_x000a_Budget" dataDxfId="14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F4B0DD-0670-4BC9-8218-4054E8B02C0B}" name="Table3" displayName="Table3" ref="A15:D25" totalsRowShown="0" headerRowDxfId="454" headerRowBorderDxfId="453" tableBorderDxfId="452">
  <autoFilter ref="A15:D25" xr:uid="{C3C986AB-811F-4179-8440-7D873939899B}">
    <filterColumn colId="0" hiddenButton="1"/>
    <filterColumn colId="1" hiddenButton="1"/>
    <filterColumn colId="2" hiddenButton="1"/>
    <filterColumn colId="3" hiddenButton="1"/>
  </autoFilter>
  <tableColumns count="4">
    <tableColumn id="1" xr3:uid="{BC39B787-03E9-4F54-A172-F134B68282FC}" name="List all Position Titles for:   Special Education - Instruction - Cognitive Mild - Other Salaries for Instruction 11-201-100-106" dataDxfId="451"/>
    <tableColumn id="2" xr3:uid="{73C49A0B-C362-4CEC-8358-F1B800C23B13}" name="(A)_x000a_2022-2023_x000a_Actual" dataDxfId="450"/>
    <tableColumn id="3" xr3:uid="{E081C37D-078D-4074-94A9-E6BD34F0DA4B}" name="(B)_x000a_2023-2024_x000a_Budget" dataDxfId="449"/>
    <tableColumn id="4" xr3:uid="{76719046-B301-4D35-9C4C-6B5534F4DF59}" name="(C)_x000a_2024-2025_x000a_Budget" dataDxfId="448"/>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042CA69-1775-4CE1-A97F-ED9D5A2E3AF0}" name="Table48" displayName="Table48" ref="A555:D565" totalsRowShown="0" headerRowDxfId="139" headerRowBorderDxfId="138" tableBorderDxfId="137">
  <autoFilter ref="A555:D565" xr:uid="{96109997-3732-4528-8600-77DB3B825FDA}">
    <filterColumn colId="0" hiddenButton="1"/>
    <filterColumn colId="1" hiddenButton="1"/>
    <filterColumn colId="2" hiddenButton="1"/>
    <filterColumn colId="3" hiddenButton="1"/>
  </autoFilter>
  <tableColumns count="4">
    <tableColumn id="1" xr3:uid="{9E12B53B-BB5F-4B3C-8077-34FDA4DEA2ED}" name="List all Position Titles for:  Undist... Exp.- Educational Media Services / School Library - Salaries of Technology Coordinators  11-000-222-177" dataDxfId="136"/>
    <tableColumn id="2" xr3:uid="{38B91178-1F9A-454E-A7F2-C225F01AD950}" name="(A)_x000a_2022-2023_x000a_Actual" dataDxfId="135"/>
    <tableColumn id="3" xr3:uid="{6F8EAA0F-A458-4446-BEE6-32B279C94457}" name="(B)_x000a_2023-2024_x000a_Budget" dataDxfId="134"/>
    <tableColumn id="4" xr3:uid="{4644FF77-38C7-4FC3-8F3D-648E0201859C}" name="(C)_x000a_2024-2025_x000a_Budget" dataDxfId="133"/>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3C2F422-9D4D-4DB7-B676-AE074F893308}" name="Table49" displayName="Table49" ref="A567:D577" totalsRowShown="0" headerRowDxfId="132" headerRowBorderDxfId="131" tableBorderDxfId="130">
  <autoFilter ref="A567:D577" xr:uid="{6A4BD944-4DFC-467C-98C4-EE82347A4874}">
    <filterColumn colId="0" hiddenButton="1"/>
    <filterColumn colId="1" hiddenButton="1"/>
    <filterColumn colId="2" hiddenButton="1"/>
    <filterColumn colId="3" hiddenButton="1"/>
  </autoFilter>
  <tableColumns count="4">
    <tableColumn id="1" xr3:uid="{016163E8-C1B6-4F65-9267-175E0378D9DF}" name="List all Position Titles for:  _x000a_Undist... Exp.- School Librarians'/Media Specialists' Salaries &amp; Fringe Only-Salaries-School Librarians/Media Specialist 11-000-224-101" dataDxfId="129"/>
    <tableColumn id="2" xr3:uid="{AFBF538C-0B5C-470E-A754-F7A60F05F334}" name="(A)_x000a_2022-2023_x000a_Actual" dataDxfId="128"/>
    <tableColumn id="3" xr3:uid="{6B9415A9-7D60-47EC-BE3D-7D31EA5B244C}" name="(B)_x000a_2023-2024_x000a_Budget" dataDxfId="127"/>
    <tableColumn id="4" xr3:uid="{FBABDCA0-AB8E-4CB6-813D-D142F7EE6728}" name="(C)_x000a_2024-2025_x000a_Budget" dataDxfId="126"/>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0A06403-B7AD-4300-80FE-C74A13C94C31}" name="Table50" displayName="Table50" ref="A579:D589" totalsRowShown="0" headerRowDxfId="125" headerRowBorderDxfId="124" tableBorderDxfId="123">
  <autoFilter ref="A579:D589" xr:uid="{C3A563B3-895E-4591-AC9D-94448DA105CC}">
    <filterColumn colId="0" hiddenButton="1"/>
    <filterColumn colId="1" hiddenButton="1"/>
    <filterColumn colId="2" hiddenButton="1"/>
    <filterColumn colId="3" hiddenButton="1"/>
  </autoFilter>
  <tableColumns count="4">
    <tableColumn id="1" xr3:uid="{37C5EEED-02F9-437D-B9F2-8513ADF0F52E}" name="List all Position Titles for:  Undist... Exp.- Instructional Staff Training Services- Salaries of Supervisors of Instruction 11-000-223-102" dataDxfId="122"/>
    <tableColumn id="2" xr3:uid="{595A19C5-AE97-41BB-9B0B-667FB40CA645}" name="(A)_x000a_2022-2023_x000a_Actual" dataDxfId="121"/>
    <tableColumn id="3" xr3:uid="{5C18303E-EAE7-462E-A188-B0196B60D468}" name="(B)_x000a_2023-2024_x000a_Budget" dataDxfId="120"/>
    <tableColumn id="4" xr3:uid="{94567532-3464-4DB8-917B-C26400F82410}" name="(C)_x000a_2024-2025_x000a_Budget" dataDxfId="119"/>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2F846CE-732B-41C7-B406-879056D131E3}" name="Table51" displayName="Table51" ref="A591:D601" totalsRowShown="0" headerRowDxfId="118" headerRowBorderDxfId="117" tableBorderDxfId="116">
  <autoFilter ref="A591:D601" xr:uid="{0111AE60-4B7A-402A-8C99-6F5E8EF142E0}">
    <filterColumn colId="0" hiddenButton="1"/>
    <filterColumn colId="1" hiddenButton="1"/>
    <filterColumn colId="2" hiddenButton="1"/>
    <filterColumn colId="3" hiddenButton="1"/>
  </autoFilter>
  <tableColumns count="4">
    <tableColumn id="1" xr3:uid="{68FEE92D-1B1A-4D3E-A0C3-A45BEFD8F4B9}" name="List all Position Titles for:  Undist... Exp. -  Instructional Staff Training Services- Salaries of Other Professional Staff  11-000-223-104" dataDxfId="115"/>
    <tableColumn id="2" xr3:uid="{0DC6D5A3-C502-4B61-832E-1759060C2A39}" name="(A)_x000a_2022-2023_x000a_Actual" dataDxfId="114"/>
    <tableColumn id="3" xr3:uid="{F4B5DA0A-B9D2-40D2-8F47-9E72CBBAEC57}" name="(B)_x000a_2023-2024_x000a_Budget" dataDxfId="113"/>
    <tableColumn id="4" xr3:uid="{91646029-0B8B-4449-B9AC-292085CFE55A}" name="(C)_x000a_2024-2025_x000a_Budget" dataDxfId="112"/>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F19CDC61-D628-4EAC-AEB4-4E86EF74F839}" name="Table52" displayName="Table52" ref="A603:D613" totalsRowShown="0" headerRowDxfId="111" headerRowBorderDxfId="110" tableBorderDxfId="109">
  <autoFilter ref="A603:D613" xr:uid="{9B424DCC-961D-472D-8AF7-D5096EA8BC37}">
    <filterColumn colId="0" hiddenButton="1"/>
    <filterColumn colId="1" hiddenButton="1"/>
    <filterColumn colId="2" hiddenButton="1"/>
    <filterColumn colId="3" hiddenButton="1"/>
  </autoFilter>
  <tableColumns count="4">
    <tableColumn id="1" xr3:uid="{5C6B67AF-04F1-491A-B37C-FA0F881CDA46}" name="List all Position Titles for:  Undist... Exp.- Instructional Staff Training Services- Salaries of Secretarial and Clerical Assistants  11-000-223-105" dataDxfId="108"/>
    <tableColumn id="2" xr3:uid="{9161D060-F19C-4547-AF6B-6FB751B26E63}" name="(A)_x000a_2022-2023_x000a_Actual" dataDxfId="107"/>
    <tableColumn id="3" xr3:uid="{20CB7CE5-A4DC-4661-ADD7-414DDBF725C7}" name="(B)_x000a_2023-2024_x000a_Budget" dataDxfId="106"/>
    <tableColumn id="4" xr3:uid="{60BF269F-D6DA-49DC-8E24-1293A6A392E2}" name="(C)_x000a_2024-2025_x000a_Budget" dataDxfId="105"/>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6243356-0ED8-4202-A8FB-A90C5087F4CF}" name="Table53" displayName="Table53" ref="A615:D625" totalsRowShown="0" headerRowDxfId="104" headerRowBorderDxfId="103" tableBorderDxfId="102">
  <autoFilter ref="A615:D625" xr:uid="{23441524-58A4-42C1-BA59-B39CAE9473A8}">
    <filterColumn colId="0" hiddenButton="1"/>
    <filterColumn colId="1" hiddenButton="1"/>
    <filterColumn colId="2" hiddenButton="1"/>
    <filterColumn colId="3" hiddenButton="1"/>
  </autoFilter>
  <tableColumns count="4">
    <tableColumn id="1" xr3:uid="{25205A54-7826-408B-B890-A7D73858A87B}" name="List all Position Titles for:  Undistributed Expenditures -  Instructional Staff Training Services- Other Salaries  11-000-223-110" dataDxfId="101"/>
    <tableColumn id="2" xr3:uid="{3C330687-42E3-4437-B433-AC27B543302E}" name="(A)_x000a_2022-2023_x000a_Actual" dataDxfId="100"/>
    <tableColumn id="3" xr3:uid="{8EBF68FC-B57D-4627-BEF3-BAD93C9B2D6B}" name="(B)_x000a_2023-2024_x000a_Budget" dataDxfId="99"/>
    <tableColumn id="4" xr3:uid="{B1A58E0B-69FB-4D11-A589-43E0A4763155}" name="(C)_x000a_2024-2025_x000a_Budget" dataDxfId="98"/>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6152863-E54B-4698-A890-28621BEFC68C}" name="Table54" displayName="Table54" ref="A627:D637" totalsRowShown="0" headerRowDxfId="97" headerRowBorderDxfId="96" tableBorderDxfId="95">
  <autoFilter ref="A627:D637" xr:uid="{6E2A75BD-51F4-43A4-930A-4154C1A19165}">
    <filterColumn colId="0" hiddenButton="1"/>
    <filterColumn colId="1" hiddenButton="1"/>
    <filterColumn colId="2" hiddenButton="1"/>
    <filterColumn colId="3" hiddenButton="1"/>
  </autoFilter>
  <tableColumns count="4">
    <tableColumn id="1" xr3:uid="{219BB9DC-7C08-4EB9-9A35-76B838C61333}" name="List all Position Titles for:   Undistributed Expenditures -  Support Services - General Administration - Salaries  11-000-230-100" dataDxfId="94"/>
    <tableColumn id="2" xr3:uid="{E8CF0D45-3C6E-4957-BAA6-F5A8300A978A}" name="(A)_x000a_2022-2023_x000a_Actual" dataDxfId="93"/>
    <tableColumn id="3" xr3:uid="{E9431D14-D7EA-41D6-9434-44307964FFE3}" name="(B)_x000a_2023-2024_x000a_Budget" dataDxfId="92"/>
    <tableColumn id="4" xr3:uid="{B59114C5-F830-4354-BF0E-7CB15F1709B1}" name="(C)_x000a_2024-2025_x000a_Budget" dataDxfId="91"/>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E610112-C709-4E7F-B6D3-36C7F2C19403}" name="Table55" displayName="Table55" ref="A639:D649" totalsRowShown="0" headerRowDxfId="90" headerRowBorderDxfId="89" tableBorderDxfId="88">
  <autoFilter ref="A639:D649" xr:uid="{EF03D007-345B-4217-AD85-E518B833A719}">
    <filterColumn colId="0" hiddenButton="1"/>
    <filterColumn colId="1" hiddenButton="1"/>
    <filterColumn colId="2" hiddenButton="1"/>
    <filterColumn colId="3" hiddenButton="1"/>
  </autoFilter>
  <tableColumns count="4">
    <tableColumn id="1" xr3:uid="{BB73D44E-198E-4EC3-99AA-8AB430351EE0}" name="List all Position Titles for:  Undist... Exp.- Support Services - School Admin.- Sal. of Principals/ Asst. Principals/Program Directors  11-000-240-103" dataDxfId="87"/>
    <tableColumn id="2" xr3:uid="{BE828DAB-64E7-4CDC-A3A5-F990C0892673}" name="(A)_x000a_2022-2023_x000a_Actual" dataDxfId="86"/>
    <tableColumn id="3" xr3:uid="{1187A46A-1E8F-4252-B209-58A18E728ECF}" name="(B)_x000a_2023-2024_x000a_Budget" dataDxfId="85"/>
    <tableColumn id="4" xr3:uid="{5F2A2A59-F16A-43DF-BCEB-0061A99D689A}" name="(C)_x000a_2024-2025_x000a_Budget" dataDxfId="84"/>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0E0C9A8-CB79-46D3-B1C9-40307D322FDB}" name="Table56" displayName="Table56" ref="A651:D661" totalsRowShown="0" headerRowDxfId="83" headerRowBorderDxfId="82" tableBorderDxfId="81">
  <autoFilter ref="A651:D661" xr:uid="{60723B23-4615-437D-B77B-E22D7D60BB85}">
    <filterColumn colId="0" hiddenButton="1"/>
    <filterColumn colId="1" hiddenButton="1"/>
    <filterColumn colId="2" hiddenButton="1"/>
    <filterColumn colId="3" hiddenButton="1"/>
  </autoFilter>
  <tableColumns count="4">
    <tableColumn id="1" xr3:uid="{E8D32983-7AE5-4605-9C78-B870E2E3BFE3}" name="List all Position Titles for:  Undist... Exp.-Support Services - School Administration - Salaries of Other Professional Staff  11-000-240-104" dataDxfId="80"/>
    <tableColumn id="2" xr3:uid="{A5173769-6B2E-4875-B529-5BAF6D2865A1}" name="(A)_x000a_2022-2023_x000a_Actual" dataDxfId="79"/>
    <tableColumn id="3" xr3:uid="{CFBEFE37-23C1-4507-9659-C3FA8042C88B}" name="(B)_x000a_2023-2024_x000a_Budget" dataDxfId="78"/>
    <tableColumn id="4" xr3:uid="{8AF39A3B-9B4B-430B-9185-1539C5F46DBA}" name="(C)_x000a_2024-2025_x000a_Budget" dataDxfId="77"/>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E1A2F27-7D09-4169-B595-834182EAB917}" name="Table57" displayName="Table57" ref="A663:D673" totalsRowShown="0" headerRowDxfId="76" headerRowBorderDxfId="75" tableBorderDxfId="74">
  <autoFilter ref="A663:D673" xr:uid="{9D46A11D-7D44-4C61-89CE-58B43FFBAB7B}">
    <filterColumn colId="0" hiddenButton="1"/>
    <filterColumn colId="1" hiddenButton="1"/>
    <filterColumn colId="2" hiddenButton="1"/>
    <filterColumn colId="3" hiddenButton="1"/>
  </autoFilter>
  <tableColumns count="4">
    <tableColumn id="1" xr3:uid="{65E188C9-054D-423E-AF27-3AD123A326CD}" name="List all Position Titles for:  Undist... Exp.- Support Services - School Admin.- Salaries of Secretarial and Clerical Assistants  11-000-240-105" dataDxfId="73"/>
    <tableColumn id="2" xr3:uid="{EF8BAC14-0589-41B6-ADC8-5AE8084F200B}" name="(A)_x000a_2022-2023_x000a_Actual" dataDxfId="72"/>
    <tableColumn id="3" xr3:uid="{600CEFE1-9CAD-4BE7-8F4A-9CAD18773B84}" name="(B)_x000a_2023-2024_x000a_Budget" dataDxfId="71"/>
    <tableColumn id="4" xr3:uid="{B3800054-2F5A-4779-BB54-F5C930E8F724}" name="(C)_x000a_2024-2025_x000a_Budget" dataDxfId="7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9F100-42BD-430C-B319-9D3ADDA5ACF0}" name="Table4" displayName="Table4" ref="A27:D37" totalsRowShown="0" headerRowDxfId="447" headerRowBorderDxfId="446" tableBorderDxfId="445">
  <autoFilter ref="A27:D37" xr:uid="{8A82B83E-E57A-4E54-928B-F301D326C12F}">
    <filterColumn colId="0" hiddenButton="1"/>
    <filterColumn colId="1" hiddenButton="1"/>
    <filterColumn colId="2" hiddenButton="1"/>
    <filterColumn colId="3" hiddenButton="1"/>
  </autoFilter>
  <tableColumns count="4">
    <tableColumn id="1" xr3:uid="{D093C5BD-E7D9-4A9A-B6E5-7251F29248E5}" name="List all Position Titles for:   Special Education - Instruction - Cognitive Moderate - Salaries of Teachers 11-202-100-101" dataDxfId="444"/>
    <tableColumn id="2" xr3:uid="{E70977E5-C14E-4DD9-9489-BEDB0132DC50}" name="(A)_x000a_2022-2023_x000a_Actual" dataDxfId="443"/>
    <tableColumn id="3" xr3:uid="{2D555713-343B-4F72-912C-AA2BCAC0506F}" name="(B)_x000a_2023-2024_x000a_Budget" dataDxfId="442"/>
    <tableColumn id="4" xr3:uid="{AB11F657-1679-41EF-BFF1-6607F6F0B17F}" name="(C)_x000a_2024-2025_x000a_Budget" dataDxfId="441"/>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5794B77-6BC4-4332-BF27-827DFCB0268F}" name="Table58" displayName="Table58" ref="A675:D685" totalsRowShown="0" headerRowDxfId="69" headerRowBorderDxfId="68" tableBorderDxfId="67">
  <autoFilter ref="A675:D685" xr:uid="{5E0A1523-20EC-404A-98DF-917F694DF605}">
    <filterColumn colId="0" hiddenButton="1"/>
    <filterColumn colId="1" hiddenButton="1"/>
    <filterColumn colId="2" hiddenButton="1"/>
    <filterColumn colId="3" hiddenButton="1"/>
  </autoFilter>
  <tableColumns count="4">
    <tableColumn id="1" xr3:uid="{BA0026C7-1CEB-4EB0-922C-A8FAF6BC44B6}" name="List all Position Titles for:  Undistributed Expenditures -  Support Services - School Administration - Other Salaries  11-000-240-110" dataDxfId="66"/>
    <tableColumn id="2" xr3:uid="{01A6654A-A967-4CCD-B1FB-DC7C84963933}" name="(A)_x000a_2022-2023_x000a_Actual" dataDxfId="65"/>
    <tableColumn id="3" xr3:uid="{17CB15F5-EB34-4BAA-BC64-D6EFAAA8E661}" name="(B)_x000a_2023-2024_x000a_Budget" dataDxfId="64"/>
    <tableColumn id="4" xr3:uid="{A2DDE656-F15A-43E7-B33E-8E86B34AFE8A}" name="(C)_x000a_2024-2025_x000a_Budget" dataDxfId="63"/>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4D64DCB-397D-4D5E-A008-DD4C14253252}" name="Table59" displayName="Table59" ref="A687:D697" totalsRowShown="0" headerRowDxfId="62" headerRowBorderDxfId="61" tableBorderDxfId="60">
  <autoFilter ref="A687:D697" xr:uid="{813A3CF3-D0CF-4DB7-81E6-F38BE992D550}">
    <filterColumn colId="0" hiddenButton="1"/>
    <filterColumn colId="1" hiddenButton="1"/>
    <filterColumn colId="2" hiddenButton="1"/>
    <filterColumn colId="3" hiddenButton="1"/>
  </autoFilter>
  <tableColumns count="4">
    <tableColumn id="1" xr3:uid="{BE4DAC3E-4ABD-458C-B568-582FDF4FB86D}" name="List all Position Titles for:   Undistributed Expenditures -  Central Services  11-000-251-100" dataDxfId="59"/>
    <tableColumn id="2" xr3:uid="{4992D9A1-4C15-4E50-9F2C-8B3BAD901B6B}" name="(A)_x000a_2022-2023_x000a_Actual" dataDxfId="58"/>
    <tableColumn id="3" xr3:uid="{BF059EB7-FB4D-47C8-9AE3-76C195841364}" name="(B)_x000a_2023-2024_x000a_Budget" dataDxfId="57"/>
    <tableColumn id="4" xr3:uid="{5B78A715-95E3-40F7-B810-B3F7808B81DD}" name="(C)_x000a_2024-2025_x000a_Budget" dataDxfId="56"/>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8F98359-5866-47DF-9C22-305BE2199266}" name="Table60" displayName="Table60" ref="A699:D709" totalsRowShown="0" headerRowDxfId="55" headerRowBorderDxfId="54" tableBorderDxfId="53">
  <autoFilter ref="A699:D709" xr:uid="{CD2181AE-AA1D-4D2D-8498-7FDB1F36535F}">
    <filterColumn colId="0" hiddenButton="1"/>
    <filterColumn colId="1" hiddenButton="1"/>
    <filterColumn colId="2" hiddenButton="1"/>
    <filterColumn colId="3" hiddenButton="1"/>
  </autoFilter>
  <tableColumns count="4">
    <tableColumn id="1" xr3:uid="{E6EA2663-F071-43AB-87FB-131667EAC907}" name="List all Position Titles for:   Undistributed Expenditures - Administrative Information Technology  11-000-252-100" dataDxfId="52"/>
    <tableColumn id="2" xr3:uid="{FF1B42D4-7C26-4682-8115-0A53B317CB84}" name="(A)_x000a_2022-2023_x000a_Actual" dataDxfId="51"/>
    <tableColumn id="3" xr3:uid="{E467C300-588F-4F9D-B454-3E7D8B1A1E75}" name="(B)_x000a_2023-2024_x000a_Budget" dataDxfId="50"/>
    <tableColumn id="4" xr3:uid="{CC939931-F928-45B0-AAC0-91C69F37F651}" name="(C)_x000a_2024-2025_x000a_Budget" dataDxfId="49"/>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44565F6-E1B0-4DA5-BEE0-916665FFA864}" name="Table61" displayName="Table61" ref="A711:D721" totalsRowShown="0" headerRowDxfId="48" headerRowBorderDxfId="47" tableBorderDxfId="46">
  <autoFilter ref="A711:D721" xr:uid="{EEFB4DD6-6CD1-4859-A530-3C2D326266F6}">
    <filterColumn colId="0" hiddenButton="1"/>
    <filterColumn colId="1" hiddenButton="1"/>
    <filterColumn colId="2" hiddenButton="1"/>
    <filterColumn colId="3" hiddenButton="1"/>
  </autoFilter>
  <tableColumns count="4">
    <tableColumn id="1" xr3:uid="{A4452860-0F2F-4F37-9ACD-5F350BA0D212}" name="List all Position Titles for:   Undistributed Expenditures -  Custodial Services - Salaries  11-000-262-100" dataDxfId="45"/>
    <tableColumn id="2" xr3:uid="{FAC2F713-7624-4503-A92A-42F18D83271A}" name="(A)_x000a_2022-2023_x000a_Actual" dataDxfId="44"/>
    <tableColumn id="3" xr3:uid="{333892BD-0AFA-4831-AABC-F919D30B6B73}" name="(B)_x000a_2023-2024_x000a_Budget" dataDxfId="43"/>
    <tableColumn id="4" xr3:uid="{76574C0E-79CC-4A7D-8ACF-ADD944270974}" name="(C)_x000a_2024-2025_x000a_Budget" dataDxfId="42"/>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D0BE30FB-D2DA-4A31-8443-096DDD9E86E4}" name="Table62" displayName="Table62" ref="A723:D733" totalsRowShown="0" headerRowDxfId="41" headerRowBorderDxfId="40" tableBorderDxfId="39">
  <autoFilter ref="A723:D733" xr:uid="{9E82E4BC-9F69-47D7-96E9-8AE0DF0003CE}">
    <filterColumn colId="0" hiddenButton="1"/>
    <filterColumn colId="1" hiddenButton="1"/>
    <filterColumn colId="2" hiddenButton="1"/>
    <filterColumn colId="3" hiddenButton="1"/>
  </autoFilter>
  <tableColumns count="4">
    <tableColumn id="1" xr3:uid="{1C618AC7-8B3E-4F37-965E-0DADC445FA51}" name="List all Position Titles for:   Undistributed Expenditures -  Care &amp; Upkeep of Grounds - Salaries  11-000-263-100" dataDxfId="38"/>
    <tableColumn id="2" xr3:uid="{79E12DAD-21B4-4A05-ABD8-ED13B6ADA4BB}" name="(A)_x000a_2022-2023_x000a_Actual" dataDxfId="37"/>
    <tableColumn id="3" xr3:uid="{577782A3-97B1-4007-9296-A4C81460238A}" name="(B)_x000a_2023-2024_x000a_Budget" dataDxfId="36"/>
    <tableColumn id="4" xr3:uid="{98800BB5-1390-4DFE-A379-84B1D8485EF4}" name="(C)_x000a_2024-2025_x000a_Budget" dataDxfId="35"/>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09E37A9-BB97-4833-818B-DA315E66A4D1}" name="Table63" displayName="Table63" ref="A735:D745" totalsRowShown="0" headerRowDxfId="34" headerRowBorderDxfId="33" tableBorderDxfId="32">
  <autoFilter ref="A735:D745" xr:uid="{24CE4E0A-64BD-4461-828B-5D6ECE553B36}">
    <filterColumn colId="0" hiddenButton="1"/>
    <filterColumn colId="1" hiddenButton="1"/>
    <filterColumn colId="2" hiddenButton="1"/>
    <filterColumn colId="3" hiddenButton="1"/>
  </autoFilter>
  <tableColumns count="4">
    <tableColumn id="1" xr3:uid="{FD346541-8EB9-4373-88C4-ADA6C0C8B0EB}" name="List all Position Titles for:   Undistributed Expenditures -  Security - Salaries  11-000-266-100" dataDxfId="31"/>
    <tableColumn id="2" xr3:uid="{0882918E-B841-4F20-99ED-D61AF154F987}" name="(A)_x000a_2022-2023_x000a_Actual" dataDxfId="30"/>
    <tableColumn id="3" xr3:uid="{00B8BABC-F7D9-47A7-AB7D-047C383D1565}" name="(B)_x000a_2023-2024_x000a_Budget" dataDxfId="29"/>
    <tableColumn id="4" xr3:uid="{ED9CAA72-B0D2-439E-A40B-E3F066F37AA6}" name="(C)_x000a_2024-2025_x000a_Budget" dataDxfId="28"/>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9382D64-F004-4FB9-B615-F9C4A0925CE4}" name="Table64" displayName="Table64" ref="A747:D757" totalsRowShown="0" headerRowDxfId="27" headerRowBorderDxfId="26" tableBorderDxfId="25">
  <autoFilter ref="A747:D757" xr:uid="{A6B607E7-2B1F-4AAC-B514-F0B344EEBD5F}">
    <filterColumn colId="0" hiddenButton="1"/>
    <filterColumn colId="1" hiddenButton="1"/>
    <filterColumn colId="2" hiddenButton="1"/>
    <filterColumn colId="3" hiddenButton="1"/>
  </autoFilter>
  <tableColumns count="4">
    <tableColumn id="1" xr3:uid="{2B1C166F-49FD-4F35-B0F6-BAC7F95243EA}" name="List all Position Titles for:   Undistributed Expenditures -  Student Transportation Services - Salaries of Non-Instructional Aides 11-000-270-107" dataDxfId="24"/>
    <tableColumn id="2" xr3:uid="{1077FD56-C713-4B4F-8ACA-70CCAD7D33C2}" name="(A)_x000a_2022-2023_x000a_Actual" dataDxfId="23"/>
    <tableColumn id="3" xr3:uid="{D8F15C51-85CE-4F82-B6DD-F268039BD965}" name="(B)_x000a_2023-2024_x000a_Budget" dataDxfId="22"/>
    <tableColumn id="4" xr3:uid="{EF214441-0C20-491E-9282-D54A3638C9B1}" name="(C)_x000a_2024-2025_x000a_Budget" dataDxfId="21"/>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5357E23-9FF7-4BC4-A702-035DB4EC1E03}" name="Table65" displayName="Table65" ref="A759:D769" totalsRowShown="0" headerRowDxfId="20" headerRowBorderDxfId="19" tableBorderDxfId="18">
  <autoFilter ref="A759:D769" xr:uid="{DC0C1AE0-C05A-42EC-BD1F-AD559F438B47}">
    <filterColumn colId="0" hiddenButton="1"/>
    <filterColumn colId="1" hiddenButton="1"/>
    <filterColumn colId="2" hiddenButton="1"/>
    <filterColumn colId="3" hiddenButton="1"/>
  </autoFilter>
  <tableColumns count="4">
    <tableColumn id="1" xr3:uid="{914B8315-7E40-4F8D-BFB1-FAC502BAC085}" name="List all Position Titles for:  Undist... Exp.-Student Transportation Services -Salaries for Pupil Transportation (Other than Between Home &amp; School) 11-000-270-162" dataDxfId="17"/>
    <tableColumn id="2" xr3:uid="{F26850CE-C874-4671-9DBF-3A6C0E088D56}" name="(A)_x000a_2022-2023_x000a_Actual" dataDxfId="16"/>
    <tableColumn id="3" xr3:uid="{56FD01D2-F346-4C26-93AF-B9DDC35798F2}" name="(B)_x000a_2023-2024_x000a_Budget" dataDxfId="15"/>
    <tableColumn id="4" xr3:uid="{44F4FB2F-291D-4291-A25A-8EA6B96BACB8}" name="(C)_x000a_2024-2025_x000a_Budget" dataDxfId="14"/>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585789-602E-4EF2-8168-D2B430CF298E}" name="Table66" displayName="Table66" ref="A771:D781" totalsRowShown="0" headerRowDxfId="13" headerRowBorderDxfId="12" tableBorderDxfId="11">
  <autoFilter ref="A771:D781" xr:uid="{EE40D872-1DED-4E41-BB6C-5C8050C6E470}">
    <filterColumn colId="0" hiddenButton="1"/>
    <filterColumn colId="1" hiddenButton="1"/>
    <filterColumn colId="2" hiddenButton="1"/>
    <filterColumn colId="3" hiddenButton="1"/>
  </autoFilter>
  <tableColumns count="4">
    <tableColumn id="1" xr3:uid="{28A78332-B311-4668-926A-DE162483A549}" name="List all Position Titles for:   Undistributed Expenditures -  Food Services - Salaries  11-000-310-100" dataDxfId="10"/>
    <tableColumn id="2" xr3:uid="{F1DFD716-0E6F-4E49-8545-43589A1021FB}" name="(A)_x000a_2022-2023_x000a_Actual" dataDxfId="9"/>
    <tableColumn id="3" xr3:uid="{E88D335E-F1F2-44D0-88BE-9EC056DC1EC4}" name="(B)_x000a_2023-2024_x000a_Budget" dataDxfId="8"/>
    <tableColumn id="4" xr3:uid="{E7C585E9-5433-4AFE-B774-6AE8F6157FC0}" name="(C)_x000a_2024-2025_x000a_Budget" dataDxfId="7"/>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DC86BD4-B84E-49C1-9C5A-065825034D54}" name="Table67" displayName="Table67" ref="A783:D793" totalsRowShown="0" headerRowDxfId="6" headerRowBorderDxfId="5" tableBorderDxfId="4">
  <autoFilter ref="A783:D793" xr:uid="{A7B0D9BF-C7D7-4E80-93F0-6C493503BD76}">
    <filterColumn colId="0" hiddenButton="1"/>
    <filterColumn colId="1" hiddenButton="1"/>
    <filterColumn colId="2" hiddenButton="1"/>
    <filterColumn colId="3" hiddenButton="1"/>
  </autoFilter>
  <tableColumns count="4">
    <tableColumn id="1" xr3:uid="{9684EAD4-8F3E-4D0A-BB0B-501C38A7350A}" name="List all Position Titles for:   Facilities Acquisition and Construction Services - Salaries  12-000-400-100" dataDxfId="3"/>
    <tableColumn id="2" xr3:uid="{029D000C-469D-4788-9436-1B760DC6E9BB}" name="(A)_x000a_2022-2023_x000a_Actual" dataDxfId="2"/>
    <tableColumn id="3" xr3:uid="{AAA91213-445C-418B-A11B-80B67F4A69E2}" name="(B)_x000a_2023-2024_x000a_Budget" dataDxfId="1"/>
    <tableColumn id="4" xr3:uid="{A59DF1F3-560C-47EC-AF64-F5D096009DFD}" name="(C)_x000a_2024-2025_x000a_Budget" dataDxfId="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8B4D6B-7A19-4CDD-A276-94946B7906A0}" name="Table5" displayName="Table5" ref="A39:D49" totalsRowShown="0" headerRowDxfId="440" headerRowBorderDxfId="439" tableBorderDxfId="438">
  <autoFilter ref="A39:D49" xr:uid="{E7FB80AB-8F79-4EB2-AEBB-C2CDA02C628A}">
    <filterColumn colId="0" hiddenButton="1"/>
    <filterColumn colId="1" hiddenButton="1"/>
    <filterColumn colId="2" hiddenButton="1"/>
    <filterColumn colId="3" hiddenButton="1"/>
  </autoFilter>
  <tableColumns count="4">
    <tableColumn id="1" xr3:uid="{551E6941-08F1-4B2A-A9D2-6786EA11C04A}" name="List all Position Titles for:   Special Education - Instruction - Cognitive Moderate - Other Salaries for Instruction  11-202-100-106" dataDxfId="437"/>
    <tableColumn id="2" xr3:uid="{29CD124D-675C-4308-9772-6D4ECC4D111F}" name="(A)_x000a_2022-2023_x000a_Actual" dataDxfId="436"/>
    <tableColumn id="3" xr3:uid="{BBCED34A-00DB-488B-8C29-72E1F5A4CD9F}" name="(B)_x000a_2023-2024_x000a_Budget" dataDxfId="435"/>
    <tableColumn id="4" xr3:uid="{533EFEF2-4EB5-402B-8226-52ACC680C5C5}" name="(C)_x000a_2024-2025_x000a_Budget" dataDxfId="4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26BB46-7A82-43A8-97FC-A41DDCFBAF85}" name="Table6" displayName="Table6" ref="A51:D61" totalsRowShown="0" headerRowDxfId="433" headerRowBorderDxfId="432" tableBorderDxfId="431">
  <autoFilter ref="A51:D61" xr:uid="{5853DBD9-4E46-4835-9AD5-230AD3A76812}">
    <filterColumn colId="0" hiddenButton="1"/>
    <filterColumn colId="1" hiddenButton="1"/>
    <filterColumn colId="2" hiddenButton="1"/>
    <filterColumn colId="3" hiddenButton="1"/>
  </autoFilter>
  <tableColumns count="4">
    <tableColumn id="1" xr3:uid="{5FCC3543-F192-49F5-A995-AB3BBDD813DD}" name="List all Position Titles for: Special Ed.-Instr.-Total Learning and/or Language Dis. -Mild/Moderate-Salaries of Teachers  11-204-100-101" dataDxfId="430"/>
    <tableColumn id="2" xr3:uid="{6DA7143B-6BED-489F-B87B-98AB6FC805BC}" name="(A)_x000a_2022-2023_x000a_Actual" dataDxfId="429"/>
    <tableColumn id="3" xr3:uid="{4E565119-8744-4C28-A535-11C94206A5B7}" name="(B)_x000a_2023-2024_x000a_Budget" dataDxfId="428"/>
    <tableColumn id="4" xr3:uid="{B3E0A5BB-B8C8-48E2-BF23-E219B83F3CAB}" name="(C)_x000a_2024-2025_x000a_Budget" dataDxfId="42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0B5D5-1A80-4E02-9518-0DD2DD2A3FD0}" name="Table7" displayName="Table7" ref="A63:D73" totalsRowShown="0" headerRowDxfId="426" headerRowBorderDxfId="425" tableBorderDxfId="424">
  <autoFilter ref="A63:D73" xr:uid="{72973E74-2BC0-4C15-A616-550CF6F46B0B}">
    <filterColumn colId="0" hiddenButton="1"/>
    <filterColumn colId="1" hiddenButton="1"/>
    <filterColumn colId="2" hiddenButton="1"/>
    <filterColumn colId="3" hiddenButton="1"/>
  </autoFilter>
  <tableColumns count="4">
    <tableColumn id="1" xr3:uid="{BF35F29D-34B7-44C0-A0CC-F31B79B9A27A}" name="List all Position Titles for:  Special Ed.-Instr.-Total Learning and/or Language Dis.-Mild/Moderate-Other Salaries for Inst. 11-204-100-106" dataDxfId="423"/>
    <tableColumn id="2" xr3:uid="{F8DA7466-9D28-481D-AB68-C2D37854FAEF}" name="(A)_x000a_2022-2023_x000a_Actual" dataDxfId="422"/>
    <tableColumn id="3" xr3:uid="{33A2A676-7020-40F3-9FB6-B59498CFCD7A}" name="(B)_x000a_2023-2024_x000a_Budget" dataDxfId="421"/>
    <tableColumn id="4" xr3:uid="{0440B629-3DA3-4436-A9A6-15EAE58526CC}" name="(C)_x000a_2024-2025_x000a_Budget" dataDxfId="4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27.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63" Type="http://schemas.openxmlformats.org/officeDocument/2006/relationships/table" Target="../tables/table64.xml"/><Relationship Id="rId68" Type="http://schemas.openxmlformats.org/officeDocument/2006/relationships/table" Target="../tables/table69.xml"/><Relationship Id="rId7" Type="http://schemas.openxmlformats.org/officeDocument/2006/relationships/table" Target="../tables/table8.xml"/><Relationship Id="rId2" Type="http://schemas.openxmlformats.org/officeDocument/2006/relationships/vmlDrawing" Target="../drawings/vmlDrawing3.v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8" Type="http://schemas.openxmlformats.org/officeDocument/2006/relationships/table" Target="../tables/table59.xml"/><Relationship Id="rId66" Type="http://schemas.openxmlformats.org/officeDocument/2006/relationships/table" Target="../tables/table67.xml"/><Relationship Id="rId5" Type="http://schemas.openxmlformats.org/officeDocument/2006/relationships/table" Target="../tables/table6.xml"/><Relationship Id="rId61" Type="http://schemas.openxmlformats.org/officeDocument/2006/relationships/table" Target="../tables/table62.xml"/><Relationship Id="rId19" Type="http://schemas.openxmlformats.org/officeDocument/2006/relationships/table" Target="../tables/table2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64" Type="http://schemas.openxmlformats.org/officeDocument/2006/relationships/table" Target="../tables/table65.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59" Type="http://schemas.openxmlformats.org/officeDocument/2006/relationships/table" Target="../tables/table60.xml"/><Relationship Id="rId67" Type="http://schemas.openxmlformats.org/officeDocument/2006/relationships/table" Target="../tables/table68.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62" Type="http://schemas.openxmlformats.org/officeDocument/2006/relationships/table" Target="../tables/table63.xml"/><Relationship Id="rId1" Type="http://schemas.openxmlformats.org/officeDocument/2006/relationships/printerSettings" Target="../printerSettings/printerSettings3.bin"/><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 Id="rId60" Type="http://schemas.openxmlformats.org/officeDocument/2006/relationships/table" Target="../tables/table61.xml"/><Relationship Id="rId65" Type="http://schemas.openxmlformats.org/officeDocument/2006/relationships/table" Target="../tables/table66.xml"/><Relationship Id="rId4" Type="http://schemas.openxmlformats.org/officeDocument/2006/relationships/table" Target="../tables/table5.xml"/><Relationship Id="rId9" Type="http://schemas.openxmlformats.org/officeDocument/2006/relationships/table" Target="../tables/table10.xml"/><Relationship Id="rId13" Type="http://schemas.openxmlformats.org/officeDocument/2006/relationships/table" Target="../tables/table14.xml"/><Relationship Id="rId18" Type="http://schemas.openxmlformats.org/officeDocument/2006/relationships/table" Target="../tables/table19.xml"/><Relationship Id="rId39" Type="http://schemas.openxmlformats.org/officeDocument/2006/relationships/table" Target="../tables/table4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X4208"/>
  <sheetViews>
    <sheetView showZeros="0" tabSelected="1" zoomScale="70" zoomScaleNormal="70" zoomScaleSheetLayoutView="70" zoomScalePageLayoutView="80" workbookViewId="0">
      <selection sqref="A1:F1"/>
    </sheetView>
  </sheetViews>
  <sheetFormatPr defaultColWidth="0" defaultRowHeight="15.6" zeroHeight="1" x14ac:dyDescent="0.3"/>
  <cols>
    <col min="1" max="1" width="13.21875" style="1" customWidth="1"/>
    <col min="2" max="2" width="126.6640625" style="2" bestFit="1" customWidth="1"/>
    <col min="3" max="3" width="57.77734375" style="10" customWidth="1"/>
    <col min="4" max="4" width="22.77734375" style="22" customWidth="1"/>
    <col min="5" max="5" width="23.44140625" style="24" customWidth="1"/>
    <col min="6" max="6" width="24" style="111" customWidth="1"/>
    <col min="7" max="7" width="0" style="24" hidden="1" customWidth="1"/>
    <col min="8" max="50" width="0" style="25" hidden="1" customWidth="1"/>
    <col min="51" max="16384" width="9.33203125" style="25" hidden="1"/>
  </cols>
  <sheetData>
    <row r="1" spans="1:24" x14ac:dyDescent="0.3">
      <c r="A1" s="228" t="s">
        <v>1372</v>
      </c>
      <c r="B1" s="229"/>
      <c r="C1" s="229"/>
      <c r="D1" s="229"/>
      <c r="E1" s="229"/>
      <c r="F1" s="230"/>
    </row>
    <row r="2" spans="1:24" s="36" customFormat="1" ht="48.75" customHeight="1" thickBot="1" x14ac:dyDescent="0.35">
      <c r="A2" s="282" t="s">
        <v>1373</v>
      </c>
      <c r="B2" s="282"/>
      <c r="C2" s="282"/>
      <c r="D2" s="282"/>
      <c r="E2" s="282"/>
      <c r="F2" s="282"/>
      <c r="G2" s="35"/>
    </row>
    <row r="3" spans="1:24" ht="24.75" customHeight="1" thickTop="1" thickBot="1" x14ac:dyDescent="0.35">
      <c r="A3" s="231"/>
      <c r="B3" s="232"/>
      <c r="C3" s="232"/>
      <c r="D3" s="232"/>
      <c r="E3" s="232"/>
      <c r="F3" s="233"/>
    </row>
    <row r="4" spans="1:24" s="27" customFormat="1" ht="24.75" customHeight="1" x14ac:dyDescent="0.3">
      <c r="A4" s="234" t="s">
        <v>1356</v>
      </c>
      <c r="B4" s="235"/>
      <c r="C4" s="235"/>
      <c r="D4" s="235"/>
      <c r="E4" s="235"/>
      <c r="F4" s="236"/>
      <c r="G4" s="26"/>
    </row>
    <row r="5" spans="1:24" s="124" customFormat="1" ht="34.950000000000003" customHeight="1" thickBot="1" x14ac:dyDescent="0.35">
      <c r="A5" s="173" t="s">
        <v>1027</v>
      </c>
      <c r="B5" s="174" t="s">
        <v>1115</v>
      </c>
      <c r="C5" s="175" t="s">
        <v>176</v>
      </c>
      <c r="D5" s="175" t="s">
        <v>1374</v>
      </c>
      <c r="E5" s="175" t="s">
        <v>1375</v>
      </c>
      <c r="F5" s="175" t="s">
        <v>1156</v>
      </c>
      <c r="G5" s="123"/>
      <c r="H5" s="123"/>
      <c r="I5" s="123"/>
      <c r="J5" s="123"/>
      <c r="K5" s="123"/>
      <c r="L5" s="123"/>
      <c r="M5" s="123"/>
      <c r="N5" s="123"/>
      <c r="O5" s="123"/>
      <c r="P5" s="123"/>
      <c r="Q5" s="123"/>
      <c r="R5" s="123"/>
      <c r="S5" s="123"/>
      <c r="T5" s="123"/>
      <c r="U5" s="123"/>
      <c r="V5" s="123"/>
      <c r="W5" s="123"/>
      <c r="X5" s="123"/>
    </row>
    <row r="6" spans="1:24" ht="15.75" customHeight="1" thickBot="1" x14ac:dyDescent="0.35">
      <c r="A6" s="139"/>
      <c r="B6" s="140" t="s">
        <v>1355</v>
      </c>
      <c r="C6" s="140"/>
      <c r="D6" s="140"/>
      <c r="E6" s="141"/>
      <c r="F6" s="142"/>
    </row>
    <row r="7" spans="1:24" ht="15.75" customHeight="1" x14ac:dyDescent="0.3">
      <c r="A7" s="180" t="s">
        <v>1223</v>
      </c>
      <c r="B7" s="125" t="s">
        <v>1309</v>
      </c>
      <c r="C7" s="171" t="s">
        <v>1223</v>
      </c>
      <c r="D7" s="171" t="s">
        <v>1223</v>
      </c>
      <c r="E7" s="171" t="s">
        <v>1223</v>
      </c>
      <c r="F7" s="172" t="s">
        <v>1223</v>
      </c>
    </row>
    <row r="8" spans="1:24" ht="15.75" customHeight="1" x14ac:dyDescent="0.3">
      <c r="A8" s="119">
        <v>3500</v>
      </c>
      <c r="B8" s="18" t="s">
        <v>0</v>
      </c>
      <c r="C8" s="19" t="s">
        <v>179</v>
      </c>
      <c r="D8" s="107">
        <f>'Salary Analysis'!C13</f>
        <v>0</v>
      </c>
      <c r="E8" s="107">
        <f>'Salary Analysis'!D13</f>
        <v>0</v>
      </c>
      <c r="F8" s="102">
        <f>+E8-D8</f>
        <v>0</v>
      </c>
    </row>
    <row r="9" spans="1:24" ht="15.75" customHeight="1" x14ac:dyDescent="0.3">
      <c r="A9" s="119">
        <v>3501</v>
      </c>
      <c r="B9" s="18" t="s">
        <v>2</v>
      </c>
      <c r="C9" s="19" t="s">
        <v>180</v>
      </c>
      <c r="D9" s="107">
        <f>'Salary Analysis'!C25</f>
        <v>0</v>
      </c>
      <c r="E9" s="107">
        <f>'Salary Analysis'!D25</f>
        <v>0</v>
      </c>
      <c r="F9" s="102">
        <f>+E9-D9</f>
        <v>0</v>
      </c>
    </row>
    <row r="10" spans="1:24" ht="15.75" customHeight="1" x14ac:dyDescent="0.3">
      <c r="A10" s="119">
        <v>3502</v>
      </c>
      <c r="B10" s="18" t="s">
        <v>283</v>
      </c>
      <c r="C10" s="19" t="s">
        <v>966</v>
      </c>
      <c r="D10" s="96"/>
      <c r="E10" s="221"/>
      <c r="F10" s="102">
        <f>+E10-D10</f>
        <v>0</v>
      </c>
    </row>
    <row r="11" spans="1:24" ht="15.75" customHeight="1" x14ac:dyDescent="0.3">
      <c r="A11" s="119">
        <v>3503</v>
      </c>
      <c r="B11" s="18" t="s">
        <v>131</v>
      </c>
      <c r="C11" s="19" t="s">
        <v>967</v>
      </c>
      <c r="D11" s="96"/>
      <c r="E11" s="221"/>
      <c r="F11" s="102">
        <f t="shared" ref="F11:F28" si="0">+E11-D11</f>
        <v>0</v>
      </c>
    </row>
    <row r="12" spans="1:24" ht="15.75" customHeight="1" x14ac:dyDescent="0.3">
      <c r="A12" s="119">
        <v>3504</v>
      </c>
      <c r="B12" s="18" t="s">
        <v>133</v>
      </c>
      <c r="C12" s="19" t="s">
        <v>968</v>
      </c>
      <c r="D12" s="96"/>
      <c r="E12" s="221"/>
      <c r="F12" s="102">
        <f t="shared" si="0"/>
        <v>0</v>
      </c>
    </row>
    <row r="13" spans="1:24" ht="15.75" customHeight="1" x14ac:dyDescent="0.3">
      <c r="A13" s="119">
        <v>3505</v>
      </c>
      <c r="B13" s="20" t="s">
        <v>3</v>
      </c>
      <c r="C13" s="19" t="s">
        <v>969</v>
      </c>
      <c r="D13" s="96"/>
      <c r="E13" s="221"/>
      <c r="F13" s="102">
        <f t="shared" si="0"/>
        <v>0</v>
      </c>
    </row>
    <row r="14" spans="1:24" ht="15.75" customHeight="1" x14ac:dyDescent="0.3">
      <c r="A14" s="119">
        <v>3506</v>
      </c>
      <c r="B14" s="18" t="s">
        <v>135</v>
      </c>
      <c r="C14" s="19" t="s">
        <v>970</v>
      </c>
      <c r="D14" s="96"/>
      <c r="E14" s="221"/>
      <c r="F14" s="102">
        <f t="shared" si="0"/>
        <v>0</v>
      </c>
    </row>
    <row r="15" spans="1:24" ht="15.75" customHeight="1" x14ac:dyDescent="0.3">
      <c r="A15" s="119">
        <v>3507</v>
      </c>
      <c r="B15" s="18" t="s">
        <v>137</v>
      </c>
      <c r="C15" s="19" t="s">
        <v>971</v>
      </c>
      <c r="D15" s="96"/>
      <c r="E15" s="221"/>
      <c r="F15" s="102">
        <f t="shared" si="0"/>
        <v>0</v>
      </c>
    </row>
    <row r="16" spans="1:24" ht="15.75" customHeight="1" x14ac:dyDescent="0.3">
      <c r="A16" s="119">
        <v>3508</v>
      </c>
      <c r="B16" s="18" t="s">
        <v>139</v>
      </c>
      <c r="C16" s="19" t="s">
        <v>972</v>
      </c>
      <c r="D16" s="96"/>
      <c r="E16" s="221"/>
      <c r="F16" s="102">
        <f t="shared" si="0"/>
        <v>0</v>
      </c>
    </row>
    <row r="17" spans="1:6" ht="15.75" customHeight="1" x14ac:dyDescent="0.3">
      <c r="A17" s="119">
        <v>3509</v>
      </c>
      <c r="B17" s="18" t="s">
        <v>143</v>
      </c>
      <c r="C17" s="19" t="s">
        <v>973</v>
      </c>
      <c r="D17" s="96"/>
      <c r="E17" s="221"/>
      <c r="F17" s="102">
        <f t="shared" si="0"/>
        <v>0</v>
      </c>
    </row>
    <row r="18" spans="1:6" ht="15.75" customHeight="1" x14ac:dyDescent="0.3">
      <c r="A18" s="119">
        <v>3510</v>
      </c>
      <c r="B18" s="18" t="s">
        <v>145</v>
      </c>
      <c r="C18" s="19" t="s">
        <v>974</v>
      </c>
      <c r="D18" s="96"/>
      <c r="E18" s="221"/>
      <c r="F18" s="102">
        <f t="shared" si="0"/>
        <v>0</v>
      </c>
    </row>
    <row r="19" spans="1:6" ht="15.75" customHeight="1" x14ac:dyDescent="0.3">
      <c r="A19" s="119">
        <v>3511</v>
      </c>
      <c r="B19" s="18" t="s">
        <v>354</v>
      </c>
      <c r="C19" s="19" t="s">
        <v>975</v>
      </c>
      <c r="D19" s="96"/>
      <c r="E19" s="221"/>
      <c r="F19" s="102">
        <f t="shared" si="0"/>
        <v>0</v>
      </c>
    </row>
    <row r="20" spans="1:6" ht="15.75" customHeight="1" x14ac:dyDescent="0.3">
      <c r="A20" s="119">
        <v>3512</v>
      </c>
      <c r="B20" s="18" t="s">
        <v>1298</v>
      </c>
      <c r="C20" s="19" t="s">
        <v>181</v>
      </c>
      <c r="D20" s="96"/>
      <c r="E20" s="221"/>
      <c r="F20" s="102">
        <f t="shared" si="0"/>
        <v>0</v>
      </c>
    </row>
    <row r="21" spans="1:6" ht="15.75" customHeight="1" x14ac:dyDescent="0.3">
      <c r="A21" s="119">
        <v>3513</v>
      </c>
      <c r="B21" s="18" t="s">
        <v>5</v>
      </c>
      <c r="C21" s="19" t="s">
        <v>182</v>
      </c>
      <c r="D21" s="96"/>
      <c r="E21" s="221"/>
      <c r="F21" s="102">
        <f t="shared" si="0"/>
        <v>0</v>
      </c>
    </row>
    <row r="22" spans="1:6" ht="15.75" customHeight="1" x14ac:dyDescent="0.3">
      <c r="A22" s="119">
        <v>3514</v>
      </c>
      <c r="B22" s="18" t="s">
        <v>6</v>
      </c>
      <c r="C22" s="19" t="s">
        <v>183</v>
      </c>
      <c r="D22" s="96"/>
      <c r="E22" s="221"/>
      <c r="F22" s="102">
        <f t="shared" si="0"/>
        <v>0</v>
      </c>
    </row>
    <row r="23" spans="1:6" ht="15.75" customHeight="1" x14ac:dyDescent="0.3">
      <c r="A23" s="119">
        <v>3515</v>
      </c>
      <c r="B23" s="18" t="s">
        <v>1233</v>
      </c>
      <c r="C23" s="19" t="s">
        <v>976</v>
      </c>
      <c r="D23" s="96"/>
      <c r="E23" s="221"/>
      <c r="F23" s="102">
        <f t="shared" si="0"/>
        <v>0</v>
      </c>
    </row>
    <row r="24" spans="1:6" ht="15.75" customHeight="1" x14ac:dyDescent="0.3">
      <c r="A24" s="119">
        <v>3516</v>
      </c>
      <c r="B24" s="18" t="s">
        <v>358</v>
      </c>
      <c r="C24" s="19" t="s">
        <v>977</v>
      </c>
      <c r="D24" s="96"/>
      <c r="E24" s="221"/>
      <c r="F24" s="102">
        <f t="shared" si="0"/>
        <v>0</v>
      </c>
    </row>
    <row r="25" spans="1:6" ht="15.75" customHeight="1" x14ac:dyDescent="0.3">
      <c r="A25" s="119">
        <v>3517</v>
      </c>
      <c r="B25" s="18" t="s">
        <v>7</v>
      </c>
      <c r="C25" s="19" t="s">
        <v>184</v>
      </c>
      <c r="D25" s="96"/>
      <c r="E25" s="221"/>
      <c r="F25" s="102">
        <f t="shared" si="0"/>
        <v>0</v>
      </c>
    </row>
    <row r="26" spans="1:6" ht="15.75" customHeight="1" x14ac:dyDescent="0.3">
      <c r="A26" s="119">
        <v>3518</v>
      </c>
      <c r="B26" s="18" t="s">
        <v>8</v>
      </c>
      <c r="C26" s="19" t="s">
        <v>185</v>
      </c>
      <c r="D26" s="96"/>
      <c r="E26" s="221"/>
      <c r="F26" s="102">
        <f t="shared" si="0"/>
        <v>0</v>
      </c>
    </row>
    <row r="27" spans="1:6" ht="15.75" customHeight="1" x14ac:dyDescent="0.3">
      <c r="A27" s="119">
        <v>3519</v>
      </c>
      <c r="B27" s="18" t="s">
        <v>341</v>
      </c>
      <c r="C27" s="19" t="s">
        <v>978</v>
      </c>
      <c r="D27" s="96"/>
      <c r="E27" s="221"/>
      <c r="F27" s="102">
        <f t="shared" si="0"/>
        <v>0</v>
      </c>
    </row>
    <row r="28" spans="1:6" ht="15.75" customHeight="1" x14ac:dyDescent="0.3">
      <c r="A28" s="119">
        <v>3520</v>
      </c>
      <c r="B28" s="18" t="s">
        <v>9</v>
      </c>
      <c r="C28" s="19" t="s">
        <v>186</v>
      </c>
      <c r="D28" s="96"/>
      <c r="E28" s="221"/>
      <c r="F28" s="102">
        <f t="shared" si="0"/>
        <v>0</v>
      </c>
    </row>
    <row r="29" spans="1:6" ht="15.75" customHeight="1" x14ac:dyDescent="0.3">
      <c r="A29" s="119">
        <v>3521</v>
      </c>
      <c r="B29" s="18" t="s">
        <v>1234</v>
      </c>
      <c r="C29" s="19" t="s">
        <v>980</v>
      </c>
      <c r="D29" s="21">
        <f>SUM(D8:D28)</f>
        <v>0</v>
      </c>
      <c r="E29" s="21">
        <f>SUM(E8:E28)</f>
        <v>0</v>
      </c>
      <c r="F29" s="21">
        <f>SUM(F8:F28)</f>
        <v>0</v>
      </c>
    </row>
    <row r="30" spans="1:6" ht="15.75" customHeight="1" x14ac:dyDescent="0.3">
      <c r="A30" s="180" t="s">
        <v>1223</v>
      </c>
      <c r="B30" s="125" t="s">
        <v>1296</v>
      </c>
      <c r="C30" s="171" t="s">
        <v>1223</v>
      </c>
      <c r="D30" s="171" t="s">
        <v>1223</v>
      </c>
      <c r="E30" s="171" t="s">
        <v>1223</v>
      </c>
      <c r="F30" s="172" t="s">
        <v>1223</v>
      </c>
    </row>
    <row r="31" spans="1:6" ht="15.75" customHeight="1" x14ac:dyDescent="0.3">
      <c r="A31" s="119">
        <v>4000</v>
      </c>
      <c r="B31" s="5" t="s">
        <v>0</v>
      </c>
      <c r="C31" s="9" t="s">
        <v>187</v>
      </c>
      <c r="D31" s="107">
        <f>'Salary Analysis'!C37</f>
        <v>0</v>
      </c>
      <c r="E31" s="107">
        <f>'Salary Analysis'!D37</f>
        <v>0</v>
      </c>
      <c r="F31" s="102">
        <f>+E31-D31</f>
        <v>0</v>
      </c>
    </row>
    <row r="32" spans="1:6" ht="15.75" customHeight="1" x14ac:dyDescent="0.3">
      <c r="A32" s="119">
        <v>4020</v>
      </c>
      <c r="B32" s="5" t="s">
        <v>2</v>
      </c>
      <c r="C32" s="9" t="s">
        <v>188</v>
      </c>
      <c r="D32" s="107">
        <f>'Salary Analysis'!C49</f>
        <v>0</v>
      </c>
      <c r="E32" s="107">
        <f>'Salary Analysis'!D49</f>
        <v>0</v>
      </c>
      <c r="F32" s="102">
        <f>+E32-D32</f>
        <v>0</v>
      </c>
    </row>
    <row r="33" spans="1:6" ht="15.75" customHeight="1" x14ac:dyDescent="0.3">
      <c r="A33" s="119">
        <v>4025</v>
      </c>
      <c r="B33" s="5" t="s">
        <v>283</v>
      </c>
      <c r="C33" s="9" t="s">
        <v>956</v>
      </c>
      <c r="D33" s="96"/>
      <c r="E33" s="221"/>
      <c r="F33" s="102">
        <f>+E33-D33</f>
        <v>0</v>
      </c>
    </row>
    <row r="34" spans="1:6" ht="15.75" customHeight="1" x14ac:dyDescent="0.3">
      <c r="A34" s="119">
        <v>4030</v>
      </c>
      <c r="B34" s="3" t="s">
        <v>131</v>
      </c>
      <c r="C34" s="9" t="s">
        <v>957</v>
      </c>
      <c r="D34" s="96"/>
      <c r="E34" s="221"/>
      <c r="F34" s="102">
        <f t="shared" ref="F34:F51" si="1">+E34-D34</f>
        <v>0</v>
      </c>
    </row>
    <row r="35" spans="1:6" ht="15.75" customHeight="1" x14ac:dyDescent="0.3">
      <c r="A35" s="119">
        <v>4031</v>
      </c>
      <c r="B35" s="3" t="s">
        <v>133</v>
      </c>
      <c r="C35" s="9" t="s">
        <v>958</v>
      </c>
      <c r="D35" s="96"/>
      <c r="E35" s="221"/>
      <c r="F35" s="102">
        <f t="shared" si="1"/>
        <v>0</v>
      </c>
    </row>
    <row r="36" spans="1:6" ht="15.75" customHeight="1" x14ac:dyDescent="0.3">
      <c r="A36" s="119">
        <v>4032</v>
      </c>
      <c r="B36" s="3" t="s">
        <v>3</v>
      </c>
      <c r="C36" s="9" t="s">
        <v>959</v>
      </c>
      <c r="D36" s="96"/>
      <c r="E36" s="221"/>
      <c r="F36" s="102">
        <f t="shared" si="1"/>
        <v>0</v>
      </c>
    </row>
    <row r="37" spans="1:6" ht="15.75" customHeight="1" x14ac:dyDescent="0.3">
      <c r="A37" s="119">
        <v>4033</v>
      </c>
      <c r="B37" s="3" t="s">
        <v>135</v>
      </c>
      <c r="C37" s="9" t="s">
        <v>960</v>
      </c>
      <c r="D37" s="96"/>
      <c r="E37" s="221"/>
      <c r="F37" s="102">
        <f t="shared" si="1"/>
        <v>0</v>
      </c>
    </row>
    <row r="38" spans="1:6" ht="15.75" customHeight="1" x14ac:dyDescent="0.3">
      <c r="A38" s="119">
        <v>4034</v>
      </c>
      <c r="B38" s="3" t="s">
        <v>137</v>
      </c>
      <c r="C38" s="9" t="s">
        <v>961</v>
      </c>
      <c r="D38" s="96"/>
      <c r="E38" s="221"/>
      <c r="F38" s="102">
        <f t="shared" si="1"/>
        <v>0</v>
      </c>
    </row>
    <row r="39" spans="1:6" ht="15.75" customHeight="1" x14ac:dyDescent="0.3">
      <c r="A39" s="119">
        <v>4035</v>
      </c>
      <c r="B39" s="3" t="s">
        <v>139</v>
      </c>
      <c r="C39" s="9" t="s">
        <v>962</v>
      </c>
      <c r="D39" s="96"/>
      <c r="E39" s="221"/>
      <c r="F39" s="102">
        <f t="shared" si="1"/>
        <v>0</v>
      </c>
    </row>
    <row r="40" spans="1:6" ht="15.75" customHeight="1" x14ac:dyDescent="0.3">
      <c r="A40" s="119">
        <v>4036</v>
      </c>
      <c r="B40" s="3" t="s">
        <v>143</v>
      </c>
      <c r="C40" s="9" t="s">
        <v>963</v>
      </c>
      <c r="D40" s="96"/>
      <c r="E40" s="221"/>
      <c r="F40" s="102">
        <f t="shared" si="1"/>
        <v>0</v>
      </c>
    </row>
    <row r="41" spans="1:6" ht="15.75" customHeight="1" x14ac:dyDescent="0.3">
      <c r="A41" s="119">
        <v>4037</v>
      </c>
      <c r="B41" s="3" t="s">
        <v>145</v>
      </c>
      <c r="C41" s="9" t="s">
        <v>964</v>
      </c>
      <c r="D41" s="96"/>
      <c r="E41" s="221"/>
      <c r="F41" s="102">
        <f t="shared" si="1"/>
        <v>0</v>
      </c>
    </row>
    <row r="42" spans="1:6" ht="15.75" customHeight="1" x14ac:dyDescent="0.3">
      <c r="A42" s="119">
        <v>4038</v>
      </c>
      <c r="B42" s="3" t="s">
        <v>354</v>
      </c>
      <c r="C42" s="9" t="s">
        <v>965</v>
      </c>
      <c r="D42" s="96"/>
      <c r="E42" s="221"/>
      <c r="F42" s="102">
        <f t="shared" si="1"/>
        <v>0</v>
      </c>
    </row>
    <row r="43" spans="1:6" ht="15.75" customHeight="1" x14ac:dyDescent="0.3">
      <c r="A43" s="119">
        <v>4040</v>
      </c>
      <c r="B43" s="5" t="s">
        <v>1298</v>
      </c>
      <c r="C43" s="9" t="s">
        <v>189</v>
      </c>
      <c r="D43" s="96"/>
      <c r="E43" s="221"/>
      <c r="F43" s="102">
        <f t="shared" si="1"/>
        <v>0</v>
      </c>
    </row>
    <row r="44" spans="1:6" ht="15.75" customHeight="1" x14ac:dyDescent="0.3">
      <c r="A44" s="119">
        <v>4060</v>
      </c>
      <c r="B44" s="5" t="s">
        <v>5</v>
      </c>
      <c r="C44" s="9" t="s">
        <v>190</v>
      </c>
      <c r="D44" s="96"/>
      <c r="E44" s="221"/>
      <c r="F44" s="102">
        <f t="shared" si="1"/>
        <v>0</v>
      </c>
    </row>
    <row r="45" spans="1:6" ht="15.75" customHeight="1" x14ac:dyDescent="0.3">
      <c r="A45" s="119">
        <v>4080</v>
      </c>
      <c r="B45" s="5" t="s">
        <v>34</v>
      </c>
      <c r="C45" s="9" t="s">
        <v>191</v>
      </c>
      <c r="D45" s="96"/>
      <c r="E45" s="221"/>
      <c r="F45" s="102">
        <f t="shared" si="1"/>
        <v>0</v>
      </c>
    </row>
    <row r="46" spans="1:6" ht="15.75" customHeight="1" x14ac:dyDescent="0.3">
      <c r="A46" s="119">
        <v>4090</v>
      </c>
      <c r="B46" s="5" t="s">
        <v>1233</v>
      </c>
      <c r="C46" s="9" t="s">
        <v>951</v>
      </c>
      <c r="D46" s="96"/>
      <c r="E46" s="221"/>
      <c r="F46" s="102">
        <f t="shared" si="1"/>
        <v>0</v>
      </c>
    </row>
    <row r="47" spans="1:6" ht="15.75" customHeight="1" x14ac:dyDescent="0.3">
      <c r="A47" s="119">
        <v>4091</v>
      </c>
      <c r="B47" s="5" t="s">
        <v>358</v>
      </c>
      <c r="C47" s="9" t="s">
        <v>952</v>
      </c>
      <c r="D47" s="96"/>
      <c r="E47" s="221"/>
      <c r="F47" s="102">
        <f t="shared" si="1"/>
        <v>0</v>
      </c>
    </row>
    <row r="48" spans="1:6" ht="15.75" customHeight="1" x14ac:dyDescent="0.3">
      <c r="A48" s="119">
        <v>4100</v>
      </c>
      <c r="B48" s="5" t="s">
        <v>7</v>
      </c>
      <c r="C48" s="9" t="s">
        <v>192</v>
      </c>
      <c r="D48" s="96"/>
      <c r="E48" s="221"/>
      <c r="F48" s="102">
        <f t="shared" si="1"/>
        <v>0</v>
      </c>
    </row>
    <row r="49" spans="1:6" ht="15.75" customHeight="1" x14ac:dyDescent="0.3">
      <c r="A49" s="119">
        <v>4120</v>
      </c>
      <c r="B49" s="5" t="s">
        <v>8</v>
      </c>
      <c r="C49" s="9" t="s">
        <v>193</v>
      </c>
      <c r="D49" s="96"/>
      <c r="E49" s="221"/>
      <c r="F49" s="102">
        <f t="shared" si="1"/>
        <v>0</v>
      </c>
    </row>
    <row r="50" spans="1:6" ht="15.75" customHeight="1" x14ac:dyDescent="0.3">
      <c r="A50" s="119">
        <v>4130</v>
      </c>
      <c r="B50" s="5" t="s">
        <v>341</v>
      </c>
      <c r="C50" s="9" t="s">
        <v>953</v>
      </c>
      <c r="D50" s="96"/>
      <c r="E50" s="221"/>
      <c r="F50" s="102">
        <f t="shared" si="1"/>
        <v>0</v>
      </c>
    </row>
    <row r="51" spans="1:6" ht="15.75" customHeight="1" x14ac:dyDescent="0.3">
      <c r="A51" s="119">
        <v>4140</v>
      </c>
      <c r="B51" s="5" t="s">
        <v>9</v>
      </c>
      <c r="C51" s="9" t="s">
        <v>194</v>
      </c>
      <c r="D51" s="96"/>
      <c r="E51" s="221"/>
      <c r="F51" s="102">
        <f t="shared" si="1"/>
        <v>0</v>
      </c>
    </row>
    <row r="52" spans="1:6" ht="15.75" customHeight="1" x14ac:dyDescent="0.3">
      <c r="A52" s="119">
        <v>4160</v>
      </c>
      <c r="B52" s="5" t="s">
        <v>1116</v>
      </c>
      <c r="C52" s="9" t="s">
        <v>955</v>
      </c>
      <c r="D52" s="21">
        <f>+SUM(D31:D51)</f>
        <v>0</v>
      </c>
      <c r="E52" s="21">
        <f>+SUM(E31:E51)</f>
        <v>0</v>
      </c>
      <c r="F52" s="21">
        <f>+SUM(F31:F51)</f>
        <v>0</v>
      </c>
    </row>
    <row r="53" spans="1:6" x14ac:dyDescent="0.3">
      <c r="A53" s="180" t="s">
        <v>1223</v>
      </c>
      <c r="B53" s="125" t="s">
        <v>1310</v>
      </c>
      <c r="C53" s="171" t="s">
        <v>1223</v>
      </c>
      <c r="D53" s="171" t="s">
        <v>1223</v>
      </c>
      <c r="E53" s="171" t="s">
        <v>1223</v>
      </c>
      <c r="F53" s="172" t="s">
        <v>1223</v>
      </c>
    </row>
    <row r="54" spans="1:6" ht="15.75" customHeight="1" x14ac:dyDescent="0.3">
      <c r="A54" s="119">
        <v>4500</v>
      </c>
      <c r="B54" s="5" t="s">
        <v>0</v>
      </c>
      <c r="C54" s="9" t="s">
        <v>195</v>
      </c>
      <c r="D54" s="107">
        <f>'Salary Analysis'!C61</f>
        <v>0</v>
      </c>
      <c r="E54" s="107">
        <f>'Salary Analysis'!D61</f>
        <v>0</v>
      </c>
      <c r="F54" s="102">
        <f t="shared" ref="F54:F73" si="2">+E54-D54</f>
        <v>0</v>
      </c>
    </row>
    <row r="55" spans="1:6" ht="15.75" customHeight="1" x14ac:dyDescent="0.3">
      <c r="A55" s="119">
        <v>4520</v>
      </c>
      <c r="B55" s="5" t="s">
        <v>2</v>
      </c>
      <c r="C55" s="9" t="s">
        <v>196</v>
      </c>
      <c r="D55" s="107">
        <f>'Salary Analysis'!C73</f>
        <v>0</v>
      </c>
      <c r="E55" s="107">
        <f>'Salary Analysis'!D73</f>
        <v>0</v>
      </c>
      <c r="F55" s="102">
        <f t="shared" si="2"/>
        <v>0</v>
      </c>
    </row>
    <row r="56" spans="1:6" ht="15.75" customHeight="1" x14ac:dyDescent="0.3">
      <c r="A56" s="119">
        <v>4525</v>
      </c>
      <c r="B56" s="5" t="s">
        <v>283</v>
      </c>
      <c r="C56" s="9" t="s">
        <v>935</v>
      </c>
      <c r="D56" s="96"/>
      <c r="E56" s="221"/>
      <c r="F56" s="102">
        <f t="shared" si="2"/>
        <v>0</v>
      </c>
    </row>
    <row r="57" spans="1:6" ht="15.75" customHeight="1" x14ac:dyDescent="0.3">
      <c r="A57" s="119">
        <v>4530</v>
      </c>
      <c r="B57" s="5" t="s">
        <v>131</v>
      </c>
      <c r="C57" s="9" t="s">
        <v>936</v>
      </c>
      <c r="D57" s="96"/>
      <c r="E57" s="221"/>
      <c r="F57" s="102">
        <f t="shared" si="2"/>
        <v>0</v>
      </c>
    </row>
    <row r="58" spans="1:6" ht="15.75" customHeight="1" x14ac:dyDescent="0.3">
      <c r="A58" s="119">
        <v>4531</v>
      </c>
      <c r="B58" s="5" t="s">
        <v>133</v>
      </c>
      <c r="C58" s="9" t="s">
        <v>937</v>
      </c>
      <c r="D58" s="96"/>
      <c r="E58" s="221"/>
      <c r="F58" s="102">
        <f t="shared" si="2"/>
        <v>0</v>
      </c>
    </row>
    <row r="59" spans="1:6" ht="15.75" customHeight="1" x14ac:dyDescent="0.3">
      <c r="A59" s="119">
        <v>4532</v>
      </c>
      <c r="B59" s="3" t="s">
        <v>3</v>
      </c>
      <c r="C59" s="9" t="s">
        <v>938</v>
      </c>
      <c r="D59" s="96"/>
      <c r="E59" s="221"/>
      <c r="F59" s="102">
        <f t="shared" si="2"/>
        <v>0</v>
      </c>
    </row>
    <row r="60" spans="1:6" ht="15.75" customHeight="1" x14ac:dyDescent="0.3">
      <c r="A60" s="119">
        <v>4533</v>
      </c>
      <c r="B60" s="5" t="s">
        <v>135</v>
      </c>
      <c r="C60" s="9" t="s">
        <v>939</v>
      </c>
      <c r="D60" s="96"/>
      <c r="E60" s="221"/>
      <c r="F60" s="102">
        <f t="shared" si="2"/>
        <v>0</v>
      </c>
    </row>
    <row r="61" spans="1:6" ht="15.75" customHeight="1" x14ac:dyDescent="0.3">
      <c r="A61" s="119">
        <v>4534</v>
      </c>
      <c r="B61" s="5" t="s">
        <v>137</v>
      </c>
      <c r="C61" s="9" t="s">
        <v>940</v>
      </c>
      <c r="D61" s="96"/>
      <c r="E61" s="221"/>
      <c r="F61" s="102">
        <f t="shared" si="2"/>
        <v>0</v>
      </c>
    </row>
    <row r="62" spans="1:6" ht="15.75" customHeight="1" x14ac:dyDescent="0.3">
      <c r="A62" s="119">
        <v>4535</v>
      </c>
      <c r="B62" s="5" t="s">
        <v>139</v>
      </c>
      <c r="C62" s="9" t="s">
        <v>941</v>
      </c>
      <c r="D62" s="96"/>
      <c r="E62" s="221"/>
      <c r="F62" s="102">
        <f t="shared" si="2"/>
        <v>0</v>
      </c>
    </row>
    <row r="63" spans="1:6" ht="15.75" customHeight="1" x14ac:dyDescent="0.3">
      <c r="A63" s="119">
        <v>4536</v>
      </c>
      <c r="B63" s="5" t="s">
        <v>143</v>
      </c>
      <c r="C63" s="9" t="s">
        <v>942</v>
      </c>
      <c r="D63" s="96"/>
      <c r="E63" s="221"/>
      <c r="F63" s="102">
        <f t="shared" si="2"/>
        <v>0</v>
      </c>
    </row>
    <row r="64" spans="1:6" ht="15.75" customHeight="1" x14ac:dyDescent="0.3">
      <c r="A64" s="119">
        <v>4537</v>
      </c>
      <c r="B64" s="5" t="s">
        <v>145</v>
      </c>
      <c r="C64" s="9" t="s">
        <v>943</v>
      </c>
      <c r="D64" s="96"/>
      <c r="E64" s="221"/>
      <c r="F64" s="102">
        <f t="shared" si="2"/>
        <v>0</v>
      </c>
    </row>
    <row r="65" spans="1:6" ht="15.75" customHeight="1" x14ac:dyDescent="0.3">
      <c r="A65" s="119">
        <v>4538</v>
      </c>
      <c r="B65" s="5" t="s">
        <v>354</v>
      </c>
      <c r="C65" s="9" t="s">
        <v>944</v>
      </c>
      <c r="D65" s="96"/>
      <c r="E65" s="221"/>
      <c r="F65" s="102">
        <f t="shared" si="2"/>
        <v>0</v>
      </c>
    </row>
    <row r="66" spans="1:6" ht="15.75" customHeight="1" x14ac:dyDescent="0.3">
      <c r="A66" s="119">
        <v>4540</v>
      </c>
      <c r="B66" s="16" t="s">
        <v>1298</v>
      </c>
      <c r="C66" s="17" t="s">
        <v>197</v>
      </c>
      <c r="D66" s="96"/>
      <c r="E66" s="221"/>
      <c r="F66" s="102">
        <f t="shared" si="2"/>
        <v>0</v>
      </c>
    </row>
    <row r="67" spans="1:6" ht="15.75" customHeight="1" x14ac:dyDescent="0.3">
      <c r="A67" s="119">
        <v>4560</v>
      </c>
      <c r="B67" s="16" t="s">
        <v>5</v>
      </c>
      <c r="C67" s="17" t="s">
        <v>198</v>
      </c>
      <c r="D67" s="96"/>
      <c r="E67" s="221"/>
      <c r="F67" s="102">
        <f t="shared" si="2"/>
        <v>0</v>
      </c>
    </row>
    <row r="68" spans="1:6" ht="15.75" customHeight="1" x14ac:dyDescent="0.3">
      <c r="A68" s="119">
        <v>4580</v>
      </c>
      <c r="B68" s="5" t="s">
        <v>34</v>
      </c>
      <c r="C68" s="9" t="s">
        <v>199</v>
      </c>
      <c r="D68" s="96"/>
      <c r="E68" s="221"/>
      <c r="F68" s="102">
        <f t="shared" si="2"/>
        <v>0</v>
      </c>
    </row>
    <row r="69" spans="1:6" ht="15.75" customHeight="1" x14ac:dyDescent="0.3">
      <c r="A69" s="119">
        <v>4590</v>
      </c>
      <c r="B69" s="5" t="s">
        <v>1233</v>
      </c>
      <c r="C69" s="9" t="s">
        <v>945</v>
      </c>
      <c r="D69" s="96"/>
      <c r="E69" s="221"/>
      <c r="F69" s="102">
        <f t="shared" si="2"/>
        <v>0</v>
      </c>
    </row>
    <row r="70" spans="1:6" ht="15.75" customHeight="1" x14ac:dyDescent="0.3">
      <c r="A70" s="119">
        <v>4591</v>
      </c>
      <c r="B70" s="5" t="s">
        <v>358</v>
      </c>
      <c r="C70" s="9" t="s">
        <v>946</v>
      </c>
      <c r="D70" s="96"/>
      <c r="E70" s="221"/>
      <c r="F70" s="102">
        <f t="shared" si="2"/>
        <v>0</v>
      </c>
    </row>
    <row r="71" spans="1:6" ht="15.75" customHeight="1" x14ac:dyDescent="0.3">
      <c r="A71" s="119">
        <v>4600</v>
      </c>
      <c r="B71" s="5" t="s">
        <v>7</v>
      </c>
      <c r="C71" s="9" t="s">
        <v>200</v>
      </c>
      <c r="D71" s="96"/>
      <c r="E71" s="221"/>
      <c r="F71" s="102">
        <f t="shared" si="2"/>
        <v>0</v>
      </c>
    </row>
    <row r="72" spans="1:6" ht="15.75" customHeight="1" x14ac:dyDescent="0.3">
      <c r="A72" s="119">
        <v>4620</v>
      </c>
      <c r="B72" s="5" t="s">
        <v>8</v>
      </c>
      <c r="C72" s="9" t="s">
        <v>201</v>
      </c>
      <c r="D72" s="96"/>
      <c r="E72" s="221"/>
      <c r="F72" s="102">
        <f t="shared" si="2"/>
        <v>0</v>
      </c>
    </row>
    <row r="73" spans="1:6" ht="15.75" customHeight="1" x14ac:dyDescent="0.3">
      <c r="A73" s="119">
        <v>4630</v>
      </c>
      <c r="B73" s="5" t="s">
        <v>341</v>
      </c>
      <c r="C73" s="9" t="s">
        <v>947</v>
      </c>
      <c r="D73" s="96"/>
      <c r="E73" s="221"/>
      <c r="F73" s="102">
        <f t="shared" si="2"/>
        <v>0</v>
      </c>
    </row>
    <row r="74" spans="1:6" ht="15.75" customHeight="1" x14ac:dyDescent="0.3">
      <c r="A74" s="119">
        <v>4640</v>
      </c>
      <c r="B74" s="5" t="s">
        <v>9</v>
      </c>
      <c r="C74" s="9" t="s">
        <v>202</v>
      </c>
      <c r="D74" s="96"/>
      <c r="E74" s="221"/>
      <c r="F74" s="102">
        <f>+E74-D74</f>
        <v>0</v>
      </c>
    </row>
    <row r="75" spans="1:6" ht="15.75" customHeight="1" x14ac:dyDescent="0.3">
      <c r="A75" s="119">
        <v>4660</v>
      </c>
      <c r="B75" s="5" t="s">
        <v>1235</v>
      </c>
      <c r="C75" s="9" t="s">
        <v>950</v>
      </c>
      <c r="D75" s="21">
        <f>SUM(D54:D74)</f>
        <v>0</v>
      </c>
      <c r="E75" s="21">
        <f>SUM(E54:E74)</f>
        <v>0</v>
      </c>
      <c r="F75" s="21">
        <f>SUM(F54:F74)</f>
        <v>0</v>
      </c>
    </row>
    <row r="76" spans="1:6" s="138" customFormat="1" x14ac:dyDescent="0.3">
      <c r="A76" s="180" t="s">
        <v>1223</v>
      </c>
      <c r="B76" s="125" t="s">
        <v>1311</v>
      </c>
      <c r="C76" s="171" t="s">
        <v>1223</v>
      </c>
      <c r="D76" s="171" t="s">
        <v>1223</v>
      </c>
      <c r="E76" s="171" t="s">
        <v>1223</v>
      </c>
      <c r="F76" s="172" t="s">
        <v>1223</v>
      </c>
    </row>
    <row r="77" spans="1:6" ht="15.75" customHeight="1" x14ac:dyDescent="0.3">
      <c r="A77" s="119">
        <v>4700</v>
      </c>
      <c r="B77" s="3" t="s">
        <v>0</v>
      </c>
      <c r="C77" s="4" t="s">
        <v>927</v>
      </c>
      <c r="D77" s="107">
        <f>'Salary Analysis'!C85</f>
        <v>0</v>
      </c>
      <c r="E77" s="107">
        <f>'Salary Analysis'!D85</f>
        <v>0</v>
      </c>
      <c r="F77" s="102">
        <f t="shared" ref="F77:F82" si="3">+E77-D77</f>
        <v>0</v>
      </c>
    </row>
    <row r="78" spans="1:6" ht="15.75" customHeight="1" x14ac:dyDescent="0.3">
      <c r="A78" s="119">
        <v>4720</v>
      </c>
      <c r="B78" s="3" t="s">
        <v>2</v>
      </c>
      <c r="C78" s="4" t="s">
        <v>928</v>
      </c>
      <c r="D78" s="107">
        <f>'Salary Analysis'!C97</f>
        <v>0</v>
      </c>
      <c r="E78" s="107">
        <f>'Salary Analysis'!D97</f>
        <v>0</v>
      </c>
      <c r="F78" s="102">
        <f t="shared" si="3"/>
        <v>0</v>
      </c>
    </row>
    <row r="79" spans="1:6" ht="15.75" customHeight="1" x14ac:dyDescent="0.3">
      <c r="A79" s="119">
        <v>4740</v>
      </c>
      <c r="B79" s="3" t="s">
        <v>283</v>
      </c>
      <c r="C79" s="4" t="s">
        <v>929</v>
      </c>
      <c r="D79" s="96"/>
      <c r="E79" s="221"/>
      <c r="F79" s="102">
        <f t="shared" si="3"/>
        <v>0</v>
      </c>
    </row>
    <row r="80" spans="1:6" ht="15.75" customHeight="1" x14ac:dyDescent="0.3">
      <c r="A80" s="119">
        <v>4745</v>
      </c>
      <c r="B80" s="5" t="s">
        <v>131</v>
      </c>
      <c r="C80" s="9" t="s">
        <v>930</v>
      </c>
      <c r="D80" s="96"/>
      <c r="E80" s="221"/>
      <c r="F80" s="102">
        <f t="shared" si="3"/>
        <v>0</v>
      </c>
    </row>
    <row r="81" spans="1:6" ht="15.75" customHeight="1" x14ac:dyDescent="0.3">
      <c r="A81" s="119">
        <v>4746</v>
      </c>
      <c r="B81" s="5" t="s">
        <v>133</v>
      </c>
      <c r="C81" s="9" t="s">
        <v>931</v>
      </c>
      <c r="D81" s="96"/>
      <c r="E81" s="221"/>
      <c r="F81" s="102">
        <f t="shared" si="3"/>
        <v>0</v>
      </c>
    </row>
    <row r="82" spans="1:6" ht="15.75" customHeight="1" x14ac:dyDescent="0.3">
      <c r="A82" s="119">
        <v>4747</v>
      </c>
      <c r="B82" s="3" t="s">
        <v>3</v>
      </c>
      <c r="C82" s="9" t="s">
        <v>932</v>
      </c>
      <c r="D82" s="96"/>
      <c r="E82" s="221"/>
      <c r="F82" s="102">
        <f t="shared" si="3"/>
        <v>0</v>
      </c>
    </row>
    <row r="83" spans="1:6" ht="15.75" customHeight="1" x14ac:dyDescent="0.3">
      <c r="A83" s="119">
        <v>4748</v>
      </c>
      <c r="B83" s="5" t="s">
        <v>135</v>
      </c>
      <c r="C83" s="9" t="s">
        <v>933</v>
      </c>
      <c r="D83" s="96"/>
      <c r="E83" s="221"/>
      <c r="F83" s="102">
        <f t="shared" ref="F83:F97" si="4">+E83-D83</f>
        <v>0</v>
      </c>
    </row>
    <row r="84" spans="1:6" ht="15.75" customHeight="1" x14ac:dyDescent="0.3">
      <c r="A84" s="119">
        <v>4749</v>
      </c>
      <c r="B84" s="5" t="s">
        <v>137</v>
      </c>
      <c r="C84" s="9" t="s">
        <v>934</v>
      </c>
      <c r="D84" s="96"/>
      <c r="E84" s="221"/>
      <c r="F84" s="102">
        <f t="shared" si="4"/>
        <v>0</v>
      </c>
    </row>
    <row r="85" spans="1:6" ht="15.75" customHeight="1" x14ac:dyDescent="0.3">
      <c r="A85" s="119">
        <v>4750</v>
      </c>
      <c r="B85" s="5" t="s">
        <v>139</v>
      </c>
      <c r="C85" s="9" t="s">
        <v>912</v>
      </c>
      <c r="D85" s="96"/>
      <c r="E85" s="221"/>
      <c r="F85" s="102">
        <f t="shared" si="4"/>
        <v>0</v>
      </c>
    </row>
    <row r="86" spans="1:6" ht="15.75" customHeight="1" x14ac:dyDescent="0.3">
      <c r="A86" s="119">
        <v>4751</v>
      </c>
      <c r="B86" s="5" t="s">
        <v>143</v>
      </c>
      <c r="C86" s="9" t="s">
        <v>913</v>
      </c>
      <c r="D86" s="96"/>
      <c r="E86" s="221"/>
      <c r="F86" s="102">
        <f t="shared" si="4"/>
        <v>0</v>
      </c>
    </row>
    <row r="87" spans="1:6" ht="15.75" customHeight="1" x14ac:dyDescent="0.3">
      <c r="A87" s="119">
        <v>4752</v>
      </c>
      <c r="B87" s="5" t="s">
        <v>145</v>
      </c>
      <c r="C87" s="9" t="s">
        <v>914</v>
      </c>
      <c r="D87" s="96"/>
      <c r="E87" s="221"/>
      <c r="F87" s="102">
        <f t="shared" si="4"/>
        <v>0</v>
      </c>
    </row>
    <row r="88" spans="1:6" ht="15.75" customHeight="1" x14ac:dyDescent="0.3">
      <c r="A88" s="119">
        <v>4753</v>
      </c>
      <c r="B88" s="5" t="s">
        <v>354</v>
      </c>
      <c r="C88" s="9" t="s">
        <v>915</v>
      </c>
      <c r="D88" s="96"/>
      <c r="E88" s="221"/>
      <c r="F88" s="102">
        <f t="shared" si="4"/>
        <v>0</v>
      </c>
    </row>
    <row r="89" spans="1:6" ht="15.75" customHeight="1" x14ac:dyDescent="0.3">
      <c r="A89" s="119">
        <v>4760</v>
      </c>
      <c r="B89" s="3" t="s">
        <v>1298</v>
      </c>
      <c r="C89" s="4" t="s">
        <v>916</v>
      </c>
      <c r="D89" s="96"/>
      <c r="E89" s="221"/>
      <c r="F89" s="102">
        <f t="shared" si="4"/>
        <v>0</v>
      </c>
    </row>
    <row r="90" spans="1:6" ht="16.5" customHeight="1" x14ac:dyDescent="0.3">
      <c r="A90" s="119">
        <v>4780</v>
      </c>
      <c r="B90" s="3" t="s">
        <v>5</v>
      </c>
      <c r="C90" s="4" t="s">
        <v>917</v>
      </c>
      <c r="D90" s="96"/>
      <c r="E90" s="221"/>
      <c r="F90" s="102">
        <f t="shared" si="4"/>
        <v>0</v>
      </c>
    </row>
    <row r="91" spans="1:6" ht="15.75" customHeight="1" x14ac:dyDescent="0.3">
      <c r="A91" s="119">
        <v>4800</v>
      </c>
      <c r="B91" s="5" t="s">
        <v>34</v>
      </c>
      <c r="C91" s="4" t="s">
        <v>918</v>
      </c>
      <c r="D91" s="96"/>
      <c r="E91" s="221"/>
      <c r="F91" s="102">
        <f t="shared" si="4"/>
        <v>0</v>
      </c>
    </row>
    <row r="92" spans="1:6" ht="15.75" customHeight="1" x14ac:dyDescent="0.3">
      <c r="A92" s="119">
        <v>4810</v>
      </c>
      <c r="B92" s="5" t="s">
        <v>1233</v>
      </c>
      <c r="C92" s="9" t="s">
        <v>919</v>
      </c>
      <c r="D92" s="96"/>
      <c r="E92" s="221"/>
      <c r="F92" s="102">
        <f t="shared" si="4"/>
        <v>0</v>
      </c>
    </row>
    <row r="93" spans="1:6" ht="15.75" customHeight="1" x14ac:dyDescent="0.3">
      <c r="A93" s="119">
        <v>4811</v>
      </c>
      <c r="B93" s="5" t="s">
        <v>358</v>
      </c>
      <c r="C93" s="9" t="s">
        <v>920</v>
      </c>
      <c r="D93" s="96"/>
      <c r="E93" s="221"/>
      <c r="F93" s="102">
        <f t="shared" si="4"/>
        <v>0</v>
      </c>
    </row>
    <row r="94" spans="1:6" ht="15.75" customHeight="1" x14ac:dyDescent="0.3">
      <c r="A94" s="119">
        <v>4820</v>
      </c>
      <c r="B94" s="3" t="s">
        <v>7</v>
      </c>
      <c r="C94" s="4" t="s">
        <v>921</v>
      </c>
      <c r="D94" s="96"/>
      <c r="E94" s="221"/>
      <c r="F94" s="102">
        <f t="shared" si="4"/>
        <v>0</v>
      </c>
    </row>
    <row r="95" spans="1:6" ht="15.75" customHeight="1" x14ac:dyDescent="0.3">
      <c r="A95" s="119">
        <v>4840</v>
      </c>
      <c r="B95" s="3" t="s">
        <v>8</v>
      </c>
      <c r="C95" s="4" t="s">
        <v>922</v>
      </c>
      <c r="D95" s="96"/>
      <c r="E95" s="221"/>
      <c r="F95" s="102">
        <f t="shared" si="4"/>
        <v>0</v>
      </c>
    </row>
    <row r="96" spans="1:6" ht="15.75" customHeight="1" x14ac:dyDescent="0.3">
      <c r="A96" s="119">
        <v>4850</v>
      </c>
      <c r="B96" s="5" t="s">
        <v>341</v>
      </c>
      <c r="C96" s="9" t="s">
        <v>923</v>
      </c>
      <c r="D96" s="96"/>
      <c r="E96" s="221"/>
      <c r="F96" s="102">
        <f t="shared" si="4"/>
        <v>0</v>
      </c>
    </row>
    <row r="97" spans="1:6" ht="15.75" customHeight="1" x14ac:dyDescent="0.3">
      <c r="A97" s="119">
        <v>4860</v>
      </c>
      <c r="B97" s="3" t="s">
        <v>9</v>
      </c>
      <c r="C97" s="4" t="s">
        <v>924</v>
      </c>
      <c r="D97" s="96"/>
      <c r="E97" s="221"/>
      <c r="F97" s="102">
        <f t="shared" si="4"/>
        <v>0</v>
      </c>
    </row>
    <row r="98" spans="1:6" ht="15.75" customHeight="1" x14ac:dyDescent="0.3">
      <c r="A98" s="119">
        <v>4880</v>
      </c>
      <c r="B98" s="3" t="s">
        <v>1236</v>
      </c>
      <c r="C98" s="4" t="s">
        <v>926</v>
      </c>
      <c r="D98" s="21">
        <f>+SUM(D77:D97)</f>
        <v>0</v>
      </c>
      <c r="E98" s="21">
        <f>+SUM(E77:E97)</f>
        <v>0</v>
      </c>
      <c r="F98" s="21">
        <f>+SUM(F77:F97)</f>
        <v>0</v>
      </c>
    </row>
    <row r="99" spans="1:6" ht="15.75" customHeight="1" x14ac:dyDescent="0.3">
      <c r="A99" s="180" t="s">
        <v>1223</v>
      </c>
      <c r="B99" s="125" t="s">
        <v>1312</v>
      </c>
      <c r="C99" s="171" t="s">
        <v>1223</v>
      </c>
      <c r="D99" s="171" t="s">
        <v>1223</v>
      </c>
      <c r="E99" s="171" t="s">
        <v>1223</v>
      </c>
      <c r="F99" s="172" t="s">
        <v>1223</v>
      </c>
    </row>
    <row r="100" spans="1:6" ht="15.75" customHeight="1" x14ac:dyDescent="0.3">
      <c r="A100" s="119">
        <v>5000</v>
      </c>
      <c r="B100" s="5" t="s">
        <v>0</v>
      </c>
      <c r="C100" s="9" t="s">
        <v>203</v>
      </c>
      <c r="D100" s="108">
        <f>'Salary Analysis'!C109</f>
        <v>0</v>
      </c>
      <c r="E100" s="108">
        <f>'Salary Analysis'!D109</f>
        <v>0</v>
      </c>
      <c r="F100" s="102">
        <f>+E100-D100</f>
        <v>0</v>
      </c>
    </row>
    <row r="101" spans="1:6" ht="15.75" customHeight="1" x14ac:dyDescent="0.3">
      <c r="A101" s="119">
        <v>5020</v>
      </c>
      <c r="B101" s="5" t="s">
        <v>2</v>
      </c>
      <c r="C101" s="9" t="s">
        <v>204</v>
      </c>
      <c r="D101" s="108">
        <f>'Salary Analysis'!C121</f>
        <v>0</v>
      </c>
      <c r="E101" s="108">
        <f>'Salary Analysis'!D121</f>
        <v>0</v>
      </c>
      <c r="F101" s="102">
        <f>+E101-D101</f>
        <v>0</v>
      </c>
    </row>
    <row r="102" spans="1:6" ht="15.75" customHeight="1" x14ac:dyDescent="0.3">
      <c r="A102" s="119">
        <v>5025</v>
      </c>
      <c r="B102" s="5" t="s">
        <v>283</v>
      </c>
      <c r="C102" s="9" t="s">
        <v>893</v>
      </c>
      <c r="D102" s="96"/>
      <c r="E102" s="221"/>
      <c r="F102" s="102">
        <f>+E102-D102</f>
        <v>0</v>
      </c>
    </row>
    <row r="103" spans="1:6" ht="15.75" customHeight="1" x14ac:dyDescent="0.3">
      <c r="A103" s="119">
        <v>5030</v>
      </c>
      <c r="B103" s="5" t="s">
        <v>131</v>
      </c>
      <c r="C103" s="9" t="s">
        <v>894</v>
      </c>
      <c r="D103" s="96"/>
      <c r="E103" s="221"/>
      <c r="F103" s="102">
        <f t="shared" ref="F103:F120" si="5">+E103-D103</f>
        <v>0</v>
      </c>
    </row>
    <row r="104" spans="1:6" ht="15.75" customHeight="1" x14ac:dyDescent="0.3">
      <c r="A104" s="119">
        <v>5031</v>
      </c>
      <c r="B104" s="5" t="s">
        <v>133</v>
      </c>
      <c r="C104" s="9" t="s">
        <v>895</v>
      </c>
      <c r="D104" s="96"/>
      <c r="E104" s="221"/>
      <c r="F104" s="102">
        <f t="shared" si="5"/>
        <v>0</v>
      </c>
    </row>
    <row r="105" spans="1:6" ht="15.75" customHeight="1" x14ac:dyDescent="0.3">
      <c r="A105" s="119">
        <v>5032</v>
      </c>
      <c r="B105" s="3" t="s">
        <v>3</v>
      </c>
      <c r="C105" s="9" t="s">
        <v>896</v>
      </c>
      <c r="D105" s="96"/>
      <c r="E105" s="221"/>
      <c r="F105" s="102">
        <f t="shared" si="5"/>
        <v>0</v>
      </c>
    </row>
    <row r="106" spans="1:6" ht="15.75" customHeight="1" x14ac:dyDescent="0.3">
      <c r="A106" s="119">
        <v>5033</v>
      </c>
      <c r="B106" s="5" t="s">
        <v>135</v>
      </c>
      <c r="C106" s="9" t="s">
        <v>897</v>
      </c>
      <c r="D106" s="96"/>
      <c r="E106" s="221"/>
      <c r="F106" s="102">
        <f t="shared" si="5"/>
        <v>0</v>
      </c>
    </row>
    <row r="107" spans="1:6" ht="15.75" customHeight="1" x14ac:dyDescent="0.3">
      <c r="A107" s="119">
        <v>5034</v>
      </c>
      <c r="B107" s="5" t="s">
        <v>137</v>
      </c>
      <c r="C107" s="9" t="s">
        <v>898</v>
      </c>
      <c r="D107" s="96"/>
      <c r="E107" s="221"/>
      <c r="F107" s="102">
        <f t="shared" si="5"/>
        <v>0</v>
      </c>
    </row>
    <row r="108" spans="1:6" ht="15.75" customHeight="1" x14ac:dyDescent="0.3">
      <c r="A108" s="119">
        <v>5035</v>
      </c>
      <c r="B108" s="5" t="s">
        <v>139</v>
      </c>
      <c r="C108" s="9" t="s">
        <v>899</v>
      </c>
      <c r="D108" s="96"/>
      <c r="E108" s="221"/>
      <c r="F108" s="102">
        <f t="shared" si="5"/>
        <v>0</v>
      </c>
    </row>
    <row r="109" spans="1:6" ht="15.75" customHeight="1" x14ac:dyDescent="0.3">
      <c r="A109" s="119">
        <v>5036</v>
      </c>
      <c r="B109" s="5" t="s">
        <v>143</v>
      </c>
      <c r="C109" s="9" t="s">
        <v>900</v>
      </c>
      <c r="D109" s="96"/>
      <c r="E109" s="221"/>
      <c r="F109" s="102">
        <f t="shared" si="5"/>
        <v>0</v>
      </c>
    </row>
    <row r="110" spans="1:6" ht="15.75" customHeight="1" x14ac:dyDescent="0.3">
      <c r="A110" s="119">
        <v>5037</v>
      </c>
      <c r="B110" s="5" t="s">
        <v>145</v>
      </c>
      <c r="C110" s="9" t="s">
        <v>901</v>
      </c>
      <c r="D110" s="96"/>
      <c r="E110" s="221"/>
      <c r="F110" s="102">
        <f t="shared" si="5"/>
        <v>0</v>
      </c>
    </row>
    <row r="111" spans="1:6" ht="15.75" customHeight="1" x14ac:dyDescent="0.3">
      <c r="A111" s="119">
        <v>5038</v>
      </c>
      <c r="B111" s="5" t="s">
        <v>354</v>
      </c>
      <c r="C111" s="9" t="s">
        <v>902</v>
      </c>
      <c r="D111" s="96"/>
      <c r="E111" s="221"/>
      <c r="F111" s="102">
        <f t="shared" si="5"/>
        <v>0</v>
      </c>
    </row>
    <row r="112" spans="1:6" ht="15.75" customHeight="1" x14ac:dyDescent="0.3">
      <c r="A112" s="119">
        <v>5040</v>
      </c>
      <c r="B112" s="5" t="s">
        <v>1298</v>
      </c>
      <c r="C112" s="9" t="s">
        <v>205</v>
      </c>
      <c r="D112" s="96"/>
      <c r="E112" s="221"/>
      <c r="F112" s="102">
        <f t="shared" si="5"/>
        <v>0</v>
      </c>
    </row>
    <row r="113" spans="1:6" ht="15.75" customHeight="1" x14ac:dyDescent="0.3">
      <c r="A113" s="119">
        <v>5060</v>
      </c>
      <c r="B113" s="5" t="s">
        <v>5</v>
      </c>
      <c r="C113" s="9" t="s">
        <v>206</v>
      </c>
      <c r="D113" s="96"/>
      <c r="E113" s="221"/>
      <c r="F113" s="102">
        <f t="shared" si="5"/>
        <v>0</v>
      </c>
    </row>
    <row r="114" spans="1:6" ht="15.75" customHeight="1" x14ac:dyDescent="0.3">
      <c r="A114" s="119">
        <v>5080</v>
      </c>
      <c r="B114" s="5" t="s">
        <v>34</v>
      </c>
      <c r="C114" s="9" t="s">
        <v>207</v>
      </c>
      <c r="D114" s="96"/>
      <c r="E114" s="221"/>
      <c r="F114" s="102">
        <f t="shared" si="5"/>
        <v>0</v>
      </c>
    </row>
    <row r="115" spans="1:6" ht="15.75" customHeight="1" x14ac:dyDescent="0.3">
      <c r="A115" s="119">
        <v>5090</v>
      </c>
      <c r="B115" s="5" t="s">
        <v>1233</v>
      </c>
      <c r="C115" s="9" t="s">
        <v>903</v>
      </c>
      <c r="D115" s="96"/>
      <c r="E115" s="221"/>
      <c r="F115" s="102">
        <f t="shared" si="5"/>
        <v>0</v>
      </c>
    </row>
    <row r="116" spans="1:6" ht="15.75" customHeight="1" x14ac:dyDescent="0.3">
      <c r="A116" s="119">
        <v>5091</v>
      </c>
      <c r="B116" s="5" t="s">
        <v>358</v>
      </c>
      <c r="C116" s="9" t="s">
        <v>904</v>
      </c>
      <c r="D116" s="96"/>
      <c r="E116" s="221"/>
      <c r="F116" s="102">
        <f t="shared" si="5"/>
        <v>0</v>
      </c>
    </row>
    <row r="117" spans="1:6" ht="15.75" customHeight="1" x14ac:dyDescent="0.3">
      <c r="A117" s="119">
        <v>5100</v>
      </c>
      <c r="B117" s="5" t="s">
        <v>7</v>
      </c>
      <c r="C117" s="9" t="s">
        <v>208</v>
      </c>
      <c r="D117" s="96"/>
      <c r="E117" s="221"/>
      <c r="F117" s="102">
        <f t="shared" si="5"/>
        <v>0</v>
      </c>
    </row>
    <row r="118" spans="1:6" ht="15.75" customHeight="1" x14ac:dyDescent="0.3">
      <c r="A118" s="119">
        <v>5120</v>
      </c>
      <c r="B118" s="5" t="s">
        <v>8</v>
      </c>
      <c r="C118" s="9" t="s">
        <v>209</v>
      </c>
      <c r="D118" s="96"/>
      <c r="E118" s="221"/>
      <c r="F118" s="102">
        <f t="shared" si="5"/>
        <v>0</v>
      </c>
    </row>
    <row r="119" spans="1:6" ht="15.75" customHeight="1" x14ac:dyDescent="0.3">
      <c r="A119" s="119">
        <v>5130</v>
      </c>
      <c r="B119" s="5" t="s">
        <v>341</v>
      </c>
      <c r="C119" s="9" t="s">
        <v>905</v>
      </c>
      <c r="D119" s="96"/>
      <c r="E119" s="221"/>
      <c r="F119" s="102">
        <f t="shared" si="5"/>
        <v>0</v>
      </c>
    </row>
    <row r="120" spans="1:6" ht="15.75" customHeight="1" x14ac:dyDescent="0.3">
      <c r="A120" s="119">
        <v>5140</v>
      </c>
      <c r="B120" s="5" t="s">
        <v>9</v>
      </c>
      <c r="C120" s="9" t="s">
        <v>210</v>
      </c>
      <c r="D120" s="96"/>
      <c r="E120" s="221"/>
      <c r="F120" s="102">
        <f t="shared" si="5"/>
        <v>0</v>
      </c>
    </row>
    <row r="121" spans="1:6" ht="15.75" customHeight="1" x14ac:dyDescent="0.3">
      <c r="A121" s="119">
        <v>5160</v>
      </c>
      <c r="B121" s="5" t="s">
        <v>1119</v>
      </c>
      <c r="C121" s="9" t="s">
        <v>907</v>
      </c>
      <c r="D121" s="21">
        <f>SUM(D100:D120)</f>
        <v>0</v>
      </c>
      <c r="E121" s="21">
        <f>SUM(E100:E120)</f>
        <v>0</v>
      </c>
      <c r="F121" s="21">
        <f>SUM(F100:F120)</f>
        <v>0</v>
      </c>
    </row>
    <row r="122" spans="1:6" ht="15.75" customHeight="1" x14ac:dyDescent="0.3">
      <c r="A122" s="180" t="s">
        <v>1223</v>
      </c>
      <c r="B122" s="125" t="s">
        <v>1297</v>
      </c>
      <c r="C122" s="171" t="s">
        <v>1223</v>
      </c>
      <c r="D122" s="171" t="s">
        <v>1223</v>
      </c>
      <c r="E122" s="171" t="s">
        <v>1223</v>
      </c>
      <c r="F122" s="172" t="s">
        <v>1223</v>
      </c>
    </row>
    <row r="123" spans="1:6" ht="15.75" customHeight="1" x14ac:dyDescent="0.3">
      <c r="A123" s="119">
        <v>5500</v>
      </c>
      <c r="B123" s="5" t="s">
        <v>0</v>
      </c>
      <c r="C123" s="9" t="s">
        <v>211</v>
      </c>
      <c r="D123" s="108">
        <f>'Salary Analysis'!C133</f>
        <v>0</v>
      </c>
      <c r="E123" s="108">
        <f>'Salary Analysis'!D133</f>
        <v>0</v>
      </c>
      <c r="F123" s="102">
        <f>+E123-D123</f>
        <v>0</v>
      </c>
    </row>
    <row r="124" spans="1:6" ht="15.75" customHeight="1" x14ac:dyDescent="0.3">
      <c r="A124" s="119">
        <v>5520</v>
      </c>
      <c r="B124" s="5" t="s">
        <v>2</v>
      </c>
      <c r="C124" s="9" t="s">
        <v>212</v>
      </c>
      <c r="D124" s="108">
        <f>'Salary Analysis'!C145</f>
        <v>0</v>
      </c>
      <c r="E124" s="108">
        <f>'Salary Analysis'!D145</f>
        <v>0</v>
      </c>
      <c r="F124" s="102">
        <f t="shared" ref="F124:F142" si="6">+E124-D124</f>
        <v>0</v>
      </c>
    </row>
    <row r="125" spans="1:6" ht="15.75" customHeight="1" x14ac:dyDescent="0.3">
      <c r="A125" s="119">
        <v>5525</v>
      </c>
      <c r="B125" s="5" t="s">
        <v>283</v>
      </c>
      <c r="C125" s="9" t="s">
        <v>908</v>
      </c>
      <c r="D125" s="96"/>
      <c r="E125" s="221"/>
      <c r="F125" s="102">
        <f t="shared" si="6"/>
        <v>0</v>
      </c>
    </row>
    <row r="126" spans="1:6" ht="15.75" customHeight="1" x14ac:dyDescent="0.3">
      <c r="A126" s="119">
        <v>5530</v>
      </c>
      <c r="B126" s="5" t="s">
        <v>131</v>
      </c>
      <c r="C126" s="9" t="s">
        <v>909</v>
      </c>
      <c r="D126" s="96"/>
      <c r="E126" s="221"/>
      <c r="F126" s="102">
        <f t="shared" si="6"/>
        <v>0</v>
      </c>
    </row>
    <row r="127" spans="1:6" ht="15.75" customHeight="1" x14ac:dyDescent="0.3">
      <c r="A127" s="119">
        <v>5531</v>
      </c>
      <c r="B127" s="5" t="s">
        <v>133</v>
      </c>
      <c r="C127" s="9" t="s">
        <v>910</v>
      </c>
      <c r="D127" s="96"/>
      <c r="E127" s="221"/>
      <c r="F127" s="102">
        <f t="shared" si="6"/>
        <v>0</v>
      </c>
    </row>
    <row r="128" spans="1:6" ht="15.75" customHeight="1" x14ac:dyDescent="0.3">
      <c r="A128" s="119">
        <v>5532</v>
      </c>
      <c r="B128" s="3" t="s">
        <v>3</v>
      </c>
      <c r="C128" s="9" t="s">
        <v>911</v>
      </c>
      <c r="D128" s="96"/>
      <c r="E128" s="221"/>
      <c r="F128" s="102">
        <f t="shared" si="6"/>
        <v>0</v>
      </c>
    </row>
    <row r="129" spans="1:6" ht="15.75" customHeight="1" x14ac:dyDescent="0.3">
      <c r="A129" s="119">
        <v>5533</v>
      </c>
      <c r="B129" s="16" t="s">
        <v>135</v>
      </c>
      <c r="C129" s="17" t="s">
        <v>882</v>
      </c>
      <c r="D129" s="96"/>
      <c r="E129" s="221"/>
      <c r="F129" s="102">
        <f t="shared" si="6"/>
        <v>0</v>
      </c>
    </row>
    <row r="130" spans="1:6" ht="15.75" customHeight="1" x14ac:dyDescent="0.3">
      <c r="A130" s="119">
        <v>5534</v>
      </c>
      <c r="B130" s="3" t="s">
        <v>137</v>
      </c>
      <c r="C130" s="9" t="s">
        <v>883</v>
      </c>
      <c r="D130" s="96"/>
      <c r="E130" s="221"/>
      <c r="F130" s="102">
        <f t="shared" si="6"/>
        <v>0</v>
      </c>
    </row>
    <row r="131" spans="1:6" ht="15.75" customHeight="1" x14ac:dyDescent="0.3">
      <c r="A131" s="119">
        <v>5535</v>
      </c>
      <c r="B131" s="5" t="s">
        <v>139</v>
      </c>
      <c r="C131" s="9" t="s">
        <v>884</v>
      </c>
      <c r="D131" s="96"/>
      <c r="E131" s="221"/>
      <c r="F131" s="102">
        <f t="shared" si="6"/>
        <v>0</v>
      </c>
    </row>
    <row r="132" spans="1:6" ht="15.75" customHeight="1" x14ac:dyDescent="0.3">
      <c r="A132" s="119">
        <v>5536</v>
      </c>
      <c r="B132" s="5" t="s">
        <v>143</v>
      </c>
      <c r="C132" s="9" t="s">
        <v>885</v>
      </c>
      <c r="D132" s="96"/>
      <c r="E132" s="221"/>
      <c r="F132" s="102">
        <f t="shared" si="6"/>
        <v>0</v>
      </c>
    </row>
    <row r="133" spans="1:6" ht="15.75" customHeight="1" x14ac:dyDescent="0.3">
      <c r="A133" s="119">
        <v>5537</v>
      </c>
      <c r="B133" s="5" t="s">
        <v>145</v>
      </c>
      <c r="C133" s="9" t="s">
        <v>886</v>
      </c>
      <c r="D133" s="96"/>
      <c r="E133" s="221"/>
      <c r="F133" s="102">
        <f t="shared" si="6"/>
        <v>0</v>
      </c>
    </row>
    <row r="134" spans="1:6" ht="15.75" customHeight="1" x14ac:dyDescent="0.3">
      <c r="A134" s="119">
        <v>5538</v>
      </c>
      <c r="B134" s="5" t="s">
        <v>354</v>
      </c>
      <c r="C134" s="9" t="s">
        <v>887</v>
      </c>
      <c r="D134" s="96"/>
      <c r="E134" s="221"/>
      <c r="F134" s="102">
        <f t="shared" si="6"/>
        <v>0</v>
      </c>
    </row>
    <row r="135" spans="1:6" ht="15.75" customHeight="1" x14ac:dyDescent="0.3">
      <c r="A135" s="119">
        <v>5540</v>
      </c>
      <c r="B135" s="5" t="s">
        <v>1298</v>
      </c>
      <c r="C135" s="9" t="s">
        <v>213</v>
      </c>
      <c r="D135" s="96"/>
      <c r="E135" s="221"/>
      <c r="F135" s="102">
        <f t="shared" si="6"/>
        <v>0</v>
      </c>
    </row>
    <row r="136" spans="1:6" ht="15.75" customHeight="1" x14ac:dyDescent="0.3">
      <c r="A136" s="119">
        <v>5560</v>
      </c>
      <c r="B136" s="5" t="s">
        <v>5</v>
      </c>
      <c r="C136" s="9" t="s">
        <v>214</v>
      </c>
      <c r="D136" s="96"/>
      <c r="E136" s="221"/>
      <c r="F136" s="102">
        <f t="shared" si="6"/>
        <v>0</v>
      </c>
    </row>
    <row r="137" spans="1:6" ht="15.75" customHeight="1" x14ac:dyDescent="0.3">
      <c r="A137" s="119">
        <v>5580</v>
      </c>
      <c r="B137" s="5" t="s">
        <v>34</v>
      </c>
      <c r="C137" s="9" t="s">
        <v>215</v>
      </c>
      <c r="D137" s="96"/>
      <c r="E137" s="221"/>
      <c r="F137" s="102">
        <f t="shared" si="6"/>
        <v>0</v>
      </c>
    </row>
    <row r="138" spans="1:6" ht="15.75" customHeight="1" x14ac:dyDescent="0.3">
      <c r="A138" s="119">
        <v>5590</v>
      </c>
      <c r="B138" s="5" t="s">
        <v>1233</v>
      </c>
      <c r="C138" s="9" t="s">
        <v>888</v>
      </c>
      <c r="D138" s="96"/>
      <c r="E138" s="221"/>
      <c r="F138" s="102">
        <f t="shared" si="6"/>
        <v>0</v>
      </c>
    </row>
    <row r="139" spans="1:6" ht="15.75" customHeight="1" x14ac:dyDescent="0.3">
      <c r="A139" s="119">
        <v>5591</v>
      </c>
      <c r="B139" s="5" t="s">
        <v>358</v>
      </c>
      <c r="C139" s="9" t="s">
        <v>889</v>
      </c>
      <c r="D139" s="96"/>
      <c r="E139" s="221"/>
      <c r="F139" s="102">
        <f t="shared" si="6"/>
        <v>0</v>
      </c>
    </row>
    <row r="140" spans="1:6" ht="15.75" customHeight="1" x14ac:dyDescent="0.3">
      <c r="A140" s="119">
        <v>5600</v>
      </c>
      <c r="B140" s="5" t="s">
        <v>7</v>
      </c>
      <c r="C140" s="9" t="s">
        <v>216</v>
      </c>
      <c r="D140" s="96"/>
      <c r="E140" s="221"/>
      <c r="F140" s="102">
        <f t="shared" si="6"/>
        <v>0</v>
      </c>
    </row>
    <row r="141" spans="1:6" ht="15.75" customHeight="1" x14ac:dyDescent="0.3">
      <c r="A141" s="119">
        <v>5620</v>
      </c>
      <c r="B141" s="5" t="s">
        <v>8</v>
      </c>
      <c r="C141" s="9" t="s">
        <v>217</v>
      </c>
      <c r="D141" s="96"/>
      <c r="E141" s="221"/>
      <c r="F141" s="102">
        <f t="shared" si="6"/>
        <v>0</v>
      </c>
    </row>
    <row r="142" spans="1:6" ht="15.75" customHeight="1" x14ac:dyDescent="0.3">
      <c r="A142" s="119">
        <v>5630</v>
      </c>
      <c r="B142" s="5" t="s">
        <v>341</v>
      </c>
      <c r="C142" s="9" t="s">
        <v>890</v>
      </c>
      <c r="D142" s="96"/>
      <c r="E142" s="221"/>
      <c r="F142" s="102">
        <f t="shared" si="6"/>
        <v>0</v>
      </c>
    </row>
    <row r="143" spans="1:6" ht="15.75" customHeight="1" x14ac:dyDescent="0.3">
      <c r="A143" s="119">
        <v>5640</v>
      </c>
      <c r="B143" s="5" t="s">
        <v>9</v>
      </c>
      <c r="C143" s="9" t="s">
        <v>218</v>
      </c>
      <c r="D143" s="96"/>
      <c r="E143" s="221"/>
      <c r="F143" s="102">
        <f>+E143-D143</f>
        <v>0</v>
      </c>
    </row>
    <row r="144" spans="1:6" ht="15.75" customHeight="1" x14ac:dyDescent="0.3">
      <c r="A144" s="119">
        <v>5660</v>
      </c>
      <c r="B144" s="5" t="s">
        <v>1341</v>
      </c>
      <c r="C144" s="9" t="s">
        <v>892</v>
      </c>
      <c r="D144" s="21">
        <f>SUM(D123:D143)</f>
        <v>0</v>
      </c>
      <c r="E144" s="21">
        <f>SUM(E123:E143)</f>
        <v>0</v>
      </c>
      <c r="F144" s="21">
        <f>SUM(F123:F143)</f>
        <v>0</v>
      </c>
    </row>
    <row r="145" spans="1:6" ht="15.75" customHeight="1" x14ac:dyDescent="0.3">
      <c r="A145" s="180" t="s">
        <v>1223</v>
      </c>
      <c r="B145" s="125" t="s">
        <v>1313</v>
      </c>
      <c r="C145" s="171" t="s">
        <v>1223</v>
      </c>
      <c r="D145" s="171" t="s">
        <v>1223</v>
      </c>
      <c r="E145" s="171" t="s">
        <v>1223</v>
      </c>
      <c r="F145" s="172" t="s">
        <v>1223</v>
      </c>
    </row>
    <row r="146" spans="1:6" ht="15.75" customHeight="1" x14ac:dyDescent="0.3">
      <c r="A146" s="119">
        <v>6000</v>
      </c>
      <c r="B146" s="5" t="s">
        <v>0</v>
      </c>
      <c r="C146" s="9" t="s">
        <v>219</v>
      </c>
      <c r="D146" s="107">
        <f>'Salary Analysis'!C157</f>
        <v>0</v>
      </c>
      <c r="E146" s="107">
        <f>'Salary Analysis'!D157</f>
        <v>0</v>
      </c>
      <c r="F146" s="102">
        <f>+E146-D146</f>
        <v>0</v>
      </c>
    </row>
    <row r="147" spans="1:6" ht="15.75" customHeight="1" x14ac:dyDescent="0.3">
      <c r="A147" s="119">
        <v>6020</v>
      </c>
      <c r="B147" s="5" t="s">
        <v>2</v>
      </c>
      <c r="C147" s="9" t="s">
        <v>220</v>
      </c>
      <c r="D147" s="107">
        <f>'Salary Analysis'!C169</f>
        <v>0</v>
      </c>
      <c r="E147" s="107">
        <f>'Salary Analysis'!D169</f>
        <v>0</v>
      </c>
      <c r="F147" s="102">
        <f>+E147-D147</f>
        <v>0</v>
      </c>
    </row>
    <row r="148" spans="1:6" ht="15.75" customHeight="1" x14ac:dyDescent="0.3">
      <c r="A148" s="119">
        <v>6025</v>
      </c>
      <c r="B148" s="5" t="s">
        <v>283</v>
      </c>
      <c r="C148" s="9" t="s">
        <v>871</v>
      </c>
      <c r="D148" s="96"/>
      <c r="E148" s="221"/>
      <c r="F148" s="102">
        <f>+E148-D148</f>
        <v>0</v>
      </c>
    </row>
    <row r="149" spans="1:6" ht="15.75" customHeight="1" x14ac:dyDescent="0.3">
      <c r="A149" s="119">
        <v>6030</v>
      </c>
      <c r="B149" s="5" t="s">
        <v>131</v>
      </c>
      <c r="C149" s="9" t="s">
        <v>872</v>
      </c>
      <c r="D149" s="96"/>
      <c r="E149" s="221"/>
      <c r="F149" s="102">
        <f>+E149-D149</f>
        <v>0</v>
      </c>
    </row>
    <row r="150" spans="1:6" ht="15.75" customHeight="1" x14ac:dyDescent="0.3">
      <c r="A150" s="119">
        <v>6031</v>
      </c>
      <c r="B150" s="5" t="s">
        <v>133</v>
      </c>
      <c r="C150" s="9" t="s">
        <v>873</v>
      </c>
      <c r="D150" s="96"/>
      <c r="E150" s="221"/>
      <c r="F150" s="102">
        <f t="shared" ref="F150:F166" si="7">+E150-D150</f>
        <v>0</v>
      </c>
    </row>
    <row r="151" spans="1:6" ht="15.75" customHeight="1" x14ac:dyDescent="0.3">
      <c r="A151" s="119">
        <v>6032</v>
      </c>
      <c r="B151" s="3" t="s">
        <v>3</v>
      </c>
      <c r="C151" s="9" t="s">
        <v>874</v>
      </c>
      <c r="D151" s="96"/>
      <c r="E151" s="221"/>
      <c r="F151" s="102">
        <f t="shared" si="7"/>
        <v>0</v>
      </c>
    </row>
    <row r="152" spans="1:6" ht="15.75" customHeight="1" x14ac:dyDescent="0.3">
      <c r="A152" s="119">
        <v>6033</v>
      </c>
      <c r="B152" s="5" t="s">
        <v>135</v>
      </c>
      <c r="C152" s="9" t="s">
        <v>875</v>
      </c>
      <c r="D152" s="96"/>
      <c r="E152" s="221"/>
      <c r="F152" s="102">
        <f t="shared" si="7"/>
        <v>0</v>
      </c>
    </row>
    <row r="153" spans="1:6" ht="15.75" customHeight="1" x14ac:dyDescent="0.3">
      <c r="A153" s="119">
        <v>6034</v>
      </c>
      <c r="B153" s="5" t="s">
        <v>137</v>
      </c>
      <c r="C153" s="9" t="s">
        <v>876</v>
      </c>
      <c r="D153" s="96"/>
      <c r="E153" s="221"/>
      <c r="F153" s="102">
        <f t="shared" si="7"/>
        <v>0</v>
      </c>
    </row>
    <row r="154" spans="1:6" ht="15.75" customHeight="1" x14ac:dyDescent="0.3">
      <c r="A154" s="119">
        <v>6035</v>
      </c>
      <c r="B154" s="5" t="s">
        <v>139</v>
      </c>
      <c r="C154" s="9" t="s">
        <v>877</v>
      </c>
      <c r="D154" s="96"/>
      <c r="E154" s="221"/>
      <c r="F154" s="102">
        <f t="shared" si="7"/>
        <v>0</v>
      </c>
    </row>
    <row r="155" spans="1:6" ht="15.75" customHeight="1" x14ac:dyDescent="0.3">
      <c r="A155" s="119">
        <v>6036</v>
      </c>
      <c r="B155" s="5" t="s">
        <v>143</v>
      </c>
      <c r="C155" s="9" t="s">
        <v>878</v>
      </c>
      <c r="D155" s="96"/>
      <c r="E155" s="221"/>
      <c r="F155" s="102">
        <f t="shared" si="7"/>
        <v>0</v>
      </c>
    </row>
    <row r="156" spans="1:6" ht="15.75" customHeight="1" x14ac:dyDescent="0.3">
      <c r="A156" s="119">
        <v>6037</v>
      </c>
      <c r="B156" s="5" t="s">
        <v>145</v>
      </c>
      <c r="C156" s="9" t="s">
        <v>879</v>
      </c>
      <c r="D156" s="96"/>
      <c r="E156" s="221"/>
      <c r="F156" s="102">
        <f t="shared" si="7"/>
        <v>0</v>
      </c>
    </row>
    <row r="157" spans="1:6" ht="15.75" customHeight="1" x14ac:dyDescent="0.3">
      <c r="A157" s="119">
        <v>6038</v>
      </c>
      <c r="B157" s="5" t="s">
        <v>354</v>
      </c>
      <c r="C157" s="9" t="s">
        <v>880</v>
      </c>
      <c r="D157" s="96"/>
      <c r="E157" s="221"/>
      <c r="F157" s="102">
        <f t="shared" si="7"/>
        <v>0</v>
      </c>
    </row>
    <row r="158" spans="1:6" ht="15.75" customHeight="1" x14ac:dyDescent="0.3">
      <c r="A158" s="119">
        <v>6040</v>
      </c>
      <c r="B158" s="5" t="s">
        <v>1298</v>
      </c>
      <c r="C158" s="9" t="s">
        <v>221</v>
      </c>
      <c r="D158" s="96"/>
      <c r="E158" s="221"/>
      <c r="F158" s="102">
        <f t="shared" si="7"/>
        <v>0</v>
      </c>
    </row>
    <row r="159" spans="1:6" ht="15.75" customHeight="1" x14ac:dyDescent="0.3">
      <c r="A159" s="119">
        <v>6060</v>
      </c>
      <c r="B159" s="5" t="s">
        <v>5</v>
      </c>
      <c r="C159" s="9" t="s">
        <v>222</v>
      </c>
      <c r="D159" s="96"/>
      <c r="E159" s="221"/>
      <c r="F159" s="102">
        <f t="shared" si="7"/>
        <v>0</v>
      </c>
    </row>
    <row r="160" spans="1:6" ht="15.75" customHeight="1" x14ac:dyDescent="0.3">
      <c r="A160" s="119">
        <v>6080</v>
      </c>
      <c r="B160" s="5" t="s">
        <v>34</v>
      </c>
      <c r="C160" s="9" t="s">
        <v>223</v>
      </c>
      <c r="D160" s="96"/>
      <c r="E160" s="221"/>
      <c r="F160" s="102">
        <f t="shared" si="7"/>
        <v>0</v>
      </c>
    </row>
    <row r="161" spans="1:6" ht="15.75" customHeight="1" x14ac:dyDescent="0.3">
      <c r="A161" s="119">
        <v>6090</v>
      </c>
      <c r="B161" s="5" t="s">
        <v>1233</v>
      </c>
      <c r="C161" s="9" t="s">
        <v>881</v>
      </c>
      <c r="D161" s="96"/>
      <c r="E161" s="221"/>
      <c r="F161" s="102">
        <f t="shared" si="7"/>
        <v>0</v>
      </c>
    </row>
    <row r="162" spans="1:6" ht="15.75" customHeight="1" x14ac:dyDescent="0.3">
      <c r="A162" s="119">
        <v>6091</v>
      </c>
      <c r="B162" s="5" t="s">
        <v>358</v>
      </c>
      <c r="C162" s="9" t="s">
        <v>867</v>
      </c>
      <c r="D162" s="96"/>
      <c r="E162" s="221"/>
      <c r="F162" s="102">
        <f t="shared" si="7"/>
        <v>0</v>
      </c>
    </row>
    <row r="163" spans="1:6" ht="15.75" customHeight="1" x14ac:dyDescent="0.3">
      <c r="A163" s="119">
        <v>6100</v>
      </c>
      <c r="B163" s="5" t="s">
        <v>7</v>
      </c>
      <c r="C163" s="9" t="s">
        <v>224</v>
      </c>
      <c r="D163" s="96"/>
      <c r="E163" s="221"/>
      <c r="F163" s="102">
        <f t="shared" si="7"/>
        <v>0</v>
      </c>
    </row>
    <row r="164" spans="1:6" ht="15.75" customHeight="1" x14ac:dyDescent="0.3">
      <c r="A164" s="119">
        <v>6120</v>
      </c>
      <c r="B164" s="5" t="s">
        <v>8</v>
      </c>
      <c r="C164" s="9" t="s">
        <v>225</v>
      </c>
      <c r="D164" s="96"/>
      <c r="E164" s="221"/>
      <c r="F164" s="102">
        <f t="shared" si="7"/>
        <v>0</v>
      </c>
    </row>
    <row r="165" spans="1:6" ht="15.75" customHeight="1" x14ac:dyDescent="0.3">
      <c r="A165" s="119">
        <v>6130</v>
      </c>
      <c r="B165" s="5" t="s">
        <v>341</v>
      </c>
      <c r="C165" s="9" t="s">
        <v>868</v>
      </c>
      <c r="D165" s="96"/>
      <c r="E165" s="221"/>
      <c r="F165" s="102">
        <f t="shared" si="7"/>
        <v>0</v>
      </c>
    </row>
    <row r="166" spans="1:6" ht="15.75" customHeight="1" x14ac:dyDescent="0.3">
      <c r="A166" s="119">
        <v>6140</v>
      </c>
      <c r="B166" s="5" t="s">
        <v>9</v>
      </c>
      <c r="C166" s="9" t="s">
        <v>226</v>
      </c>
      <c r="D166" s="96"/>
      <c r="E166" s="221"/>
      <c r="F166" s="102">
        <f t="shared" si="7"/>
        <v>0</v>
      </c>
    </row>
    <row r="167" spans="1:6" ht="15.75" customHeight="1" x14ac:dyDescent="0.3">
      <c r="A167" s="119">
        <v>6160</v>
      </c>
      <c r="B167" s="5" t="s">
        <v>1120</v>
      </c>
      <c r="C167" s="9" t="s">
        <v>870</v>
      </c>
      <c r="D167" s="21">
        <f>+SUM(D146:D166)</f>
        <v>0</v>
      </c>
      <c r="E167" s="21">
        <f>+SUM(E146:E166)</f>
        <v>0</v>
      </c>
      <c r="F167" s="21">
        <f>+SUM(F146:F166)</f>
        <v>0</v>
      </c>
    </row>
    <row r="168" spans="1:6" ht="15.75" customHeight="1" x14ac:dyDescent="0.3">
      <c r="A168" s="180" t="s">
        <v>1223</v>
      </c>
      <c r="B168" s="125" t="s">
        <v>1314</v>
      </c>
      <c r="C168" s="171" t="s">
        <v>1223</v>
      </c>
      <c r="D168" s="171" t="s">
        <v>1223</v>
      </c>
      <c r="E168" s="171" t="s">
        <v>1223</v>
      </c>
      <c r="F168" s="172" t="s">
        <v>1223</v>
      </c>
    </row>
    <row r="169" spans="1:6" ht="15.75" customHeight="1" x14ac:dyDescent="0.3">
      <c r="A169" s="119">
        <v>6500</v>
      </c>
      <c r="B169" s="5" t="s">
        <v>0</v>
      </c>
      <c r="C169" s="9" t="s">
        <v>227</v>
      </c>
      <c r="D169" s="107">
        <f>'Salary Analysis'!C181</f>
        <v>0</v>
      </c>
      <c r="E169" s="107">
        <f>'Salary Analysis'!D181</f>
        <v>0</v>
      </c>
      <c r="F169" s="102">
        <f>+E169-D169</f>
        <v>0</v>
      </c>
    </row>
    <row r="170" spans="1:6" ht="15.75" customHeight="1" x14ac:dyDescent="0.3">
      <c r="A170" s="119">
        <v>6520</v>
      </c>
      <c r="B170" s="5" t="s">
        <v>2</v>
      </c>
      <c r="C170" s="9" t="s">
        <v>228</v>
      </c>
      <c r="D170" s="107">
        <f>'Salary Analysis'!C193</f>
        <v>0</v>
      </c>
      <c r="E170" s="107">
        <f>'Salary Analysis'!D193</f>
        <v>0</v>
      </c>
      <c r="F170" s="102">
        <f>+E170-D170</f>
        <v>0</v>
      </c>
    </row>
    <row r="171" spans="1:6" ht="15.75" customHeight="1" x14ac:dyDescent="0.3">
      <c r="A171" s="119">
        <v>6525</v>
      </c>
      <c r="B171" s="5" t="s">
        <v>283</v>
      </c>
      <c r="C171" s="9" t="s">
        <v>852</v>
      </c>
      <c r="D171" s="96"/>
      <c r="E171" s="221"/>
      <c r="F171" s="102">
        <f>+E171-D171</f>
        <v>0</v>
      </c>
    </row>
    <row r="172" spans="1:6" ht="15.75" customHeight="1" x14ac:dyDescent="0.3">
      <c r="A172" s="119">
        <v>6530</v>
      </c>
      <c r="B172" s="5" t="s">
        <v>131</v>
      </c>
      <c r="C172" s="9" t="s">
        <v>853</v>
      </c>
      <c r="D172" s="96"/>
      <c r="E172" s="221"/>
      <c r="F172" s="102">
        <f t="shared" ref="F172:F189" si="8">+E172-D172</f>
        <v>0</v>
      </c>
    </row>
    <row r="173" spans="1:6" ht="15.75" customHeight="1" x14ac:dyDescent="0.3">
      <c r="A173" s="119">
        <v>6531</v>
      </c>
      <c r="B173" s="5" t="s">
        <v>133</v>
      </c>
      <c r="C173" s="9" t="s">
        <v>854</v>
      </c>
      <c r="D173" s="96"/>
      <c r="E173" s="221"/>
      <c r="F173" s="102">
        <f t="shared" si="8"/>
        <v>0</v>
      </c>
    </row>
    <row r="174" spans="1:6" ht="15.75" customHeight="1" x14ac:dyDescent="0.3">
      <c r="A174" s="119">
        <v>6532</v>
      </c>
      <c r="B174" s="3" t="s">
        <v>3</v>
      </c>
      <c r="C174" s="9" t="s">
        <v>855</v>
      </c>
      <c r="D174" s="96"/>
      <c r="E174" s="221"/>
      <c r="F174" s="102">
        <f t="shared" si="8"/>
        <v>0</v>
      </c>
    </row>
    <row r="175" spans="1:6" ht="15.75" customHeight="1" x14ac:dyDescent="0.3">
      <c r="A175" s="119">
        <v>6533</v>
      </c>
      <c r="B175" s="5" t="s">
        <v>135</v>
      </c>
      <c r="C175" s="9" t="s">
        <v>856</v>
      </c>
      <c r="D175" s="96"/>
      <c r="E175" s="221"/>
      <c r="F175" s="102">
        <f t="shared" si="8"/>
        <v>0</v>
      </c>
    </row>
    <row r="176" spans="1:6" ht="15.75" customHeight="1" x14ac:dyDescent="0.3">
      <c r="A176" s="119">
        <v>6534</v>
      </c>
      <c r="B176" s="5" t="s">
        <v>137</v>
      </c>
      <c r="C176" s="9" t="s">
        <v>857</v>
      </c>
      <c r="D176" s="96"/>
      <c r="E176" s="221"/>
      <c r="F176" s="102">
        <f t="shared" si="8"/>
        <v>0</v>
      </c>
    </row>
    <row r="177" spans="1:6" ht="15.75" customHeight="1" x14ac:dyDescent="0.3">
      <c r="A177" s="119">
        <v>6535</v>
      </c>
      <c r="B177" s="5" t="s">
        <v>139</v>
      </c>
      <c r="C177" s="9" t="s">
        <v>858</v>
      </c>
      <c r="D177" s="96"/>
      <c r="E177" s="221"/>
      <c r="F177" s="102">
        <f t="shared" si="8"/>
        <v>0</v>
      </c>
    </row>
    <row r="178" spans="1:6" ht="15.75" customHeight="1" x14ac:dyDescent="0.3">
      <c r="A178" s="119">
        <v>6536</v>
      </c>
      <c r="B178" s="5" t="s">
        <v>143</v>
      </c>
      <c r="C178" s="9" t="s">
        <v>859</v>
      </c>
      <c r="D178" s="96"/>
      <c r="E178" s="221"/>
      <c r="F178" s="102">
        <f t="shared" si="8"/>
        <v>0</v>
      </c>
    </row>
    <row r="179" spans="1:6" ht="15.75" customHeight="1" x14ac:dyDescent="0.3">
      <c r="A179" s="119">
        <v>6537</v>
      </c>
      <c r="B179" s="5" t="s">
        <v>145</v>
      </c>
      <c r="C179" s="9" t="s">
        <v>860</v>
      </c>
      <c r="D179" s="96"/>
      <c r="E179" s="221"/>
      <c r="F179" s="102">
        <f t="shared" si="8"/>
        <v>0</v>
      </c>
    </row>
    <row r="180" spans="1:6" ht="15.75" customHeight="1" x14ac:dyDescent="0.3">
      <c r="A180" s="119">
        <v>6538</v>
      </c>
      <c r="B180" s="5" t="s">
        <v>354</v>
      </c>
      <c r="C180" s="9" t="s">
        <v>861</v>
      </c>
      <c r="D180" s="96"/>
      <c r="E180" s="221"/>
      <c r="F180" s="102">
        <f t="shared" si="8"/>
        <v>0</v>
      </c>
    </row>
    <row r="181" spans="1:6" ht="15.75" customHeight="1" x14ac:dyDescent="0.3">
      <c r="A181" s="119">
        <v>6540</v>
      </c>
      <c r="B181" s="5" t="s">
        <v>1298</v>
      </c>
      <c r="C181" s="9" t="s">
        <v>229</v>
      </c>
      <c r="D181" s="96"/>
      <c r="E181" s="221"/>
      <c r="F181" s="102">
        <f t="shared" si="8"/>
        <v>0</v>
      </c>
    </row>
    <row r="182" spans="1:6" ht="15.75" customHeight="1" x14ac:dyDescent="0.3">
      <c r="A182" s="119">
        <v>6560</v>
      </c>
      <c r="B182" s="5" t="s">
        <v>5</v>
      </c>
      <c r="C182" s="9" t="s">
        <v>230</v>
      </c>
      <c r="D182" s="96"/>
      <c r="E182" s="221"/>
      <c r="F182" s="102">
        <f t="shared" si="8"/>
        <v>0</v>
      </c>
    </row>
    <row r="183" spans="1:6" ht="15.75" customHeight="1" x14ac:dyDescent="0.3">
      <c r="A183" s="119">
        <v>6580</v>
      </c>
      <c r="B183" s="5" t="s">
        <v>34</v>
      </c>
      <c r="C183" s="9" t="s">
        <v>231</v>
      </c>
      <c r="D183" s="96"/>
      <c r="E183" s="221"/>
      <c r="F183" s="102">
        <f t="shared" si="8"/>
        <v>0</v>
      </c>
    </row>
    <row r="184" spans="1:6" ht="15.75" customHeight="1" x14ac:dyDescent="0.3">
      <c r="A184" s="119">
        <v>6590</v>
      </c>
      <c r="B184" s="5" t="s">
        <v>1233</v>
      </c>
      <c r="C184" s="9" t="s">
        <v>862</v>
      </c>
      <c r="D184" s="96"/>
      <c r="E184" s="221"/>
      <c r="F184" s="102">
        <f t="shared" si="8"/>
        <v>0</v>
      </c>
    </row>
    <row r="185" spans="1:6" ht="15.75" customHeight="1" x14ac:dyDescent="0.3">
      <c r="A185" s="119">
        <v>6591</v>
      </c>
      <c r="B185" s="5" t="s">
        <v>358</v>
      </c>
      <c r="C185" s="9" t="s">
        <v>863</v>
      </c>
      <c r="D185" s="96"/>
      <c r="E185" s="221"/>
      <c r="F185" s="102">
        <f t="shared" si="8"/>
        <v>0</v>
      </c>
    </row>
    <row r="186" spans="1:6" ht="15.75" customHeight="1" x14ac:dyDescent="0.3">
      <c r="A186" s="119">
        <v>6600</v>
      </c>
      <c r="B186" s="5" t="s">
        <v>7</v>
      </c>
      <c r="C186" s="9" t="s">
        <v>232</v>
      </c>
      <c r="D186" s="96"/>
      <c r="E186" s="221"/>
      <c r="F186" s="102">
        <f t="shared" si="8"/>
        <v>0</v>
      </c>
    </row>
    <row r="187" spans="1:6" ht="15.75" customHeight="1" x14ac:dyDescent="0.3">
      <c r="A187" s="119">
        <v>6620</v>
      </c>
      <c r="B187" s="5" t="s">
        <v>8</v>
      </c>
      <c r="C187" s="9" t="s">
        <v>233</v>
      </c>
      <c r="D187" s="96"/>
      <c r="E187" s="221"/>
      <c r="F187" s="102">
        <f t="shared" si="8"/>
        <v>0</v>
      </c>
    </row>
    <row r="188" spans="1:6" ht="15.75" customHeight="1" x14ac:dyDescent="0.3">
      <c r="A188" s="119">
        <v>6630</v>
      </c>
      <c r="B188" s="5" t="s">
        <v>341</v>
      </c>
      <c r="C188" s="9" t="s">
        <v>864</v>
      </c>
      <c r="D188" s="96"/>
      <c r="E188" s="221"/>
      <c r="F188" s="102">
        <f t="shared" si="8"/>
        <v>0</v>
      </c>
    </row>
    <row r="189" spans="1:6" ht="15.75" customHeight="1" x14ac:dyDescent="0.3">
      <c r="A189" s="119">
        <v>6640</v>
      </c>
      <c r="B189" s="5" t="s">
        <v>9</v>
      </c>
      <c r="C189" s="9" t="s">
        <v>234</v>
      </c>
      <c r="D189" s="96"/>
      <c r="E189" s="221"/>
      <c r="F189" s="102">
        <f t="shared" si="8"/>
        <v>0</v>
      </c>
    </row>
    <row r="190" spans="1:6" ht="15.75" customHeight="1" x14ac:dyDescent="0.3">
      <c r="A190" s="119">
        <v>6660</v>
      </c>
      <c r="B190" s="5" t="s">
        <v>1121</v>
      </c>
      <c r="C190" s="9" t="s">
        <v>866</v>
      </c>
      <c r="D190" s="21">
        <f>+SUM(D169:D189)</f>
        <v>0</v>
      </c>
      <c r="E190" s="21">
        <f>+SUM(E169:E189)</f>
        <v>0</v>
      </c>
      <c r="F190" s="21">
        <f>+SUM(F169:F189)</f>
        <v>0</v>
      </c>
    </row>
    <row r="191" spans="1:6" ht="15.75" customHeight="1" x14ac:dyDescent="0.3">
      <c r="A191" s="180" t="s">
        <v>1223</v>
      </c>
      <c r="B191" s="125" t="s">
        <v>1315</v>
      </c>
      <c r="C191" s="171" t="s">
        <v>1223</v>
      </c>
      <c r="D191" s="171" t="s">
        <v>1223</v>
      </c>
      <c r="E191" s="171" t="s">
        <v>1223</v>
      </c>
      <c r="F191" s="172" t="s">
        <v>1223</v>
      </c>
    </row>
    <row r="192" spans="1:6" ht="15.75" customHeight="1" x14ac:dyDescent="0.3">
      <c r="A192" s="119">
        <v>7500</v>
      </c>
      <c r="B192" s="5" t="s">
        <v>0</v>
      </c>
      <c r="C192" s="9" t="s">
        <v>235</v>
      </c>
      <c r="D192" s="107">
        <f>'Salary Analysis'!C205</f>
        <v>0</v>
      </c>
      <c r="E192" s="107">
        <f>'Salary Analysis'!D205</f>
        <v>0</v>
      </c>
      <c r="F192" s="102">
        <f>+E192-D192</f>
        <v>0</v>
      </c>
    </row>
    <row r="193" spans="1:6" ht="15.75" customHeight="1" x14ac:dyDescent="0.3">
      <c r="A193" s="119">
        <v>7520</v>
      </c>
      <c r="B193" s="5" t="s">
        <v>2</v>
      </c>
      <c r="C193" s="9" t="s">
        <v>236</v>
      </c>
      <c r="D193" s="107">
        <f>'Salary Analysis'!C217</f>
        <v>0</v>
      </c>
      <c r="E193" s="107">
        <f>'Salary Analysis'!D217</f>
        <v>0</v>
      </c>
      <c r="F193" s="102">
        <f>+E193-D193</f>
        <v>0</v>
      </c>
    </row>
    <row r="194" spans="1:6" ht="15.75" customHeight="1" x14ac:dyDescent="0.3">
      <c r="A194" s="119">
        <v>7525</v>
      </c>
      <c r="B194" s="5" t="s">
        <v>283</v>
      </c>
      <c r="C194" s="9" t="s">
        <v>840</v>
      </c>
      <c r="D194" s="96"/>
      <c r="E194" s="221"/>
      <c r="F194" s="102">
        <f t="shared" ref="F194:F212" si="9">+E194-D194</f>
        <v>0</v>
      </c>
    </row>
    <row r="195" spans="1:6" ht="15.75" customHeight="1" x14ac:dyDescent="0.3">
      <c r="A195" s="119">
        <v>7530</v>
      </c>
      <c r="B195" s="5" t="s">
        <v>131</v>
      </c>
      <c r="C195" s="9" t="s">
        <v>841</v>
      </c>
      <c r="D195" s="96"/>
      <c r="E195" s="221"/>
      <c r="F195" s="102">
        <f t="shared" si="9"/>
        <v>0</v>
      </c>
    </row>
    <row r="196" spans="1:6" ht="15.75" customHeight="1" x14ac:dyDescent="0.3">
      <c r="A196" s="119">
        <v>7531</v>
      </c>
      <c r="B196" s="5" t="s">
        <v>133</v>
      </c>
      <c r="C196" s="9" t="s">
        <v>842</v>
      </c>
      <c r="D196" s="96"/>
      <c r="E196" s="221"/>
      <c r="F196" s="102">
        <f t="shared" si="9"/>
        <v>0</v>
      </c>
    </row>
    <row r="197" spans="1:6" ht="15.75" customHeight="1" x14ac:dyDescent="0.3">
      <c r="A197" s="119">
        <v>7532</v>
      </c>
      <c r="B197" s="3" t="s">
        <v>3</v>
      </c>
      <c r="C197" s="9" t="s">
        <v>843</v>
      </c>
      <c r="D197" s="96"/>
      <c r="E197" s="221"/>
      <c r="F197" s="102">
        <f t="shared" si="9"/>
        <v>0</v>
      </c>
    </row>
    <row r="198" spans="1:6" ht="15.75" customHeight="1" x14ac:dyDescent="0.3">
      <c r="A198" s="119">
        <v>7533</v>
      </c>
      <c r="B198" s="5" t="s">
        <v>135</v>
      </c>
      <c r="C198" s="9" t="s">
        <v>844</v>
      </c>
      <c r="D198" s="96"/>
      <c r="E198" s="221"/>
      <c r="F198" s="102">
        <f t="shared" si="9"/>
        <v>0</v>
      </c>
    </row>
    <row r="199" spans="1:6" ht="15.75" customHeight="1" x14ac:dyDescent="0.3">
      <c r="A199" s="119">
        <v>7534</v>
      </c>
      <c r="B199" s="5" t="s">
        <v>137</v>
      </c>
      <c r="C199" s="9" t="s">
        <v>845</v>
      </c>
      <c r="D199" s="96"/>
      <c r="E199" s="221"/>
      <c r="F199" s="102">
        <f t="shared" si="9"/>
        <v>0</v>
      </c>
    </row>
    <row r="200" spans="1:6" ht="15.75" customHeight="1" x14ac:dyDescent="0.3">
      <c r="A200" s="119">
        <v>7535</v>
      </c>
      <c r="B200" s="5" t="s">
        <v>139</v>
      </c>
      <c r="C200" s="9" t="s">
        <v>846</v>
      </c>
      <c r="D200" s="96"/>
      <c r="E200" s="221"/>
      <c r="F200" s="102">
        <f t="shared" si="9"/>
        <v>0</v>
      </c>
    </row>
    <row r="201" spans="1:6" ht="15.75" customHeight="1" x14ac:dyDescent="0.3">
      <c r="A201" s="119">
        <v>7536</v>
      </c>
      <c r="B201" s="5" t="s">
        <v>143</v>
      </c>
      <c r="C201" s="9" t="s">
        <v>847</v>
      </c>
      <c r="D201" s="96"/>
      <c r="E201" s="221"/>
      <c r="F201" s="102">
        <f t="shared" si="9"/>
        <v>0</v>
      </c>
    </row>
    <row r="202" spans="1:6" ht="15.75" customHeight="1" x14ac:dyDescent="0.3">
      <c r="A202" s="119">
        <v>7537</v>
      </c>
      <c r="B202" s="5" t="s">
        <v>145</v>
      </c>
      <c r="C202" s="9" t="s">
        <v>848</v>
      </c>
      <c r="D202" s="96"/>
      <c r="E202" s="221"/>
      <c r="F202" s="102">
        <f t="shared" si="9"/>
        <v>0</v>
      </c>
    </row>
    <row r="203" spans="1:6" ht="15.75" customHeight="1" x14ac:dyDescent="0.3">
      <c r="A203" s="119">
        <v>7538</v>
      </c>
      <c r="B203" s="5" t="s">
        <v>354</v>
      </c>
      <c r="C203" s="9" t="s">
        <v>849</v>
      </c>
      <c r="D203" s="96"/>
      <c r="E203" s="221"/>
      <c r="F203" s="102">
        <f t="shared" si="9"/>
        <v>0</v>
      </c>
    </row>
    <row r="204" spans="1:6" ht="15.75" customHeight="1" x14ac:dyDescent="0.3">
      <c r="A204" s="119">
        <v>7540</v>
      </c>
      <c r="B204" s="5" t="s">
        <v>1298</v>
      </c>
      <c r="C204" s="9" t="s">
        <v>237</v>
      </c>
      <c r="D204" s="96"/>
      <c r="E204" s="221"/>
      <c r="F204" s="102">
        <f t="shared" si="9"/>
        <v>0</v>
      </c>
    </row>
    <row r="205" spans="1:6" ht="15.75" customHeight="1" x14ac:dyDescent="0.3">
      <c r="A205" s="119">
        <v>7560</v>
      </c>
      <c r="B205" s="5" t="s">
        <v>5</v>
      </c>
      <c r="C205" s="9" t="s">
        <v>238</v>
      </c>
      <c r="D205" s="96"/>
      <c r="E205" s="221"/>
      <c r="F205" s="102">
        <f t="shared" si="9"/>
        <v>0</v>
      </c>
    </row>
    <row r="206" spans="1:6" ht="15.75" customHeight="1" x14ac:dyDescent="0.3">
      <c r="A206" s="119">
        <v>7580</v>
      </c>
      <c r="B206" s="5" t="s">
        <v>34</v>
      </c>
      <c r="C206" s="9" t="s">
        <v>239</v>
      </c>
      <c r="D206" s="96"/>
      <c r="E206" s="221"/>
      <c r="F206" s="102">
        <f t="shared" si="9"/>
        <v>0</v>
      </c>
    </row>
    <row r="207" spans="1:6" ht="15.75" customHeight="1" x14ac:dyDescent="0.3">
      <c r="A207" s="119">
        <v>7590</v>
      </c>
      <c r="B207" s="5" t="s">
        <v>1233</v>
      </c>
      <c r="C207" s="9" t="s">
        <v>850</v>
      </c>
      <c r="D207" s="96"/>
      <c r="E207" s="221"/>
      <c r="F207" s="102">
        <f t="shared" si="9"/>
        <v>0</v>
      </c>
    </row>
    <row r="208" spans="1:6" ht="15.75" customHeight="1" x14ac:dyDescent="0.3">
      <c r="A208" s="119">
        <v>7591</v>
      </c>
      <c r="B208" s="5" t="s">
        <v>358</v>
      </c>
      <c r="C208" s="9" t="s">
        <v>851</v>
      </c>
      <c r="D208" s="96"/>
      <c r="E208" s="221"/>
      <c r="F208" s="102">
        <f t="shared" si="9"/>
        <v>0</v>
      </c>
    </row>
    <row r="209" spans="1:6" ht="15.75" customHeight="1" x14ac:dyDescent="0.3">
      <c r="A209" s="119">
        <v>7600</v>
      </c>
      <c r="B209" s="5" t="s">
        <v>7</v>
      </c>
      <c r="C209" s="9" t="s">
        <v>240</v>
      </c>
      <c r="D209" s="96"/>
      <c r="E209" s="221"/>
      <c r="F209" s="102">
        <f t="shared" si="9"/>
        <v>0</v>
      </c>
    </row>
    <row r="210" spans="1:6" ht="15.75" customHeight="1" x14ac:dyDescent="0.3">
      <c r="A210" s="119">
        <v>7620</v>
      </c>
      <c r="B210" s="5" t="s">
        <v>8</v>
      </c>
      <c r="C210" s="9" t="s">
        <v>241</v>
      </c>
      <c r="D210" s="96"/>
      <c r="E210" s="221"/>
      <c r="F210" s="102">
        <f t="shared" si="9"/>
        <v>0</v>
      </c>
    </row>
    <row r="211" spans="1:6" ht="15.75" customHeight="1" x14ac:dyDescent="0.3">
      <c r="A211" s="119">
        <v>7630</v>
      </c>
      <c r="B211" s="5" t="s">
        <v>341</v>
      </c>
      <c r="C211" s="9" t="s">
        <v>837</v>
      </c>
      <c r="D211" s="96"/>
      <c r="E211" s="221"/>
      <c r="F211" s="102">
        <f t="shared" si="9"/>
        <v>0</v>
      </c>
    </row>
    <row r="212" spans="1:6" ht="15.75" customHeight="1" x14ac:dyDescent="0.3">
      <c r="A212" s="119">
        <v>7640</v>
      </c>
      <c r="B212" s="5" t="s">
        <v>9</v>
      </c>
      <c r="C212" s="9" t="s">
        <v>242</v>
      </c>
      <c r="D212" s="96"/>
      <c r="E212" s="221"/>
      <c r="F212" s="102">
        <f t="shared" si="9"/>
        <v>0</v>
      </c>
    </row>
    <row r="213" spans="1:6" ht="15.75" customHeight="1" x14ac:dyDescent="0.3">
      <c r="A213" s="119">
        <v>7660</v>
      </c>
      <c r="B213" s="5" t="s">
        <v>1122</v>
      </c>
      <c r="C213" s="9" t="s">
        <v>839</v>
      </c>
      <c r="D213" s="21">
        <f>+SUM(D192:D212)</f>
        <v>0</v>
      </c>
      <c r="E213" s="21">
        <f>+SUM(E192:E212)</f>
        <v>0</v>
      </c>
      <c r="F213" s="21">
        <f>+SUM(F192:F212)</f>
        <v>0</v>
      </c>
    </row>
    <row r="214" spans="1:6" ht="15.75" customHeight="1" x14ac:dyDescent="0.3">
      <c r="A214" s="180" t="s">
        <v>1223</v>
      </c>
      <c r="B214" s="125" t="s">
        <v>1316</v>
      </c>
      <c r="C214" s="171" t="s">
        <v>1223</v>
      </c>
      <c r="D214" s="171" t="s">
        <v>1223</v>
      </c>
      <c r="E214" s="171" t="s">
        <v>1223</v>
      </c>
      <c r="F214" s="172" t="s">
        <v>1223</v>
      </c>
    </row>
    <row r="215" spans="1:6" ht="15.75" customHeight="1" x14ac:dyDescent="0.3">
      <c r="A215" s="119">
        <v>8000</v>
      </c>
      <c r="B215" s="5" t="s">
        <v>0</v>
      </c>
      <c r="C215" s="9" t="s">
        <v>243</v>
      </c>
      <c r="D215" s="107">
        <f>'Salary Analysis'!C229</f>
        <v>0</v>
      </c>
      <c r="E215" s="107">
        <f>'Salary Analysis'!D229</f>
        <v>0</v>
      </c>
      <c r="F215" s="102">
        <f>+E215-D215</f>
        <v>0</v>
      </c>
    </row>
    <row r="216" spans="1:6" ht="15.75" customHeight="1" x14ac:dyDescent="0.3">
      <c r="A216" s="119">
        <v>8020</v>
      </c>
      <c r="B216" s="5" t="s">
        <v>2</v>
      </c>
      <c r="C216" s="9" t="s">
        <v>244</v>
      </c>
      <c r="D216" s="107">
        <f>'Salary Analysis'!C241</f>
        <v>0</v>
      </c>
      <c r="E216" s="107">
        <f>'Salary Analysis'!D241</f>
        <v>0</v>
      </c>
      <c r="F216" s="102">
        <f>+E216-D216</f>
        <v>0</v>
      </c>
    </row>
    <row r="217" spans="1:6" ht="15.75" customHeight="1" x14ac:dyDescent="0.3">
      <c r="A217" s="119">
        <v>8025</v>
      </c>
      <c r="B217" s="5" t="s">
        <v>283</v>
      </c>
      <c r="C217" s="9" t="s">
        <v>821</v>
      </c>
      <c r="D217" s="96"/>
      <c r="E217" s="221"/>
      <c r="F217" s="102">
        <f t="shared" ref="F217:F234" si="10">+E217-D217</f>
        <v>0</v>
      </c>
    </row>
    <row r="218" spans="1:6" ht="15.75" customHeight="1" x14ac:dyDescent="0.3">
      <c r="A218" s="119">
        <v>8030</v>
      </c>
      <c r="B218" s="5" t="s">
        <v>131</v>
      </c>
      <c r="C218" s="9" t="s">
        <v>822</v>
      </c>
      <c r="D218" s="96"/>
      <c r="E218" s="221"/>
      <c r="F218" s="102">
        <f t="shared" si="10"/>
        <v>0</v>
      </c>
    </row>
    <row r="219" spans="1:6" ht="15.75" customHeight="1" x14ac:dyDescent="0.3">
      <c r="A219" s="119">
        <v>8031</v>
      </c>
      <c r="B219" s="5" t="s">
        <v>133</v>
      </c>
      <c r="C219" s="9" t="s">
        <v>823</v>
      </c>
      <c r="D219" s="96"/>
      <c r="E219" s="221"/>
      <c r="F219" s="102">
        <f t="shared" si="10"/>
        <v>0</v>
      </c>
    </row>
    <row r="220" spans="1:6" ht="15.75" customHeight="1" x14ac:dyDescent="0.3">
      <c r="A220" s="119">
        <v>8032</v>
      </c>
      <c r="B220" s="3" t="s">
        <v>3</v>
      </c>
      <c r="C220" s="9" t="s">
        <v>824</v>
      </c>
      <c r="D220" s="96"/>
      <c r="E220" s="221"/>
      <c r="F220" s="102">
        <f t="shared" si="10"/>
        <v>0</v>
      </c>
    </row>
    <row r="221" spans="1:6" ht="15.75" customHeight="1" x14ac:dyDescent="0.3">
      <c r="A221" s="119">
        <v>8033</v>
      </c>
      <c r="B221" s="5" t="s">
        <v>135</v>
      </c>
      <c r="C221" s="9" t="s">
        <v>825</v>
      </c>
      <c r="D221" s="96"/>
      <c r="E221" s="221"/>
      <c r="F221" s="102">
        <f t="shared" si="10"/>
        <v>0</v>
      </c>
    </row>
    <row r="222" spans="1:6" ht="15.75" customHeight="1" x14ac:dyDescent="0.3">
      <c r="A222" s="119">
        <v>8034</v>
      </c>
      <c r="B222" s="5" t="s">
        <v>137</v>
      </c>
      <c r="C222" s="9" t="s">
        <v>826</v>
      </c>
      <c r="D222" s="96"/>
      <c r="E222" s="221"/>
      <c r="F222" s="102">
        <f t="shared" si="10"/>
        <v>0</v>
      </c>
    </row>
    <row r="223" spans="1:6" ht="15.75" customHeight="1" x14ac:dyDescent="0.3">
      <c r="A223" s="119">
        <v>8035</v>
      </c>
      <c r="B223" s="5" t="s">
        <v>139</v>
      </c>
      <c r="C223" s="9" t="s">
        <v>827</v>
      </c>
      <c r="D223" s="96"/>
      <c r="E223" s="221"/>
      <c r="F223" s="102">
        <f t="shared" si="10"/>
        <v>0</v>
      </c>
    </row>
    <row r="224" spans="1:6" ht="15.75" customHeight="1" x14ac:dyDescent="0.3">
      <c r="A224" s="119">
        <v>8036</v>
      </c>
      <c r="B224" s="5" t="s">
        <v>143</v>
      </c>
      <c r="C224" s="9" t="s">
        <v>828</v>
      </c>
      <c r="D224" s="96"/>
      <c r="E224" s="221"/>
      <c r="F224" s="102">
        <f t="shared" si="10"/>
        <v>0</v>
      </c>
    </row>
    <row r="225" spans="1:6" ht="15.75" customHeight="1" x14ac:dyDescent="0.3">
      <c r="A225" s="119">
        <v>8037</v>
      </c>
      <c r="B225" s="5" t="s">
        <v>145</v>
      </c>
      <c r="C225" s="9" t="s">
        <v>829</v>
      </c>
      <c r="D225" s="96"/>
      <c r="E225" s="221"/>
      <c r="F225" s="102">
        <f t="shared" si="10"/>
        <v>0</v>
      </c>
    </row>
    <row r="226" spans="1:6" ht="15.75" customHeight="1" x14ac:dyDescent="0.3">
      <c r="A226" s="119">
        <v>8038</v>
      </c>
      <c r="B226" s="5" t="s">
        <v>354</v>
      </c>
      <c r="C226" s="9" t="s">
        <v>830</v>
      </c>
      <c r="D226" s="96"/>
      <c r="E226" s="221"/>
      <c r="F226" s="102">
        <f t="shared" si="10"/>
        <v>0</v>
      </c>
    </row>
    <row r="227" spans="1:6" ht="15.75" customHeight="1" x14ac:dyDescent="0.3">
      <c r="A227" s="119">
        <v>8040</v>
      </c>
      <c r="B227" s="5" t="s">
        <v>1298</v>
      </c>
      <c r="C227" s="9" t="s">
        <v>245</v>
      </c>
      <c r="D227" s="96"/>
      <c r="E227" s="221"/>
      <c r="F227" s="102">
        <f t="shared" si="10"/>
        <v>0</v>
      </c>
    </row>
    <row r="228" spans="1:6" ht="15.75" customHeight="1" x14ac:dyDescent="0.3">
      <c r="A228" s="119">
        <v>8060</v>
      </c>
      <c r="B228" s="5" t="s">
        <v>5</v>
      </c>
      <c r="C228" s="9" t="s">
        <v>246</v>
      </c>
      <c r="D228" s="96"/>
      <c r="E228" s="221"/>
      <c r="F228" s="102">
        <f t="shared" si="10"/>
        <v>0</v>
      </c>
    </row>
    <row r="229" spans="1:6" ht="15.75" customHeight="1" x14ac:dyDescent="0.3">
      <c r="A229" s="119">
        <v>8080</v>
      </c>
      <c r="B229" s="5" t="s">
        <v>34</v>
      </c>
      <c r="C229" s="9" t="s">
        <v>247</v>
      </c>
      <c r="D229" s="96"/>
      <c r="E229" s="221"/>
      <c r="F229" s="102">
        <f t="shared" si="10"/>
        <v>0</v>
      </c>
    </row>
    <row r="230" spans="1:6" ht="15.75" customHeight="1" x14ac:dyDescent="0.3">
      <c r="A230" s="119">
        <v>8090</v>
      </c>
      <c r="B230" s="5" t="s">
        <v>1233</v>
      </c>
      <c r="C230" s="9" t="s">
        <v>831</v>
      </c>
      <c r="D230" s="96"/>
      <c r="E230" s="221"/>
      <c r="F230" s="102">
        <f t="shared" si="10"/>
        <v>0</v>
      </c>
    </row>
    <row r="231" spans="1:6" ht="15.75" customHeight="1" x14ac:dyDescent="0.3">
      <c r="A231" s="119">
        <v>8091</v>
      </c>
      <c r="B231" s="5" t="s">
        <v>358</v>
      </c>
      <c r="C231" s="9" t="s">
        <v>832</v>
      </c>
      <c r="D231" s="96"/>
      <c r="E231" s="221"/>
      <c r="F231" s="102">
        <f t="shared" si="10"/>
        <v>0</v>
      </c>
    </row>
    <row r="232" spans="1:6" ht="15.75" customHeight="1" x14ac:dyDescent="0.3">
      <c r="A232" s="119">
        <v>8100</v>
      </c>
      <c r="B232" s="5" t="s">
        <v>7</v>
      </c>
      <c r="C232" s="9" t="s">
        <v>833</v>
      </c>
      <c r="D232" s="96"/>
      <c r="E232" s="221"/>
      <c r="F232" s="102">
        <f>+E232-D232</f>
        <v>0</v>
      </c>
    </row>
    <row r="233" spans="1:6" ht="15.75" customHeight="1" x14ac:dyDescent="0.3">
      <c r="A233" s="119">
        <v>8110</v>
      </c>
      <c r="B233" s="5" t="s">
        <v>341</v>
      </c>
      <c r="C233" s="9" t="s">
        <v>834</v>
      </c>
      <c r="D233" s="96"/>
      <c r="E233" s="221"/>
      <c r="F233" s="102">
        <f t="shared" si="10"/>
        <v>0</v>
      </c>
    </row>
    <row r="234" spans="1:6" ht="15.75" customHeight="1" x14ac:dyDescent="0.3">
      <c r="A234" s="119">
        <v>8120</v>
      </c>
      <c r="B234" s="5" t="s">
        <v>9</v>
      </c>
      <c r="C234" s="9" t="s">
        <v>248</v>
      </c>
      <c r="D234" s="96"/>
      <c r="E234" s="221"/>
      <c r="F234" s="102">
        <f t="shared" si="10"/>
        <v>0</v>
      </c>
    </row>
    <row r="235" spans="1:6" ht="15.75" customHeight="1" x14ac:dyDescent="0.3">
      <c r="A235" s="119">
        <v>8140</v>
      </c>
      <c r="B235" s="5" t="s">
        <v>1237</v>
      </c>
      <c r="C235" s="9" t="s">
        <v>836</v>
      </c>
      <c r="D235" s="21">
        <f>+SUM(D215:D234)</f>
        <v>0</v>
      </c>
      <c r="E235" s="21">
        <f>+SUM(E215:E234)</f>
        <v>0</v>
      </c>
      <c r="F235" s="21">
        <f>+SUM(F215:F234)</f>
        <v>0</v>
      </c>
    </row>
    <row r="236" spans="1:6" ht="15.75" customHeight="1" x14ac:dyDescent="0.3">
      <c r="A236" s="180" t="s">
        <v>1223</v>
      </c>
      <c r="B236" s="125" t="s">
        <v>1317</v>
      </c>
      <c r="C236" s="171" t="s">
        <v>1223</v>
      </c>
      <c r="D236" s="171" t="s">
        <v>1223</v>
      </c>
      <c r="E236" s="171" t="s">
        <v>1223</v>
      </c>
      <c r="F236" s="172" t="s">
        <v>1223</v>
      </c>
    </row>
    <row r="237" spans="1:6" ht="15.75" customHeight="1" x14ac:dyDescent="0.3">
      <c r="A237" s="119">
        <v>8500</v>
      </c>
      <c r="B237" s="5" t="s">
        <v>0</v>
      </c>
      <c r="C237" s="9" t="s">
        <v>249</v>
      </c>
      <c r="D237" s="107">
        <f>'Salary Analysis'!C253</f>
        <v>0</v>
      </c>
      <c r="E237" s="107">
        <f>'Salary Analysis'!D253</f>
        <v>0</v>
      </c>
      <c r="F237" s="102">
        <f>+E237-D237</f>
        <v>0</v>
      </c>
    </row>
    <row r="238" spans="1:6" ht="15.75" customHeight="1" x14ac:dyDescent="0.3">
      <c r="A238" s="119">
        <v>8520</v>
      </c>
      <c r="B238" s="5" t="s">
        <v>2</v>
      </c>
      <c r="C238" s="9" t="s">
        <v>250</v>
      </c>
      <c r="D238" s="107">
        <f>'Salary Analysis'!C265</f>
        <v>0</v>
      </c>
      <c r="E238" s="107">
        <f>'Salary Analysis'!D265</f>
        <v>0</v>
      </c>
      <c r="F238" s="102">
        <f>+E238-D238</f>
        <v>0</v>
      </c>
    </row>
    <row r="239" spans="1:6" ht="15.75" customHeight="1" x14ac:dyDescent="0.3">
      <c r="A239" s="119">
        <v>8525</v>
      </c>
      <c r="B239" s="5" t="s">
        <v>283</v>
      </c>
      <c r="C239" s="9" t="s">
        <v>810</v>
      </c>
      <c r="D239" s="96"/>
      <c r="E239" s="221"/>
      <c r="F239" s="102">
        <f t="shared" ref="F239:F256" si="11">+E239-D239</f>
        <v>0</v>
      </c>
    </row>
    <row r="240" spans="1:6" ht="15.75" customHeight="1" x14ac:dyDescent="0.3">
      <c r="A240" s="119">
        <v>8530</v>
      </c>
      <c r="B240" s="5" t="s">
        <v>131</v>
      </c>
      <c r="C240" s="9" t="s">
        <v>811</v>
      </c>
      <c r="D240" s="96"/>
      <c r="E240" s="221"/>
      <c r="F240" s="102">
        <f t="shared" si="11"/>
        <v>0</v>
      </c>
    </row>
    <row r="241" spans="1:9" ht="15.75" customHeight="1" x14ac:dyDescent="0.3">
      <c r="A241" s="119">
        <v>8531</v>
      </c>
      <c r="B241" s="5" t="s">
        <v>133</v>
      </c>
      <c r="C241" s="9" t="s">
        <v>812</v>
      </c>
      <c r="D241" s="96"/>
      <c r="E241" s="221"/>
      <c r="F241" s="102">
        <f t="shared" si="11"/>
        <v>0</v>
      </c>
    </row>
    <row r="242" spans="1:9" ht="15.75" customHeight="1" x14ac:dyDescent="0.3">
      <c r="A242" s="119">
        <v>8532</v>
      </c>
      <c r="B242" s="3" t="s">
        <v>3</v>
      </c>
      <c r="C242" s="9" t="s">
        <v>813</v>
      </c>
      <c r="D242" s="96"/>
      <c r="E242" s="221"/>
      <c r="F242" s="102">
        <f t="shared" si="11"/>
        <v>0</v>
      </c>
    </row>
    <row r="243" spans="1:9" ht="15.75" customHeight="1" x14ac:dyDescent="0.3">
      <c r="A243" s="119">
        <v>8533</v>
      </c>
      <c r="B243" s="5" t="s">
        <v>135</v>
      </c>
      <c r="C243" s="9" t="s">
        <v>814</v>
      </c>
      <c r="D243" s="96"/>
      <c r="E243" s="221"/>
      <c r="F243" s="102">
        <f t="shared" si="11"/>
        <v>0</v>
      </c>
      <c r="I243" s="25" t="s">
        <v>130</v>
      </c>
    </row>
    <row r="244" spans="1:9" ht="15.75" customHeight="1" x14ac:dyDescent="0.3">
      <c r="A244" s="119">
        <v>8534</v>
      </c>
      <c r="B244" s="5" t="s">
        <v>137</v>
      </c>
      <c r="C244" s="9" t="s">
        <v>815</v>
      </c>
      <c r="D244" s="96"/>
      <c r="E244" s="221"/>
      <c r="F244" s="102">
        <f t="shared" si="11"/>
        <v>0</v>
      </c>
    </row>
    <row r="245" spans="1:9" ht="15.75" customHeight="1" x14ac:dyDescent="0.3">
      <c r="A245" s="119">
        <v>8535</v>
      </c>
      <c r="B245" s="5" t="s">
        <v>139</v>
      </c>
      <c r="C245" s="9" t="s">
        <v>816</v>
      </c>
      <c r="D245" s="96"/>
      <c r="E245" s="221"/>
      <c r="F245" s="102">
        <f t="shared" si="11"/>
        <v>0</v>
      </c>
    </row>
    <row r="246" spans="1:9" ht="15.75" customHeight="1" x14ac:dyDescent="0.3">
      <c r="A246" s="119">
        <v>8536</v>
      </c>
      <c r="B246" s="5" t="s">
        <v>143</v>
      </c>
      <c r="C246" s="9" t="s">
        <v>817</v>
      </c>
      <c r="D246" s="96"/>
      <c r="E246" s="221"/>
      <c r="F246" s="102">
        <f t="shared" si="11"/>
        <v>0</v>
      </c>
    </row>
    <row r="247" spans="1:9" ht="15.75" customHeight="1" x14ac:dyDescent="0.3">
      <c r="A247" s="119">
        <v>8537</v>
      </c>
      <c r="B247" s="5" t="s">
        <v>145</v>
      </c>
      <c r="C247" s="9" t="s">
        <v>818</v>
      </c>
      <c r="D247" s="96"/>
      <c r="E247" s="221"/>
      <c r="F247" s="102">
        <f t="shared" si="11"/>
        <v>0</v>
      </c>
    </row>
    <row r="248" spans="1:9" ht="15.75" customHeight="1" x14ac:dyDescent="0.3">
      <c r="A248" s="119">
        <v>8538</v>
      </c>
      <c r="B248" s="5" t="s">
        <v>354</v>
      </c>
      <c r="C248" s="9" t="s">
        <v>819</v>
      </c>
      <c r="D248" s="96"/>
      <c r="E248" s="221"/>
      <c r="F248" s="102">
        <f t="shared" si="11"/>
        <v>0</v>
      </c>
    </row>
    <row r="249" spans="1:9" ht="15.75" customHeight="1" x14ac:dyDescent="0.3">
      <c r="A249" s="119">
        <v>8540</v>
      </c>
      <c r="B249" s="5" t="s">
        <v>1298</v>
      </c>
      <c r="C249" s="9" t="s">
        <v>251</v>
      </c>
      <c r="D249" s="96"/>
      <c r="E249" s="221"/>
      <c r="F249" s="102">
        <f t="shared" si="11"/>
        <v>0</v>
      </c>
    </row>
    <row r="250" spans="1:9" ht="15.75" customHeight="1" x14ac:dyDescent="0.3">
      <c r="A250" s="119">
        <v>8560</v>
      </c>
      <c r="B250" s="5" t="s">
        <v>5</v>
      </c>
      <c r="C250" s="9" t="s">
        <v>252</v>
      </c>
      <c r="D250" s="96"/>
      <c r="E250" s="221"/>
      <c r="F250" s="102">
        <f t="shared" si="11"/>
        <v>0</v>
      </c>
    </row>
    <row r="251" spans="1:9" ht="15.75" customHeight="1" x14ac:dyDescent="0.3">
      <c r="A251" s="119">
        <v>8580</v>
      </c>
      <c r="B251" s="5" t="s">
        <v>34</v>
      </c>
      <c r="C251" s="9" t="s">
        <v>253</v>
      </c>
      <c r="D251" s="96"/>
      <c r="E251" s="221"/>
      <c r="F251" s="102">
        <f t="shared" si="11"/>
        <v>0</v>
      </c>
    </row>
    <row r="252" spans="1:9" ht="15.75" customHeight="1" x14ac:dyDescent="0.3">
      <c r="A252" s="119">
        <v>8590</v>
      </c>
      <c r="B252" s="5" t="s">
        <v>1233</v>
      </c>
      <c r="C252" s="9" t="s">
        <v>820</v>
      </c>
      <c r="D252" s="96"/>
      <c r="E252" s="221"/>
      <c r="F252" s="102">
        <f t="shared" si="11"/>
        <v>0</v>
      </c>
    </row>
    <row r="253" spans="1:9" ht="15.75" customHeight="1" x14ac:dyDescent="0.3">
      <c r="A253" s="119">
        <v>8591</v>
      </c>
      <c r="B253" s="5" t="s">
        <v>358</v>
      </c>
      <c r="C253" s="9" t="s">
        <v>805</v>
      </c>
      <c r="D253" s="96"/>
      <c r="E253" s="221"/>
      <c r="F253" s="102">
        <f t="shared" si="11"/>
        <v>0</v>
      </c>
    </row>
    <row r="254" spans="1:9" ht="15.75" customHeight="1" x14ac:dyDescent="0.3">
      <c r="A254" s="119">
        <v>8600</v>
      </c>
      <c r="B254" s="5" t="s">
        <v>7</v>
      </c>
      <c r="C254" s="9" t="s">
        <v>806</v>
      </c>
      <c r="D254" s="96"/>
      <c r="E254" s="221"/>
      <c r="F254" s="102">
        <f t="shared" si="11"/>
        <v>0</v>
      </c>
    </row>
    <row r="255" spans="1:9" ht="15.75" customHeight="1" x14ac:dyDescent="0.3">
      <c r="A255" s="119">
        <v>8610</v>
      </c>
      <c r="B255" s="5" t="s">
        <v>341</v>
      </c>
      <c r="C255" s="9" t="s">
        <v>807</v>
      </c>
      <c r="D255" s="96"/>
      <c r="E255" s="221"/>
      <c r="F255" s="102">
        <f t="shared" si="11"/>
        <v>0</v>
      </c>
    </row>
    <row r="256" spans="1:9" ht="15.75" customHeight="1" x14ac:dyDescent="0.3">
      <c r="A256" s="119">
        <v>8620</v>
      </c>
      <c r="B256" s="5" t="s">
        <v>9</v>
      </c>
      <c r="C256" s="9" t="s">
        <v>254</v>
      </c>
      <c r="D256" s="96"/>
      <c r="E256" s="221"/>
      <c r="F256" s="102">
        <f t="shared" si="11"/>
        <v>0</v>
      </c>
    </row>
    <row r="257" spans="1:6" ht="15.75" customHeight="1" x14ac:dyDescent="0.3">
      <c r="A257" s="119">
        <v>8640</v>
      </c>
      <c r="B257" s="5" t="s">
        <v>1238</v>
      </c>
      <c r="C257" s="9" t="s">
        <v>809</v>
      </c>
      <c r="D257" s="21">
        <f>+SUM(D237:D256)</f>
        <v>0</v>
      </c>
      <c r="E257" s="21">
        <f>+SUM(E237:E256)</f>
        <v>0</v>
      </c>
      <c r="F257" s="21">
        <f>+SUM(F237:F256)</f>
        <v>0</v>
      </c>
    </row>
    <row r="258" spans="1:6" ht="15.75" customHeight="1" x14ac:dyDescent="0.3">
      <c r="A258" s="180" t="s">
        <v>1223</v>
      </c>
      <c r="B258" s="125" t="s">
        <v>1318</v>
      </c>
      <c r="C258" s="171" t="s">
        <v>1223</v>
      </c>
      <c r="D258" s="171" t="s">
        <v>1223</v>
      </c>
      <c r="E258" s="171" t="s">
        <v>1223</v>
      </c>
      <c r="F258" s="172" t="s">
        <v>1223</v>
      </c>
    </row>
    <row r="259" spans="1:6" ht="15.75" customHeight="1" x14ac:dyDescent="0.3">
      <c r="A259" s="119">
        <v>10000</v>
      </c>
      <c r="B259" s="5" t="s">
        <v>0</v>
      </c>
      <c r="C259" s="9" t="s">
        <v>255</v>
      </c>
      <c r="D259" s="107">
        <f>'Salary Analysis'!C277</f>
        <v>0</v>
      </c>
      <c r="E259" s="107">
        <f>'Salary Analysis'!D277</f>
        <v>0</v>
      </c>
      <c r="F259" s="102">
        <f>+E259-D259</f>
        <v>0</v>
      </c>
    </row>
    <row r="260" spans="1:6" ht="15.75" customHeight="1" x14ac:dyDescent="0.3">
      <c r="A260" s="119">
        <v>10020</v>
      </c>
      <c r="B260" s="5" t="s">
        <v>2</v>
      </c>
      <c r="C260" s="4" t="s">
        <v>256</v>
      </c>
      <c r="D260" s="107">
        <f>'Salary Analysis'!C289</f>
        <v>0</v>
      </c>
      <c r="E260" s="107">
        <f>'Salary Analysis'!D289</f>
        <v>0</v>
      </c>
      <c r="F260" s="102">
        <f>+E260-D260</f>
        <v>0</v>
      </c>
    </row>
    <row r="261" spans="1:6" ht="15.75" customHeight="1" x14ac:dyDescent="0.3">
      <c r="A261" s="119">
        <v>10025</v>
      </c>
      <c r="B261" s="5" t="s">
        <v>283</v>
      </c>
      <c r="C261" s="4" t="s">
        <v>790</v>
      </c>
      <c r="D261" s="96"/>
      <c r="E261" s="221"/>
      <c r="F261" s="102">
        <f t="shared" ref="F261:F279" si="12">+E261-D261</f>
        <v>0</v>
      </c>
    </row>
    <row r="262" spans="1:6" ht="15.75" customHeight="1" x14ac:dyDescent="0.3">
      <c r="A262" s="119">
        <v>10030</v>
      </c>
      <c r="B262" s="5" t="s">
        <v>131</v>
      </c>
      <c r="C262" s="9" t="s">
        <v>791</v>
      </c>
      <c r="D262" s="96"/>
      <c r="E262" s="221"/>
      <c r="F262" s="102">
        <f t="shared" si="12"/>
        <v>0</v>
      </c>
    </row>
    <row r="263" spans="1:6" ht="15.75" customHeight="1" x14ac:dyDescent="0.3">
      <c r="A263" s="119">
        <v>10031</v>
      </c>
      <c r="B263" s="5" t="s">
        <v>133</v>
      </c>
      <c r="C263" s="9" t="s">
        <v>792</v>
      </c>
      <c r="D263" s="96"/>
      <c r="E263" s="221"/>
      <c r="F263" s="102">
        <f t="shared" si="12"/>
        <v>0</v>
      </c>
    </row>
    <row r="264" spans="1:6" ht="15.75" customHeight="1" x14ac:dyDescent="0.3">
      <c r="A264" s="119">
        <v>10032</v>
      </c>
      <c r="B264" s="3" t="s">
        <v>3</v>
      </c>
      <c r="C264" s="9" t="s">
        <v>793</v>
      </c>
      <c r="D264" s="96"/>
      <c r="E264" s="221"/>
      <c r="F264" s="102">
        <f t="shared" si="12"/>
        <v>0</v>
      </c>
    </row>
    <row r="265" spans="1:6" ht="15.75" customHeight="1" x14ac:dyDescent="0.3">
      <c r="A265" s="119">
        <v>10033</v>
      </c>
      <c r="B265" s="5" t="s">
        <v>135</v>
      </c>
      <c r="C265" s="9" t="s">
        <v>794</v>
      </c>
      <c r="D265" s="96"/>
      <c r="E265" s="221"/>
      <c r="F265" s="102">
        <f t="shared" si="12"/>
        <v>0</v>
      </c>
    </row>
    <row r="266" spans="1:6" ht="15.75" customHeight="1" x14ac:dyDescent="0.3">
      <c r="A266" s="119">
        <v>10034</v>
      </c>
      <c r="B266" s="5" t="s">
        <v>137</v>
      </c>
      <c r="C266" s="9" t="s">
        <v>795</v>
      </c>
      <c r="D266" s="96"/>
      <c r="E266" s="221"/>
      <c r="F266" s="102">
        <f t="shared" si="12"/>
        <v>0</v>
      </c>
    </row>
    <row r="267" spans="1:6" ht="15.75" customHeight="1" x14ac:dyDescent="0.3">
      <c r="A267" s="119">
        <v>10035</v>
      </c>
      <c r="B267" s="5" t="s">
        <v>139</v>
      </c>
      <c r="C267" s="9" t="s">
        <v>796</v>
      </c>
      <c r="D267" s="96"/>
      <c r="E267" s="221"/>
      <c r="F267" s="102">
        <f t="shared" si="12"/>
        <v>0</v>
      </c>
    </row>
    <row r="268" spans="1:6" ht="15.75" customHeight="1" x14ac:dyDescent="0.3">
      <c r="A268" s="119">
        <v>10036</v>
      </c>
      <c r="B268" s="5" t="s">
        <v>143</v>
      </c>
      <c r="C268" s="9" t="s">
        <v>797</v>
      </c>
      <c r="D268" s="96"/>
      <c r="E268" s="221"/>
      <c r="F268" s="102">
        <f t="shared" si="12"/>
        <v>0</v>
      </c>
    </row>
    <row r="269" spans="1:6" ht="15.75" customHeight="1" x14ac:dyDescent="0.3">
      <c r="A269" s="119">
        <v>10037</v>
      </c>
      <c r="B269" s="5" t="s">
        <v>145</v>
      </c>
      <c r="C269" s="9" t="s">
        <v>798</v>
      </c>
      <c r="D269" s="96"/>
      <c r="E269" s="221"/>
      <c r="F269" s="102">
        <f t="shared" si="12"/>
        <v>0</v>
      </c>
    </row>
    <row r="270" spans="1:6" ht="15.75" customHeight="1" x14ac:dyDescent="0.3">
      <c r="A270" s="119">
        <v>10038</v>
      </c>
      <c r="B270" s="5" t="s">
        <v>354</v>
      </c>
      <c r="C270" s="9" t="s">
        <v>799</v>
      </c>
      <c r="D270" s="96"/>
      <c r="E270" s="221"/>
      <c r="F270" s="102">
        <f t="shared" si="12"/>
        <v>0</v>
      </c>
    </row>
    <row r="271" spans="1:6" ht="15.75" customHeight="1" x14ac:dyDescent="0.3">
      <c r="A271" s="119">
        <v>10040</v>
      </c>
      <c r="B271" s="5" t="s">
        <v>1298</v>
      </c>
      <c r="C271" s="9" t="s">
        <v>257</v>
      </c>
      <c r="D271" s="96"/>
      <c r="E271" s="221"/>
      <c r="F271" s="102">
        <f t="shared" si="12"/>
        <v>0</v>
      </c>
    </row>
    <row r="272" spans="1:6" ht="15.75" customHeight="1" x14ac:dyDescent="0.3">
      <c r="A272" s="119">
        <v>10060</v>
      </c>
      <c r="B272" s="5" t="s">
        <v>5</v>
      </c>
      <c r="C272" s="9" t="s">
        <v>258</v>
      </c>
      <c r="D272" s="96"/>
      <c r="E272" s="221"/>
      <c r="F272" s="102">
        <f t="shared" si="12"/>
        <v>0</v>
      </c>
    </row>
    <row r="273" spans="1:6" ht="15.75" customHeight="1" x14ac:dyDescent="0.3">
      <c r="A273" s="119">
        <v>10080</v>
      </c>
      <c r="B273" s="5" t="s">
        <v>34</v>
      </c>
      <c r="C273" s="9" t="s">
        <v>259</v>
      </c>
      <c r="D273" s="96"/>
      <c r="E273" s="221"/>
      <c r="F273" s="102">
        <f t="shared" si="12"/>
        <v>0</v>
      </c>
    </row>
    <row r="274" spans="1:6" ht="15.75" customHeight="1" x14ac:dyDescent="0.3">
      <c r="A274" s="119">
        <v>10090</v>
      </c>
      <c r="B274" s="5" t="s">
        <v>1233</v>
      </c>
      <c r="C274" s="9" t="s">
        <v>800</v>
      </c>
      <c r="D274" s="96"/>
      <c r="E274" s="221"/>
      <c r="F274" s="102">
        <f t="shared" si="12"/>
        <v>0</v>
      </c>
    </row>
    <row r="275" spans="1:6" ht="15.75" customHeight="1" x14ac:dyDescent="0.3">
      <c r="A275" s="119">
        <v>10091</v>
      </c>
      <c r="B275" s="5" t="s">
        <v>358</v>
      </c>
      <c r="C275" s="9" t="s">
        <v>801</v>
      </c>
      <c r="D275" s="96"/>
      <c r="E275" s="221"/>
      <c r="F275" s="102">
        <f t="shared" si="12"/>
        <v>0</v>
      </c>
    </row>
    <row r="276" spans="1:6" ht="15.75" customHeight="1" x14ac:dyDescent="0.3">
      <c r="A276" s="119">
        <v>10100</v>
      </c>
      <c r="B276" s="5" t="s">
        <v>7</v>
      </c>
      <c r="C276" s="9" t="s">
        <v>260</v>
      </c>
      <c r="D276" s="96"/>
      <c r="E276" s="221"/>
      <c r="F276" s="102">
        <f t="shared" si="12"/>
        <v>0</v>
      </c>
    </row>
    <row r="277" spans="1:6" ht="15.75" customHeight="1" x14ac:dyDescent="0.3">
      <c r="A277" s="119">
        <v>10120</v>
      </c>
      <c r="B277" s="5" t="s">
        <v>8</v>
      </c>
      <c r="C277" s="9" t="s">
        <v>261</v>
      </c>
      <c r="D277" s="96"/>
      <c r="E277" s="221"/>
      <c r="F277" s="102">
        <f t="shared" si="12"/>
        <v>0</v>
      </c>
    </row>
    <row r="278" spans="1:6" ht="15.75" customHeight="1" x14ac:dyDescent="0.3">
      <c r="A278" s="119">
        <v>10130</v>
      </c>
      <c r="B278" s="5" t="s">
        <v>341</v>
      </c>
      <c r="C278" s="9" t="s">
        <v>802</v>
      </c>
      <c r="D278" s="96"/>
      <c r="E278" s="221"/>
      <c r="F278" s="102">
        <f t="shared" si="12"/>
        <v>0</v>
      </c>
    </row>
    <row r="279" spans="1:6" ht="15.75" customHeight="1" x14ac:dyDescent="0.3">
      <c r="A279" s="119">
        <v>10140</v>
      </c>
      <c r="B279" s="5" t="s">
        <v>9</v>
      </c>
      <c r="C279" s="9" t="s">
        <v>262</v>
      </c>
      <c r="D279" s="96"/>
      <c r="E279" s="221"/>
      <c r="F279" s="102">
        <f t="shared" si="12"/>
        <v>0</v>
      </c>
    </row>
    <row r="280" spans="1:6" ht="15.75" customHeight="1" x14ac:dyDescent="0.3">
      <c r="A280" s="119">
        <v>10150</v>
      </c>
      <c r="B280" s="5" t="s">
        <v>1123</v>
      </c>
      <c r="C280" s="9" t="s">
        <v>804</v>
      </c>
      <c r="D280" s="21">
        <f>+SUM(D259:D279)</f>
        <v>0</v>
      </c>
      <c r="E280" s="21">
        <f>+SUM(E259:E279)</f>
        <v>0</v>
      </c>
      <c r="F280" s="21">
        <f>+SUM(F259:F279)</f>
        <v>0</v>
      </c>
    </row>
    <row r="281" spans="1:6" ht="15.75" customHeight="1" x14ac:dyDescent="0.3">
      <c r="A281" s="180" t="s">
        <v>1223</v>
      </c>
      <c r="B281" s="125" t="s">
        <v>1319</v>
      </c>
      <c r="C281" s="171" t="s">
        <v>1223</v>
      </c>
      <c r="D281" s="171" t="s">
        <v>1223</v>
      </c>
      <c r="E281" s="171" t="s">
        <v>1223</v>
      </c>
      <c r="F281" s="172" t="s">
        <v>1223</v>
      </c>
    </row>
    <row r="282" spans="1:6" ht="15.75" customHeight="1" x14ac:dyDescent="0.3">
      <c r="A282" s="119">
        <v>15000</v>
      </c>
      <c r="B282" s="5" t="s">
        <v>0</v>
      </c>
      <c r="C282" s="9" t="s">
        <v>11</v>
      </c>
      <c r="D282" s="107">
        <f>'Salary Analysis'!C301</f>
        <v>0</v>
      </c>
      <c r="E282" s="107">
        <f>'Salary Analysis'!D301</f>
        <v>0</v>
      </c>
      <c r="F282" s="102">
        <f>+E282-D282</f>
        <v>0</v>
      </c>
    </row>
    <row r="283" spans="1:6" ht="15.75" customHeight="1" x14ac:dyDescent="0.3">
      <c r="A283" s="119">
        <v>15020</v>
      </c>
      <c r="B283" s="5" t="s">
        <v>2</v>
      </c>
      <c r="C283" s="9" t="s">
        <v>12</v>
      </c>
      <c r="D283" s="107">
        <f>'Salary Analysis'!C313</f>
        <v>0</v>
      </c>
      <c r="E283" s="107">
        <f>'Salary Analysis'!D313</f>
        <v>0</v>
      </c>
      <c r="F283" s="102">
        <f>+E283-D283</f>
        <v>0</v>
      </c>
    </row>
    <row r="284" spans="1:6" ht="15.75" customHeight="1" x14ac:dyDescent="0.3">
      <c r="A284" s="119">
        <v>15025</v>
      </c>
      <c r="B284" s="5" t="s">
        <v>283</v>
      </c>
      <c r="C284" s="9" t="s">
        <v>779</v>
      </c>
      <c r="D284" s="96"/>
      <c r="E284" s="221"/>
      <c r="F284" s="102">
        <f>+E284-D284</f>
        <v>0</v>
      </c>
    </row>
    <row r="285" spans="1:6" ht="15.75" customHeight="1" x14ac:dyDescent="0.3">
      <c r="A285" s="119">
        <v>15030</v>
      </c>
      <c r="B285" s="5" t="s">
        <v>131</v>
      </c>
      <c r="C285" s="9" t="s">
        <v>780</v>
      </c>
      <c r="D285" s="96"/>
      <c r="E285" s="221"/>
      <c r="F285" s="102">
        <f t="shared" ref="F285:F302" si="13">+E285-D285</f>
        <v>0</v>
      </c>
    </row>
    <row r="286" spans="1:6" ht="15.75" customHeight="1" x14ac:dyDescent="0.3">
      <c r="A286" s="119">
        <v>15031</v>
      </c>
      <c r="B286" s="5" t="s">
        <v>133</v>
      </c>
      <c r="C286" s="9" t="s">
        <v>781</v>
      </c>
      <c r="D286" s="96"/>
      <c r="E286" s="221"/>
      <c r="F286" s="102">
        <f t="shared" si="13"/>
        <v>0</v>
      </c>
    </row>
    <row r="287" spans="1:6" ht="15.75" customHeight="1" x14ac:dyDescent="0.3">
      <c r="A287" s="119">
        <v>15032</v>
      </c>
      <c r="B287" s="3" t="s">
        <v>3</v>
      </c>
      <c r="C287" s="9" t="s">
        <v>782</v>
      </c>
      <c r="D287" s="96"/>
      <c r="E287" s="221"/>
      <c r="F287" s="102">
        <f t="shared" si="13"/>
        <v>0</v>
      </c>
    </row>
    <row r="288" spans="1:6" ht="15.75" customHeight="1" x14ac:dyDescent="0.3">
      <c r="A288" s="119">
        <v>15033</v>
      </c>
      <c r="B288" s="5" t="s">
        <v>135</v>
      </c>
      <c r="C288" s="9" t="s">
        <v>783</v>
      </c>
      <c r="D288" s="96"/>
      <c r="E288" s="221"/>
      <c r="F288" s="102">
        <f t="shared" si="13"/>
        <v>0</v>
      </c>
    </row>
    <row r="289" spans="1:6" ht="15.75" customHeight="1" x14ac:dyDescent="0.3">
      <c r="A289" s="119">
        <v>15034</v>
      </c>
      <c r="B289" s="5" t="s">
        <v>137</v>
      </c>
      <c r="C289" s="9" t="s">
        <v>784</v>
      </c>
      <c r="D289" s="96"/>
      <c r="E289" s="221"/>
      <c r="F289" s="102">
        <f t="shared" si="13"/>
        <v>0</v>
      </c>
    </row>
    <row r="290" spans="1:6" ht="15.75" customHeight="1" x14ac:dyDescent="0.3">
      <c r="A290" s="119">
        <v>15035</v>
      </c>
      <c r="B290" s="5" t="s">
        <v>139</v>
      </c>
      <c r="C290" s="9" t="s">
        <v>785</v>
      </c>
      <c r="D290" s="96"/>
      <c r="E290" s="221"/>
      <c r="F290" s="102">
        <f t="shared" si="13"/>
        <v>0</v>
      </c>
    </row>
    <row r="291" spans="1:6" ht="15.75" customHeight="1" x14ac:dyDescent="0.3">
      <c r="A291" s="119">
        <v>15036</v>
      </c>
      <c r="B291" s="5" t="s">
        <v>143</v>
      </c>
      <c r="C291" s="9" t="s">
        <v>786</v>
      </c>
      <c r="D291" s="96"/>
      <c r="E291" s="221"/>
      <c r="F291" s="102">
        <f t="shared" si="13"/>
        <v>0</v>
      </c>
    </row>
    <row r="292" spans="1:6" ht="15.75" customHeight="1" x14ac:dyDescent="0.3">
      <c r="A292" s="119">
        <v>15037</v>
      </c>
      <c r="B292" s="5" t="s">
        <v>145</v>
      </c>
      <c r="C292" s="9" t="s">
        <v>787</v>
      </c>
      <c r="D292" s="96"/>
      <c r="E292" s="221"/>
      <c r="F292" s="102">
        <f t="shared" si="13"/>
        <v>0</v>
      </c>
    </row>
    <row r="293" spans="1:6" ht="15.75" customHeight="1" x14ac:dyDescent="0.3">
      <c r="A293" s="119">
        <v>15038</v>
      </c>
      <c r="B293" s="5" t="s">
        <v>354</v>
      </c>
      <c r="C293" s="9" t="s">
        <v>788</v>
      </c>
      <c r="D293" s="96"/>
      <c r="E293" s="221"/>
      <c r="F293" s="102">
        <f t="shared" si="13"/>
        <v>0</v>
      </c>
    </row>
    <row r="294" spans="1:6" ht="15.75" customHeight="1" x14ac:dyDescent="0.3">
      <c r="A294" s="119">
        <v>15040</v>
      </c>
      <c r="B294" s="5" t="s">
        <v>1298</v>
      </c>
      <c r="C294" s="9" t="s">
        <v>14</v>
      </c>
      <c r="D294" s="96"/>
      <c r="E294" s="221"/>
      <c r="F294" s="102">
        <f t="shared" si="13"/>
        <v>0</v>
      </c>
    </row>
    <row r="295" spans="1:6" ht="15.75" customHeight="1" x14ac:dyDescent="0.3">
      <c r="A295" s="119">
        <v>15060</v>
      </c>
      <c r="B295" s="5" t="s">
        <v>5</v>
      </c>
      <c r="C295" s="9" t="s">
        <v>15</v>
      </c>
      <c r="D295" s="96"/>
      <c r="E295" s="221"/>
      <c r="F295" s="102">
        <f t="shared" si="13"/>
        <v>0</v>
      </c>
    </row>
    <row r="296" spans="1:6" ht="15.75" customHeight="1" x14ac:dyDescent="0.3">
      <c r="A296" s="119">
        <v>15080</v>
      </c>
      <c r="B296" s="5" t="s">
        <v>34</v>
      </c>
      <c r="C296" s="9" t="s">
        <v>16</v>
      </c>
      <c r="D296" s="96"/>
      <c r="E296" s="221"/>
      <c r="F296" s="102">
        <f t="shared" si="13"/>
        <v>0</v>
      </c>
    </row>
    <row r="297" spans="1:6" ht="15.75" customHeight="1" x14ac:dyDescent="0.3">
      <c r="A297" s="119">
        <v>15090</v>
      </c>
      <c r="B297" s="5" t="s">
        <v>1233</v>
      </c>
      <c r="C297" s="9" t="s">
        <v>774</v>
      </c>
      <c r="D297" s="96"/>
      <c r="E297" s="221"/>
      <c r="F297" s="102">
        <f t="shared" si="13"/>
        <v>0</v>
      </c>
    </row>
    <row r="298" spans="1:6" ht="15.75" customHeight="1" x14ac:dyDescent="0.3">
      <c r="A298" s="119">
        <v>15091</v>
      </c>
      <c r="B298" s="5" t="s">
        <v>358</v>
      </c>
      <c r="C298" s="9" t="s">
        <v>775</v>
      </c>
      <c r="D298" s="96"/>
      <c r="E298" s="221"/>
      <c r="F298" s="102">
        <f t="shared" si="13"/>
        <v>0</v>
      </c>
    </row>
    <row r="299" spans="1:6" ht="15.75" customHeight="1" x14ac:dyDescent="0.3">
      <c r="A299" s="119">
        <v>15100</v>
      </c>
      <c r="B299" s="5" t="s">
        <v>7</v>
      </c>
      <c r="C299" s="9" t="s">
        <v>17</v>
      </c>
      <c r="D299" s="96"/>
      <c r="E299" s="221"/>
      <c r="F299" s="102">
        <f t="shared" si="13"/>
        <v>0</v>
      </c>
    </row>
    <row r="300" spans="1:6" ht="15.75" customHeight="1" x14ac:dyDescent="0.3">
      <c r="A300" s="119">
        <v>15120</v>
      </c>
      <c r="B300" s="5" t="s">
        <v>8</v>
      </c>
      <c r="C300" s="9" t="s">
        <v>18</v>
      </c>
      <c r="D300" s="96"/>
      <c r="E300" s="221"/>
      <c r="F300" s="102">
        <f t="shared" si="13"/>
        <v>0</v>
      </c>
    </row>
    <row r="301" spans="1:6" ht="15.75" customHeight="1" x14ac:dyDescent="0.3">
      <c r="A301" s="119">
        <v>15130</v>
      </c>
      <c r="B301" s="5" t="s">
        <v>341</v>
      </c>
      <c r="C301" s="9" t="s">
        <v>776</v>
      </c>
      <c r="D301" s="96"/>
      <c r="E301" s="221"/>
      <c r="F301" s="102">
        <f t="shared" si="13"/>
        <v>0</v>
      </c>
    </row>
    <row r="302" spans="1:6" ht="15.75" customHeight="1" x14ac:dyDescent="0.3">
      <c r="A302" s="119">
        <v>15140</v>
      </c>
      <c r="B302" s="5" t="s">
        <v>9</v>
      </c>
      <c r="C302" s="9" t="s">
        <v>19</v>
      </c>
      <c r="D302" s="96"/>
      <c r="E302" s="221"/>
      <c r="F302" s="102">
        <f t="shared" si="13"/>
        <v>0</v>
      </c>
    </row>
    <row r="303" spans="1:6" ht="15.75" customHeight="1" x14ac:dyDescent="0.3">
      <c r="A303" s="119">
        <v>15160</v>
      </c>
      <c r="B303" s="8" t="s">
        <v>1124</v>
      </c>
      <c r="C303" s="4" t="s">
        <v>778</v>
      </c>
      <c r="D303" s="21">
        <f>+SUM(D282:D302)</f>
        <v>0</v>
      </c>
      <c r="E303" s="21">
        <f>+SUM(E282:E302)</f>
        <v>0</v>
      </c>
      <c r="F303" s="21">
        <f>+SUM(F282:F302)</f>
        <v>0</v>
      </c>
    </row>
    <row r="304" spans="1:6" ht="15.75" customHeight="1" x14ac:dyDescent="0.3">
      <c r="A304" s="180" t="s">
        <v>1223</v>
      </c>
      <c r="B304" s="125" t="s">
        <v>1354</v>
      </c>
      <c r="C304" s="171" t="s">
        <v>1223</v>
      </c>
      <c r="D304" s="171" t="s">
        <v>1223</v>
      </c>
      <c r="E304" s="171" t="s">
        <v>1223</v>
      </c>
      <c r="F304" s="172" t="s">
        <v>1223</v>
      </c>
    </row>
    <row r="305" spans="1:6" ht="15.75" customHeight="1" x14ac:dyDescent="0.3">
      <c r="A305" s="119">
        <v>17000</v>
      </c>
      <c r="B305" s="5" t="s">
        <v>20</v>
      </c>
      <c r="C305" s="9" t="s">
        <v>21</v>
      </c>
      <c r="D305" s="107">
        <f>'Salary Analysis'!C325</f>
        <v>0</v>
      </c>
      <c r="E305" s="107">
        <f>'Salary Analysis'!D325</f>
        <v>0</v>
      </c>
      <c r="F305" s="102">
        <f>+E305-D305</f>
        <v>0</v>
      </c>
    </row>
    <row r="306" spans="1:6" ht="15.75" customHeight="1" x14ac:dyDescent="0.3">
      <c r="A306" s="119">
        <v>17005</v>
      </c>
      <c r="B306" s="5" t="s">
        <v>283</v>
      </c>
      <c r="C306" s="9" t="s">
        <v>759</v>
      </c>
      <c r="D306" s="96"/>
      <c r="E306" s="221"/>
      <c r="F306" s="102">
        <f t="shared" ref="F306:F321" si="14">+E306-D306</f>
        <v>0</v>
      </c>
    </row>
    <row r="307" spans="1:6" ht="15.75" customHeight="1" x14ac:dyDescent="0.3">
      <c r="A307" s="119">
        <v>17010</v>
      </c>
      <c r="B307" s="5" t="s">
        <v>131</v>
      </c>
      <c r="C307" s="9" t="s">
        <v>760</v>
      </c>
      <c r="D307" s="96"/>
      <c r="E307" s="221"/>
      <c r="F307" s="102">
        <f t="shared" si="14"/>
        <v>0</v>
      </c>
    </row>
    <row r="308" spans="1:6" ht="15.75" customHeight="1" x14ac:dyDescent="0.3">
      <c r="A308" s="119">
        <v>17011</v>
      </c>
      <c r="B308" s="5" t="s">
        <v>133</v>
      </c>
      <c r="C308" s="9" t="s">
        <v>761</v>
      </c>
      <c r="D308" s="96"/>
      <c r="E308" s="221"/>
      <c r="F308" s="102">
        <f t="shared" si="14"/>
        <v>0</v>
      </c>
    </row>
    <row r="309" spans="1:6" ht="15.75" customHeight="1" x14ac:dyDescent="0.3">
      <c r="A309" s="119">
        <v>17012</v>
      </c>
      <c r="B309" s="3" t="s">
        <v>3</v>
      </c>
      <c r="C309" s="9" t="s">
        <v>762</v>
      </c>
      <c r="D309" s="96"/>
      <c r="E309" s="221"/>
      <c r="F309" s="102">
        <f t="shared" si="14"/>
        <v>0</v>
      </c>
    </row>
    <row r="310" spans="1:6" ht="15.75" customHeight="1" x14ac:dyDescent="0.3">
      <c r="A310" s="119">
        <v>17013</v>
      </c>
      <c r="B310" s="5" t="s">
        <v>135</v>
      </c>
      <c r="C310" s="9" t="s">
        <v>763</v>
      </c>
      <c r="D310" s="96"/>
      <c r="E310" s="221"/>
      <c r="F310" s="102">
        <f t="shared" si="14"/>
        <v>0</v>
      </c>
    </row>
    <row r="311" spans="1:6" ht="15.75" customHeight="1" x14ac:dyDescent="0.3">
      <c r="A311" s="119">
        <v>17014</v>
      </c>
      <c r="B311" s="5" t="s">
        <v>137</v>
      </c>
      <c r="C311" s="9" t="s">
        <v>764</v>
      </c>
      <c r="D311" s="96"/>
      <c r="E311" s="221"/>
      <c r="F311" s="102">
        <f t="shared" si="14"/>
        <v>0</v>
      </c>
    </row>
    <row r="312" spans="1:6" ht="15.75" customHeight="1" x14ac:dyDescent="0.3">
      <c r="A312" s="119">
        <v>17015</v>
      </c>
      <c r="B312" s="5" t="s">
        <v>139</v>
      </c>
      <c r="C312" s="9" t="s">
        <v>765</v>
      </c>
      <c r="D312" s="96"/>
      <c r="E312" s="221"/>
      <c r="F312" s="102">
        <f t="shared" si="14"/>
        <v>0</v>
      </c>
    </row>
    <row r="313" spans="1:6" ht="15.75" customHeight="1" x14ac:dyDescent="0.3">
      <c r="A313" s="119">
        <v>17016</v>
      </c>
      <c r="B313" s="5" t="s">
        <v>143</v>
      </c>
      <c r="C313" s="9" t="s">
        <v>766</v>
      </c>
      <c r="D313" s="96"/>
      <c r="E313" s="221"/>
      <c r="F313" s="102">
        <f t="shared" si="14"/>
        <v>0</v>
      </c>
    </row>
    <row r="314" spans="1:6" ht="15.75" customHeight="1" x14ac:dyDescent="0.3">
      <c r="A314" s="119">
        <v>17017</v>
      </c>
      <c r="B314" s="5" t="s">
        <v>145</v>
      </c>
      <c r="C314" s="9" t="s">
        <v>767</v>
      </c>
      <c r="D314" s="96"/>
      <c r="E314" s="221"/>
      <c r="F314" s="102">
        <f t="shared" si="14"/>
        <v>0</v>
      </c>
    </row>
    <row r="315" spans="1:6" ht="15.75" customHeight="1" x14ac:dyDescent="0.3">
      <c r="A315" s="119">
        <v>17018</v>
      </c>
      <c r="B315" s="5" t="s">
        <v>354</v>
      </c>
      <c r="C315" s="9" t="s">
        <v>768</v>
      </c>
      <c r="D315" s="96"/>
      <c r="E315" s="221"/>
      <c r="F315" s="102">
        <f t="shared" si="14"/>
        <v>0</v>
      </c>
    </row>
    <row r="316" spans="1:6" ht="15.75" customHeight="1" x14ac:dyDescent="0.3">
      <c r="A316" s="119">
        <v>17020</v>
      </c>
      <c r="B316" s="5" t="s">
        <v>751</v>
      </c>
      <c r="C316" s="9" t="s">
        <v>22</v>
      </c>
      <c r="D316" s="96"/>
      <c r="E316" s="221"/>
      <c r="F316" s="102">
        <f t="shared" si="14"/>
        <v>0</v>
      </c>
    </row>
    <row r="317" spans="1:6" ht="15.75" customHeight="1" x14ac:dyDescent="0.3">
      <c r="A317" s="119">
        <v>17030</v>
      </c>
      <c r="B317" s="5" t="s">
        <v>1233</v>
      </c>
      <c r="C317" s="4" t="s">
        <v>769</v>
      </c>
      <c r="D317" s="96"/>
      <c r="E317" s="221"/>
      <c r="F317" s="102">
        <f t="shared" si="14"/>
        <v>0</v>
      </c>
    </row>
    <row r="318" spans="1:6" ht="15.75" customHeight="1" x14ac:dyDescent="0.3">
      <c r="A318" s="119">
        <v>17031</v>
      </c>
      <c r="B318" s="3" t="s">
        <v>358</v>
      </c>
      <c r="C318" s="4" t="s">
        <v>770</v>
      </c>
      <c r="D318" s="96"/>
      <c r="E318" s="221"/>
      <c r="F318" s="102">
        <f t="shared" si="14"/>
        <v>0</v>
      </c>
    </row>
    <row r="319" spans="1:6" ht="15.75" customHeight="1" x14ac:dyDescent="0.3">
      <c r="A319" s="119">
        <v>17040</v>
      </c>
      <c r="B319" s="5" t="s">
        <v>23</v>
      </c>
      <c r="C319" s="9" t="s">
        <v>24</v>
      </c>
      <c r="D319" s="96"/>
      <c r="E319" s="221"/>
      <c r="F319" s="102">
        <f t="shared" si="14"/>
        <v>0</v>
      </c>
    </row>
    <row r="320" spans="1:6" ht="15.75" customHeight="1" x14ac:dyDescent="0.3">
      <c r="A320" s="119">
        <v>17050</v>
      </c>
      <c r="B320" s="5" t="s">
        <v>341</v>
      </c>
      <c r="C320" s="9" t="s">
        <v>771</v>
      </c>
      <c r="D320" s="96"/>
      <c r="E320" s="221"/>
      <c r="F320" s="102">
        <f t="shared" si="14"/>
        <v>0</v>
      </c>
    </row>
    <row r="321" spans="1:6" ht="15.75" customHeight="1" x14ac:dyDescent="0.3">
      <c r="A321" s="119">
        <v>17060</v>
      </c>
      <c r="B321" s="5" t="s">
        <v>9</v>
      </c>
      <c r="C321" s="9" t="s">
        <v>25</v>
      </c>
      <c r="D321" s="96"/>
      <c r="E321" s="221"/>
      <c r="F321" s="102">
        <f t="shared" si="14"/>
        <v>0</v>
      </c>
    </row>
    <row r="322" spans="1:6" ht="15.75" customHeight="1" x14ac:dyDescent="0.3">
      <c r="A322" s="119">
        <v>17100</v>
      </c>
      <c r="B322" s="5" t="s">
        <v>1342</v>
      </c>
      <c r="C322" s="9" t="s">
        <v>773</v>
      </c>
      <c r="D322" s="21">
        <f>+SUM(D305:D321)</f>
        <v>0</v>
      </c>
      <c r="E322" s="21">
        <f>+SUM(E305:E321)</f>
        <v>0</v>
      </c>
      <c r="F322" s="21">
        <f>+SUM(F305:F321)</f>
        <v>0</v>
      </c>
    </row>
    <row r="323" spans="1:6" ht="15.75" customHeight="1" x14ac:dyDescent="0.3">
      <c r="A323" s="180" t="s">
        <v>1223</v>
      </c>
      <c r="B323" s="125" t="s">
        <v>1353</v>
      </c>
      <c r="C323" s="171" t="s">
        <v>1223</v>
      </c>
      <c r="D323" s="171" t="s">
        <v>1223</v>
      </c>
      <c r="E323" s="171" t="s">
        <v>1223</v>
      </c>
      <c r="F323" s="172" t="s">
        <v>1223</v>
      </c>
    </row>
    <row r="324" spans="1:6" ht="15.75" customHeight="1" x14ac:dyDescent="0.3">
      <c r="A324" s="119">
        <v>17500</v>
      </c>
      <c r="B324" s="5" t="s">
        <v>20</v>
      </c>
      <c r="C324" s="9" t="s">
        <v>27</v>
      </c>
      <c r="D324" s="107">
        <f>'Salary Analysis'!C337</f>
        <v>0</v>
      </c>
      <c r="E324" s="107">
        <f>'Salary Analysis'!D337</f>
        <v>0</v>
      </c>
      <c r="F324" s="102">
        <f>+E324-D324</f>
        <v>0</v>
      </c>
    </row>
    <row r="325" spans="1:6" ht="15.75" customHeight="1" x14ac:dyDescent="0.3">
      <c r="A325" s="119">
        <v>17505</v>
      </c>
      <c r="B325" s="5" t="s">
        <v>283</v>
      </c>
      <c r="C325" s="9" t="s">
        <v>741</v>
      </c>
      <c r="D325" s="96"/>
      <c r="E325" s="221"/>
      <c r="F325" s="102">
        <f t="shared" ref="F325:F340" si="15">+E325-D325</f>
        <v>0</v>
      </c>
    </row>
    <row r="326" spans="1:6" ht="15.75" customHeight="1" x14ac:dyDescent="0.3">
      <c r="A326" s="119">
        <v>17510</v>
      </c>
      <c r="B326" s="5" t="s">
        <v>131</v>
      </c>
      <c r="C326" s="9" t="s">
        <v>742</v>
      </c>
      <c r="D326" s="96"/>
      <c r="E326" s="221"/>
      <c r="F326" s="102">
        <f t="shared" si="15"/>
        <v>0</v>
      </c>
    </row>
    <row r="327" spans="1:6" ht="15.75" customHeight="1" x14ac:dyDescent="0.3">
      <c r="A327" s="119">
        <v>17511</v>
      </c>
      <c r="B327" s="5" t="s">
        <v>133</v>
      </c>
      <c r="C327" s="9" t="s">
        <v>743</v>
      </c>
      <c r="D327" s="96"/>
      <c r="E327" s="221"/>
      <c r="F327" s="102">
        <f t="shared" si="15"/>
        <v>0</v>
      </c>
    </row>
    <row r="328" spans="1:6" ht="15.75" customHeight="1" x14ac:dyDescent="0.3">
      <c r="A328" s="119">
        <v>17512</v>
      </c>
      <c r="B328" s="3" t="s">
        <v>3</v>
      </c>
      <c r="C328" s="9" t="s">
        <v>744</v>
      </c>
      <c r="D328" s="96"/>
      <c r="E328" s="221"/>
      <c r="F328" s="102">
        <f t="shared" si="15"/>
        <v>0</v>
      </c>
    </row>
    <row r="329" spans="1:6" ht="15.75" customHeight="1" x14ac:dyDescent="0.3">
      <c r="A329" s="119">
        <v>17513</v>
      </c>
      <c r="B329" s="5" t="s">
        <v>135</v>
      </c>
      <c r="C329" s="9" t="s">
        <v>745</v>
      </c>
      <c r="D329" s="96"/>
      <c r="E329" s="221"/>
      <c r="F329" s="102">
        <f t="shared" si="15"/>
        <v>0</v>
      </c>
    </row>
    <row r="330" spans="1:6" ht="15.75" customHeight="1" x14ac:dyDescent="0.3">
      <c r="A330" s="119">
        <v>17514</v>
      </c>
      <c r="B330" s="5" t="s">
        <v>137</v>
      </c>
      <c r="C330" s="9" t="s">
        <v>746</v>
      </c>
      <c r="D330" s="96"/>
      <c r="E330" s="221"/>
      <c r="F330" s="102">
        <f t="shared" si="15"/>
        <v>0</v>
      </c>
    </row>
    <row r="331" spans="1:6" ht="15.75" customHeight="1" x14ac:dyDescent="0.3">
      <c r="A331" s="119">
        <v>17515</v>
      </c>
      <c r="B331" s="5" t="s">
        <v>139</v>
      </c>
      <c r="C331" s="9" t="s">
        <v>747</v>
      </c>
      <c r="D331" s="96"/>
      <c r="E331" s="221"/>
      <c r="F331" s="102">
        <f t="shared" si="15"/>
        <v>0</v>
      </c>
    </row>
    <row r="332" spans="1:6" ht="15.75" customHeight="1" x14ac:dyDescent="0.3">
      <c r="A332" s="119">
        <v>17516</v>
      </c>
      <c r="B332" s="5" t="s">
        <v>143</v>
      </c>
      <c r="C332" s="9" t="s">
        <v>748</v>
      </c>
      <c r="D332" s="96"/>
      <c r="E332" s="221"/>
      <c r="F332" s="102">
        <f t="shared" si="15"/>
        <v>0</v>
      </c>
    </row>
    <row r="333" spans="1:6" ht="15.75" customHeight="1" x14ac:dyDescent="0.3">
      <c r="A333" s="119">
        <v>17517</v>
      </c>
      <c r="B333" s="5" t="s">
        <v>145</v>
      </c>
      <c r="C333" s="9" t="s">
        <v>749</v>
      </c>
      <c r="D333" s="96"/>
      <c r="E333" s="221"/>
      <c r="F333" s="102">
        <f t="shared" si="15"/>
        <v>0</v>
      </c>
    </row>
    <row r="334" spans="1:6" ht="15.75" customHeight="1" x14ac:dyDescent="0.3">
      <c r="A334" s="119">
        <v>17518</v>
      </c>
      <c r="B334" s="5" t="s">
        <v>354</v>
      </c>
      <c r="C334" s="9" t="s">
        <v>750</v>
      </c>
      <c r="D334" s="96"/>
      <c r="E334" s="221"/>
      <c r="F334" s="102">
        <f t="shared" si="15"/>
        <v>0</v>
      </c>
    </row>
    <row r="335" spans="1:6" ht="15.75" customHeight="1" x14ac:dyDescent="0.3">
      <c r="A335" s="119">
        <v>17520</v>
      </c>
      <c r="B335" s="5" t="s">
        <v>751</v>
      </c>
      <c r="C335" s="9" t="s">
        <v>28</v>
      </c>
      <c r="D335" s="96"/>
      <c r="E335" s="221"/>
      <c r="F335" s="102">
        <f t="shared" si="15"/>
        <v>0</v>
      </c>
    </row>
    <row r="336" spans="1:6" ht="15.75" customHeight="1" x14ac:dyDescent="0.3">
      <c r="A336" s="119">
        <v>17530</v>
      </c>
      <c r="B336" s="5" t="s">
        <v>1233</v>
      </c>
      <c r="C336" s="9" t="s">
        <v>752</v>
      </c>
      <c r="D336" s="96"/>
      <c r="E336" s="221"/>
      <c r="F336" s="102">
        <f t="shared" si="15"/>
        <v>0</v>
      </c>
    </row>
    <row r="337" spans="1:6" ht="15.75" customHeight="1" x14ac:dyDescent="0.3">
      <c r="A337" s="119">
        <v>17531</v>
      </c>
      <c r="B337" s="3" t="s">
        <v>358</v>
      </c>
      <c r="C337" s="4" t="s">
        <v>753</v>
      </c>
      <c r="D337" s="96"/>
      <c r="E337" s="221"/>
      <c r="F337" s="102">
        <f t="shared" si="15"/>
        <v>0</v>
      </c>
    </row>
    <row r="338" spans="1:6" ht="15.75" customHeight="1" x14ac:dyDescent="0.3">
      <c r="A338" s="119">
        <v>17540</v>
      </c>
      <c r="B338" s="5" t="s">
        <v>23</v>
      </c>
      <c r="C338" s="9" t="s">
        <v>29</v>
      </c>
      <c r="D338" s="96"/>
      <c r="E338" s="221"/>
      <c r="F338" s="102">
        <f t="shared" si="15"/>
        <v>0</v>
      </c>
    </row>
    <row r="339" spans="1:6" ht="15.75" customHeight="1" x14ac:dyDescent="0.3">
      <c r="A339" s="119">
        <v>17550</v>
      </c>
      <c r="B339" s="5" t="s">
        <v>341</v>
      </c>
      <c r="C339" s="9" t="s">
        <v>754</v>
      </c>
      <c r="D339" s="96"/>
      <c r="E339" s="221"/>
      <c r="F339" s="102">
        <f t="shared" si="15"/>
        <v>0</v>
      </c>
    </row>
    <row r="340" spans="1:6" ht="15.75" customHeight="1" x14ac:dyDescent="0.3">
      <c r="A340" s="119">
        <v>17560</v>
      </c>
      <c r="B340" s="5" t="s">
        <v>9</v>
      </c>
      <c r="C340" s="9" t="s">
        <v>30</v>
      </c>
      <c r="D340" s="96"/>
      <c r="E340" s="221"/>
      <c r="F340" s="102">
        <f t="shared" si="15"/>
        <v>0</v>
      </c>
    </row>
    <row r="341" spans="1:6" ht="15.75" customHeight="1" x14ac:dyDescent="0.3">
      <c r="A341" s="119">
        <v>17600</v>
      </c>
      <c r="B341" s="5" t="s">
        <v>1239</v>
      </c>
      <c r="C341" s="9" t="s">
        <v>756</v>
      </c>
      <c r="D341" s="21">
        <f>+SUM(D324:D340)</f>
        <v>0</v>
      </c>
      <c r="E341" s="21">
        <f>+SUM(E324:E340)</f>
        <v>0</v>
      </c>
      <c r="F341" s="21">
        <f>+SUM(F324:F340)</f>
        <v>0</v>
      </c>
    </row>
    <row r="342" spans="1:6" ht="31.2" x14ac:dyDescent="0.3">
      <c r="A342" s="180" t="s">
        <v>1223</v>
      </c>
      <c r="B342" s="181" t="s">
        <v>1352</v>
      </c>
      <c r="C342" s="171" t="s">
        <v>1223</v>
      </c>
      <c r="D342" s="171" t="s">
        <v>1223</v>
      </c>
      <c r="E342" s="171" t="s">
        <v>1223</v>
      </c>
      <c r="F342" s="172" t="s">
        <v>1223</v>
      </c>
    </row>
    <row r="343" spans="1:6" ht="15.75" customHeight="1" x14ac:dyDescent="0.3">
      <c r="A343" s="119">
        <v>29500</v>
      </c>
      <c r="B343" s="5" t="s">
        <v>20</v>
      </c>
      <c r="C343" s="9" t="s">
        <v>31</v>
      </c>
      <c r="D343" s="107">
        <f>'Salary Analysis'!C349</f>
        <v>0</v>
      </c>
      <c r="E343" s="107">
        <f>'Salary Analysis'!D349</f>
        <v>0</v>
      </c>
      <c r="F343" s="102">
        <f>+E343-D343</f>
        <v>0</v>
      </c>
    </row>
    <row r="344" spans="1:6" ht="15.75" customHeight="1" x14ac:dyDescent="0.3">
      <c r="A344" s="119">
        <v>29540</v>
      </c>
      <c r="B344" s="5" t="s">
        <v>624</v>
      </c>
      <c r="C344" s="9" t="s">
        <v>726</v>
      </c>
      <c r="D344" s="107">
        <f>'Salary Analysis'!C361</f>
        <v>0</v>
      </c>
      <c r="E344" s="107">
        <f>'Salary Analysis'!D361</f>
        <v>0</v>
      </c>
      <c r="F344" s="102">
        <f>+E344-D344</f>
        <v>0</v>
      </c>
    </row>
    <row r="345" spans="1:6" ht="15.75" customHeight="1" x14ac:dyDescent="0.3">
      <c r="A345" s="119">
        <v>29585</v>
      </c>
      <c r="B345" s="5" t="s">
        <v>283</v>
      </c>
      <c r="C345" s="9" t="s">
        <v>727</v>
      </c>
      <c r="D345" s="96"/>
      <c r="E345" s="221"/>
      <c r="F345" s="102">
        <f>+E345-D345</f>
        <v>0</v>
      </c>
    </row>
    <row r="346" spans="1:6" ht="15.75" customHeight="1" x14ac:dyDescent="0.3">
      <c r="A346" s="119">
        <v>29590</v>
      </c>
      <c r="B346" s="5" t="s">
        <v>131</v>
      </c>
      <c r="C346" s="9" t="s">
        <v>728</v>
      </c>
      <c r="D346" s="96"/>
      <c r="E346" s="221"/>
      <c r="F346" s="102">
        <f t="shared" ref="F346:F361" si="16">+E346-D346</f>
        <v>0</v>
      </c>
    </row>
    <row r="347" spans="1:6" ht="15.75" customHeight="1" x14ac:dyDescent="0.3">
      <c r="A347" s="119">
        <v>29591</v>
      </c>
      <c r="B347" s="5" t="s">
        <v>133</v>
      </c>
      <c r="C347" s="9" t="s">
        <v>729</v>
      </c>
      <c r="D347" s="96"/>
      <c r="E347" s="221"/>
      <c r="F347" s="102">
        <f t="shared" si="16"/>
        <v>0</v>
      </c>
    </row>
    <row r="348" spans="1:6" ht="15.75" customHeight="1" x14ac:dyDescent="0.3">
      <c r="A348" s="119">
        <v>29592</v>
      </c>
      <c r="B348" s="3" t="s">
        <v>3</v>
      </c>
      <c r="C348" s="9" t="s">
        <v>730</v>
      </c>
      <c r="D348" s="96"/>
      <c r="E348" s="221"/>
      <c r="F348" s="102">
        <f t="shared" si="16"/>
        <v>0</v>
      </c>
    </row>
    <row r="349" spans="1:6" ht="15.75" customHeight="1" x14ac:dyDescent="0.3">
      <c r="A349" s="119">
        <v>29593</v>
      </c>
      <c r="B349" s="5" t="s">
        <v>135</v>
      </c>
      <c r="C349" s="9" t="s">
        <v>731</v>
      </c>
      <c r="D349" s="96"/>
      <c r="E349" s="221"/>
      <c r="F349" s="102">
        <f t="shared" si="16"/>
        <v>0</v>
      </c>
    </row>
    <row r="350" spans="1:6" ht="15.75" customHeight="1" x14ac:dyDescent="0.3">
      <c r="A350" s="119">
        <v>29594</v>
      </c>
      <c r="B350" s="5" t="s">
        <v>137</v>
      </c>
      <c r="C350" s="9" t="s">
        <v>732</v>
      </c>
      <c r="D350" s="96"/>
      <c r="E350" s="221"/>
      <c r="F350" s="102">
        <f t="shared" si="16"/>
        <v>0</v>
      </c>
    </row>
    <row r="351" spans="1:6" ht="15.75" customHeight="1" x14ac:dyDescent="0.3">
      <c r="A351" s="119">
        <v>29595</v>
      </c>
      <c r="B351" s="5" t="s">
        <v>139</v>
      </c>
      <c r="C351" s="9" t="s">
        <v>733</v>
      </c>
      <c r="D351" s="96"/>
      <c r="E351" s="221"/>
      <c r="F351" s="102">
        <f t="shared" si="16"/>
        <v>0</v>
      </c>
    </row>
    <row r="352" spans="1:6" ht="15.75" customHeight="1" x14ac:dyDescent="0.3">
      <c r="A352" s="119">
        <v>29596</v>
      </c>
      <c r="B352" s="5" t="s">
        <v>143</v>
      </c>
      <c r="C352" s="9" t="s">
        <v>734</v>
      </c>
      <c r="D352" s="96"/>
      <c r="E352" s="221"/>
      <c r="F352" s="102">
        <f t="shared" si="16"/>
        <v>0</v>
      </c>
    </row>
    <row r="353" spans="1:6" ht="15.75" customHeight="1" x14ac:dyDescent="0.3">
      <c r="A353" s="119">
        <v>29597</v>
      </c>
      <c r="B353" s="5" t="s">
        <v>145</v>
      </c>
      <c r="C353" s="9" t="s">
        <v>735</v>
      </c>
      <c r="D353" s="96"/>
      <c r="E353" s="221"/>
      <c r="F353" s="102">
        <f t="shared" si="16"/>
        <v>0</v>
      </c>
    </row>
    <row r="354" spans="1:6" ht="15.75" customHeight="1" x14ac:dyDescent="0.3">
      <c r="A354" s="119">
        <v>29598</v>
      </c>
      <c r="B354" s="5" t="s">
        <v>354</v>
      </c>
      <c r="C354" s="9" t="s">
        <v>736</v>
      </c>
      <c r="D354" s="96"/>
      <c r="E354" s="221"/>
      <c r="F354" s="102">
        <f t="shared" si="16"/>
        <v>0</v>
      </c>
    </row>
    <row r="355" spans="1:6" ht="15.75" customHeight="1" x14ac:dyDescent="0.3">
      <c r="A355" s="119">
        <v>29600</v>
      </c>
      <c r="B355" s="5" t="s">
        <v>32</v>
      </c>
      <c r="C355" s="9" t="s">
        <v>33</v>
      </c>
      <c r="D355" s="96"/>
      <c r="E355" s="221"/>
      <c r="F355" s="102">
        <f t="shared" si="16"/>
        <v>0</v>
      </c>
    </row>
    <row r="356" spans="1:6" ht="15.75" customHeight="1" x14ac:dyDescent="0.3">
      <c r="A356" s="119">
        <v>29610</v>
      </c>
      <c r="B356" s="5" t="s">
        <v>1233</v>
      </c>
      <c r="C356" s="9" t="s">
        <v>737</v>
      </c>
      <c r="D356" s="96"/>
      <c r="E356" s="221"/>
      <c r="F356" s="102">
        <f t="shared" si="16"/>
        <v>0</v>
      </c>
    </row>
    <row r="357" spans="1:6" ht="15.75" customHeight="1" x14ac:dyDescent="0.3">
      <c r="A357" s="119">
        <v>29611</v>
      </c>
      <c r="B357" s="5" t="s">
        <v>358</v>
      </c>
      <c r="C357" s="9" t="s">
        <v>738</v>
      </c>
      <c r="D357" s="96"/>
      <c r="E357" s="221"/>
      <c r="F357" s="102">
        <f t="shared" si="16"/>
        <v>0</v>
      </c>
    </row>
    <row r="358" spans="1:6" ht="15.75" customHeight="1" x14ac:dyDescent="0.3">
      <c r="A358" s="119">
        <v>29620</v>
      </c>
      <c r="B358" s="5" t="s">
        <v>34</v>
      </c>
      <c r="C358" s="9" t="s">
        <v>35</v>
      </c>
      <c r="D358" s="96"/>
      <c r="E358" s="221"/>
      <c r="F358" s="102">
        <f t="shared" si="16"/>
        <v>0</v>
      </c>
    </row>
    <row r="359" spans="1:6" ht="15.75" customHeight="1" x14ac:dyDescent="0.3">
      <c r="A359" s="119">
        <v>29640</v>
      </c>
      <c r="B359" s="5" t="s">
        <v>23</v>
      </c>
      <c r="C359" s="9" t="s">
        <v>36</v>
      </c>
      <c r="D359" s="96"/>
      <c r="E359" s="221"/>
      <c r="F359" s="102">
        <f t="shared" si="16"/>
        <v>0</v>
      </c>
    </row>
    <row r="360" spans="1:6" ht="15.75" customHeight="1" x14ac:dyDescent="0.3">
      <c r="A360" s="119">
        <v>29650</v>
      </c>
      <c r="B360" s="5" t="s">
        <v>341</v>
      </c>
      <c r="C360" s="9" t="s">
        <v>739</v>
      </c>
      <c r="D360" s="96"/>
      <c r="E360" s="221"/>
      <c r="F360" s="102">
        <f t="shared" si="16"/>
        <v>0</v>
      </c>
    </row>
    <row r="361" spans="1:6" ht="15.75" customHeight="1" x14ac:dyDescent="0.3">
      <c r="A361" s="119">
        <v>29660</v>
      </c>
      <c r="B361" s="5" t="s">
        <v>9</v>
      </c>
      <c r="C361" s="9" t="s">
        <v>37</v>
      </c>
      <c r="D361" s="96"/>
      <c r="E361" s="221"/>
      <c r="F361" s="102">
        <f t="shared" si="16"/>
        <v>0</v>
      </c>
    </row>
    <row r="362" spans="1:6" ht="15.75" customHeight="1" x14ac:dyDescent="0.3">
      <c r="A362" s="119">
        <v>29680</v>
      </c>
      <c r="B362" s="5" t="s">
        <v>1240</v>
      </c>
      <c r="C362" s="9" t="s">
        <v>740</v>
      </c>
      <c r="D362" s="21">
        <f>+SUM(D343:D361)</f>
        <v>0</v>
      </c>
      <c r="E362" s="21">
        <f>+SUM(E343:E361)</f>
        <v>0</v>
      </c>
      <c r="F362" s="21">
        <f>+SUM(F343:F361)</f>
        <v>0</v>
      </c>
    </row>
    <row r="363" spans="1:6" ht="15.75" customHeight="1" x14ac:dyDescent="0.3">
      <c r="A363" s="180" t="s">
        <v>1223</v>
      </c>
      <c r="B363" s="125" t="s">
        <v>1351</v>
      </c>
      <c r="C363" s="171" t="s">
        <v>1223</v>
      </c>
      <c r="D363" s="171" t="s">
        <v>1223</v>
      </c>
      <c r="E363" s="171" t="s">
        <v>1223</v>
      </c>
      <c r="F363" s="172" t="s">
        <v>1223</v>
      </c>
    </row>
    <row r="364" spans="1:6" ht="15.75" customHeight="1" x14ac:dyDescent="0.3">
      <c r="A364" s="119">
        <v>30000</v>
      </c>
      <c r="B364" s="5" t="s">
        <v>1241</v>
      </c>
      <c r="C364" s="4" t="s">
        <v>714</v>
      </c>
      <c r="D364" s="107">
        <f>'Salary Analysis'!C373</f>
        <v>0</v>
      </c>
      <c r="E364" s="107">
        <f>'Salary Analysis'!D373</f>
        <v>0</v>
      </c>
      <c r="F364" s="102">
        <f>+E364-D364</f>
        <v>0</v>
      </c>
    </row>
    <row r="365" spans="1:6" ht="15.75" customHeight="1" x14ac:dyDescent="0.3">
      <c r="A365" s="119">
        <v>30020</v>
      </c>
      <c r="B365" s="5" t="s">
        <v>283</v>
      </c>
      <c r="C365" s="4" t="s">
        <v>715</v>
      </c>
      <c r="D365" s="96"/>
      <c r="E365" s="221"/>
      <c r="F365" s="102">
        <f t="shared" ref="F365:F374" si="17">+E365-D365</f>
        <v>0</v>
      </c>
    </row>
    <row r="366" spans="1:6" ht="15.75" customHeight="1" x14ac:dyDescent="0.3">
      <c r="A366" s="119">
        <v>30025</v>
      </c>
      <c r="B366" s="5" t="s">
        <v>131</v>
      </c>
      <c r="C366" s="9" t="s">
        <v>716</v>
      </c>
      <c r="D366" s="96"/>
      <c r="E366" s="221"/>
      <c r="F366" s="102">
        <f t="shared" si="17"/>
        <v>0</v>
      </c>
    </row>
    <row r="367" spans="1:6" ht="15.75" customHeight="1" x14ac:dyDescent="0.3">
      <c r="A367" s="119">
        <v>30026</v>
      </c>
      <c r="B367" s="5" t="s">
        <v>133</v>
      </c>
      <c r="C367" s="9" t="s">
        <v>717</v>
      </c>
      <c r="D367" s="96"/>
      <c r="E367" s="221"/>
      <c r="F367" s="102">
        <f t="shared" si="17"/>
        <v>0</v>
      </c>
    </row>
    <row r="368" spans="1:6" ht="15.75" customHeight="1" x14ac:dyDescent="0.3">
      <c r="A368" s="119">
        <v>30027</v>
      </c>
      <c r="B368" s="3" t="s">
        <v>3</v>
      </c>
      <c r="C368" s="9" t="s">
        <v>718</v>
      </c>
      <c r="D368" s="96"/>
      <c r="E368" s="221"/>
      <c r="F368" s="102">
        <f t="shared" si="17"/>
        <v>0</v>
      </c>
    </row>
    <row r="369" spans="1:6" ht="15.75" customHeight="1" x14ac:dyDescent="0.3">
      <c r="A369" s="119">
        <v>30028</v>
      </c>
      <c r="B369" s="5" t="s">
        <v>135</v>
      </c>
      <c r="C369" s="9" t="s">
        <v>719</v>
      </c>
      <c r="D369" s="96"/>
      <c r="E369" s="221"/>
      <c r="F369" s="102">
        <f t="shared" si="17"/>
        <v>0</v>
      </c>
    </row>
    <row r="370" spans="1:6" ht="15.75" customHeight="1" x14ac:dyDescent="0.3">
      <c r="A370" s="119">
        <v>30029</v>
      </c>
      <c r="B370" s="5" t="s">
        <v>137</v>
      </c>
      <c r="C370" s="9" t="s">
        <v>720</v>
      </c>
      <c r="D370" s="96"/>
      <c r="E370" s="221"/>
      <c r="F370" s="102">
        <f t="shared" si="17"/>
        <v>0</v>
      </c>
    </row>
    <row r="371" spans="1:6" ht="15.75" customHeight="1" x14ac:dyDescent="0.3">
      <c r="A371" s="119">
        <v>30030</v>
      </c>
      <c r="B371" s="5" t="s">
        <v>139</v>
      </c>
      <c r="C371" s="9" t="s">
        <v>721</v>
      </c>
      <c r="D371" s="96"/>
      <c r="E371" s="221"/>
      <c r="F371" s="102">
        <f t="shared" si="17"/>
        <v>0</v>
      </c>
    </row>
    <row r="372" spans="1:6" ht="15.75" customHeight="1" x14ac:dyDescent="0.3">
      <c r="A372" s="119">
        <v>30031</v>
      </c>
      <c r="B372" s="5" t="s">
        <v>143</v>
      </c>
      <c r="C372" s="9" t="s">
        <v>722</v>
      </c>
      <c r="D372" s="96"/>
      <c r="E372" s="221"/>
      <c r="F372" s="102">
        <f t="shared" si="17"/>
        <v>0</v>
      </c>
    </row>
    <row r="373" spans="1:6" ht="15.75" customHeight="1" x14ac:dyDescent="0.3">
      <c r="A373" s="119">
        <v>30032</v>
      </c>
      <c r="B373" s="5" t="s">
        <v>145</v>
      </c>
      <c r="C373" s="9" t="s">
        <v>723</v>
      </c>
      <c r="D373" s="96"/>
      <c r="E373" s="221"/>
      <c r="F373" s="102">
        <f t="shared" si="17"/>
        <v>0</v>
      </c>
    </row>
    <row r="374" spans="1:6" ht="15.75" customHeight="1" x14ac:dyDescent="0.3">
      <c r="A374" s="119">
        <v>30033</v>
      </c>
      <c r="B374" s="5" t="s">
        <v>354</v>
      </c>
      <c r="C374" s="9" t="s">
        <v>724</v>
      </c>
      <c r="D374" s="96"/>
      <c r="E374" s="221"/>
      <c r="F374" s="102">
        <f t="shared" si="17"/>
        <v>0</v>
      </c>
    </row>
    <row r="375" spans="1:6" ht="15.75" customHeight="1" x14ac:dyDescent="0.3">
      <c r="A375" s="119">
        <v>30250</v>
      </c>
      <c r="B375" s="3" t="s">
        <v>1242</v>
      </c>
      <c r="C375" s="9" t="s">
        <v>725</v>
      </c>
      <c r="D375" s="21">
        <f>+SUM(D364:D374)</f>
        <v>0</v>
      </c>
      <c r="E375" s="21">
        <f>+SUM(E364:E374)</f>
        <v>0</v>
      </c>
      <c r="F375" s="21">
        <f>+SUM(F364:F374)</f>
        <v>0</v>
      </c>
    </row>
    <row r="376" spans="1:6" ht="15.75" customHeight="1" x14ac:dyDescent="0.3">
      <c r="A376" s="180" t="s">
        <v>1223</v>
      </c>
      <c r="B376" s="125" t="s">
        <v>1350</v>
      </c>
      <c r="C376" s="171" t="s">
        <v>1223</v>
      </c>
      <c r="D376" s="171" t="s">
        <v>1223</v>
      </c>
      <c r="E376" s="171" t="s">
        <v>1223</v>
      </c>
      <c r="F376" s="172" t="s">
        <v>1223</v>
      </c>
    </row>
    <row r="377" spans="1:6" ht="15.75" customHeight="1" x14ac:dyDescent="0.3">
      <c r="A377" s="119">
        <v>30500</v>
      </c>
      <c r="B377" s="5" t="s">
        <v>20</v>
      </c>
      <c r="C377" s="9" t="s">
        <v>38</v>
      </c>
      <c r="D377" s="107">
        <f>'Salary Analysis'!C385</f>
        <v>0</v>
      </c>
      <c r="E377" s="107">
        <f>'Salary Analysis'!D385</f>
        <v>0</v>
      </c>
      <c r="F377" s="102">
        <f>+E377-D377</f>
        <v>0</v>
      </c>
    </row>
    <row r="378" spans="1:6" ht="15.75" customHeight="1" x14ac:dyDescent="0.3">
      <c r="A378" s="119">
        <v>30525</v>
      </c>
      <c r="B378" s="5" t="s">
        <v>283</v>
      </c>
      <c r="C378" s="9" t="s">
        <v>702</v>
      </c>
      <c r="D378" s="96"/>
      <c r="E378" s="221"/>
      <c r="F378" s="102">
        <f>+E378-D378</f>
        <v>0</v>
      </c>
    </row>
    <row r="379" spans="1:6" ht="15.75" customHeight="1" x14ac:dyDescent="0.3">
      <c r="A379" s="119">
        <v>30530</v>
      </c>
      <c r="B379" s="5" t="s">
        <v>131</v>
      </c>
      <c r="C379" s="9" t="s">
        <v>703</v>
      </c>
      <c r="D379" s="96"/>
      <c r="E379" s="221"/>
      <c r="F379" s="102">
        <f t="shared" ref="F379:F394" si="18">+E379-D379</f>
        <v>0</v>
      </c>
    </row>
    <row r="380" spans="1:6" ht="15.75" customHeight="1" x14ac:dyDescent="0.3">
      <c r="A380" s="119">
        <v>30531</v>
      </c>
      <c r="B380" s="5" t="s">
        <v>133</v>
      </c>
      <c r="C380" s="9" t="s">
        <v>704</v>
      </c>
      <c r="D380" s="96"/>
      <c r="E380" s="221"/>
      <c r="F380" s="102">
        <f t="shared" si="18"/>
        <v>0</v>
      </c>
    </row>
    <row r="381" spans="1:6" ht="15.75" customHeight="1" x14ac:dyDescent="0.3">
      <c r="A381" s="119">
        <v>30532</v>
      </c>
      <c r="B381" s="3" t="s">
        <v>3</v>
      </c>
      <c r="C381" s="9" t="s">
        <v>705</v>
      </c>
      <c r="D381" s="96"/>
      <c r="E381" s="221"/>
      <c r="F381" s="102">
        <f t="shared" si="18"/>
        <v>0</v>
      </c>
    </row>
    <row r="382" spans="1:6" ht="15.75" customHeight="1" x14ac:dyDescent="0.3">
      <c r="A382" s="119">
        <v>30533</v>
      </c>
      <c r="B382" s="5" t="s">
        <v>135</v>
      </c>
      <c r="C382" s="9" t="s">
        <v>706</v>
      </c>
      <c r="D382" s="96"/>
      <c r="E382" s="221"/>
      <c r="F382" s="102">
        <f t="shared" si="18"/>
        <v>0</v>
      </c>
    </row>
    <row r="383" spans="1:6" ht="15.75" customHeight="1" x14ac:dyDescent="0.3">
      <c r="A383" s="119">
        <v>30534</v>
      </c>
      <c r="B383" s="5" t="s">
        <v>137</v>
      </c>
      <c r="C383" s="9" t="s">
        <v>707</v>
      </c>
      <c r="D383" s="96"/>
      <c r="E383" s="221"/>
      <c r="F383" s="102">
        <f t="shared" si="18"/>
        <v>0</v>
      </c>
    </row>
    <row r="384" spans="1:6" ht="15.75" customHeight="1" x14ac:dyDescent="0.3">
      <c r="A384" s="119">
        <v>30535</v>
      </c>
      <c r="B384" s="5" t="s">
        <v>139</v>
      </c>
      <c r="C384" s="9" t="s">
        <v>708</v>
      </c>
      <c r="D384" s="96"/>
      <c r="E384" s="221"/>
      <c r="F384" s="102">
        <f t="shared" si="18"/>
        <v>0</v>
      </c>
    </row>
    <row r="385" spans="1:6" ht="15.75" customHeight="1" x14ac:dyDescent="0.3">
      <c r="A385" s="119">
        <v>30536</v>
      </c>
      <c r="B385" s="5" t="s">
        <v>143</v>
      </c>
      <c r="C385" s="9" t="s">
        <v>709</v>
      </c>
      <c r="D385" s="96"/>
      <c r="E385" s="221"/>
      <c r="F385" s="102">
        <f t="shared" si="18"/>
        <v>0</v>
      </c>
    </row>
    <row r="386" spans="1:6" ht="15.75" customHeight="1" x14ac:dyDescent="0.3">
      <c r="A386" s="119">
        <v>30537</v>
      </c>
      <c r="B386" s="5" t="s">
        <v>145</v>
      </c>
      <c r="C386" s="9" t="s">
        <v>710</v>
      </c>
      <c r="D386" s="96"/>
      <c r="E386" s="221"/>
      <c r="F386" s="102">
        <f t="shared" si="18"/>
        <v>0</v>
      </c>
    </row>
    <row r="387" spans="1:6" ht="15.75" customHeight="1" x14ac:dyDescent="0.3">
      <c r="A387" s="119">
        <v>30538</v>
      </c>
      <c r="B387" s="5" t="s">
        <v>354</v>
      </c>
      <c r="C387" s="9" t="s">
        <v>711</v>
      </c>
      <c r="D387" s="96"/>
      <c r="E387" s="221"/>
      <c r="F387" s="102">
        <f t="shared" si="18"/>
        <v>0</v>
      </c>
    </row>
    <row r="388" spans="1:6" ht="15.75" customHeight="1" x14ac:dyDescent="0.3">
      <c r="A388" s="119">
        <v>30540</v>
      </c>
      <c r="B388" s="5" t="s">
        <v>32</v>
      </c>
      <c r="C388" s="9" t="s">
        <v>39</v>
      </c>
      <c r="D388" s="96"/>
      <c r="E388" s="221"/>
      <c r="F388" s="102">
        <f t="shared" si="18"/>
        <v>0</v>
      </c>
    </row>
    <row r="389" spans="1:6" ht="15.75" customHeight="1" x14ac:dyDescent="0.3">
      <c r="A389" s="119">
        <v>30560</v>
      </c>
      <c r="B389" s="5" t="s">
        <v>34</v>
      </c>
      <c r="C389" s="9" t="s">
        <v>40</v>
      </c>
      <c r="D389" s="96"/>
      <c r="E389" s="221"/>
      <c r="F389" s="102">
        <f t="shared" si="18"/>
        <v>0</v>
      </c>
    </row>
    <row r="390" spans="1:6" ht="15.75" customHeight="1" x14ac:dyDescent="0.3">
      <c r="A390" s="119">
        <v>30570</v>
      </c>
      <c r="B390" s="5" t="s">
        <v>1233</v>
      </c>
      <c r="C390" s="9" t="s">
        <v>712</v>
      </c>
      <c r="D390" s="96"/>
      <c r="E390" s="221"/>
      <c r="F390" s="102">
        <f t="shared" si="18"/>
        <v>0</v>
      </c>
    </row>
    <row r="391" spans="1:6" ht="15.75" customHeight="1" x14ac:dyDescent="0.3">
      <c r="A391" s="119">
        <v>30571</v>
      </c>
      <c r="B391" s="5" t="s">
        <v>358</v>
      </c>
      <c r="C391" s="9" t="s">
        <v>698</v>
      </c>
      <c r="D391" s="96"/>
      <c r="E391" s="221"/>
      <c r="F391" s="102">
        <f t="shared" si="18"/>
        <v>0</v>
      </c>
    </row>
    <row r="392" spans="1:6" ht="15.75" customHeight="1" x14ac:dyDescent="0.3">
      <c r="A392" s="119">
        <v>30580</v>
      </c>
      <c r="B392" s="5" t="s">
        <v>23</v>
      </c>
      <c r="C392" s="9" t="s">
        <v>41</v>
      </c>
      <c r="D392" s="96"/>
      <c r="E392" s="221"/>
      <c r="F392" s="102">
        <f t="shared" si="18"/>
        <v>0</v>
      </c>
    </row>
    <row r="393" spans="1:6" ht="15.75" customHeight="1" x14ac:dyDescent="0.3">
      <c r="A393" s="119">
        <v>30590</v>
      </c>
      <c r="B393" s="5" t="s">
        <v>341</v>
      </c>
      <c r="C393" s="9" t="s">
        <v>699</v>
      </c>
      <c r="D393" s="96"/>
      <c r="E393" s="221"/>
      <c r="F393" s="102">
        <f t="shared" si="18"/>
        <v>0</v>
      </c>
    </row>
    <row r="394" spans="1:6" ht="15.75" customHeight="1" x14ac:dyDescent="0.3">
      <c r="A394" s="119">
        <v>30600</v>
      </c>
      <c r="B394" s="5" t="s">
        <v>9</v>
      </c>
      <c r="C394" s="9" t="s">
        <v>42</v>
      </c>
      <c r="D394" s="96"/>
      <c r="E394" s="221"/>
      <c r="F394" s="102">
        <f t="shared" si="18"/>
        <v>0</v>
      </c>
    </row>
    <row r="395" spans="1:6" ht="15.75" customHeight="1" x14ac:dyDescent="0.3">
      <c r="A395" s="119">
        <v>30620</v>
      </c>
      <c r="B395" s="5" t="s">
        <v>1243</v>
      </c>
      <c r="C395" s="9" t="s">
        <v>701</v>
      </c>
      <c r="D395" s="21">
        <f>+SUM(D377:D394)</f>
        <v>0</v>
      </c>
      <c r="E395" s="21">
        <f>+SUM(E377:E394)</f>
        <v>0</v>
      </c>
      <c r="F395" s="21">
        <f>+SUM(F377:F394)</f>
        <v>0</v>
      </c>
    </row>
    <row r="396" spans="1:6" ht="31.2" x14ac:dyDescent="0.3">
      <c r="A396" s="180" t="s">
        <v>1223</v>
      </c>
      <c r="B396" s="181" t="s">
        <v>1349</v>
      </c>
      <c r="C396" s="171" t="s">
        <v>1223</v>
      </c>
      <c r="D396" s="171" t="s">
        <v>1223</v>
      </c>
      <c r="E396" s="171" t="s">
        <v>1223</v>
      </c>
      <c r="F396" s="172" t="s">
        <v>1223</v>
      </c>
    </row>
    <row r="397" spans="1:6" ht="15.75" customHeight="1" x14ac:dyDescent="0.3">
      <c r="A397" s="119">
        <v>31000</v>
      </c>
      <c r="B397" s="3" t="s">
        <v>1244</v>
      </c>
      <c r="C397" s="4" t="s">
        <v>685</v>
      </c>
      <c r="D397" s="107">
        <f>'Salary Analysis'!C397</f>
        <v>0</v>
      </c>
      <c r="E397" s="107">
        <f>'Salary Analysis'!D397</f>
        <v>0</v>
      </c>
      <c r="F397" s="102">
        <f>+E397-D397</f>
        <v>0</v>
      </c>
    </row>
    <row r="398" spans="1:6" ht="15.75" customHeight="1" x14ac:dyDescent="0.3">
      <c r="A398" s="119">
        <v>31020</v>
      </c>
      <c r="B398" s="3" t="s">
        <v>283</v>
      </c>
      <c r="C398" s="4" t="s">
        <v>686</v>
      </c>
      <c r="D398" s="96"/>
      <c r="E398" s="221"/>
      <c r="F398" s="102">
        <f t="shared" ref="F398:F407" si="19">+E398-D398</f>
        <v>0</v>
      </c>
    </row>
    <row r="399" spans="1:6" ht="15.75" customHeight="1" x14ac:dyDescent="0.3">
      <c r="A399" s="119">
        <v>31025</v>
      </c>
      <c r="B399" s="5" t="s">
        <v>131</v>
      </c>
      <c r="C399" s="9" t="s">
        <v>687</v>
      </c>
      <c r="D399" s="96"/>
      <c r="E399" s="221"/>
      <c r="F399" s="102">
        <f t="shared" si="19"/>
        <v>0</v>
      </c>
    </row>
    <row r="400" spans="1:6" ht="15.75" customHeight="1" x14ac:dyDescent="0.3">
      <c r="A400" s="119">
        <v>31026</v>
      </c>
      <c r="B400" s="5" t="s">
        <v>133</v>
      </c>
      <c r="C400" s="9" t="s">
        <v>688</v>
      </c>
      <c r="D400" s="96"/>
      <c r="E400" s="221"/>
      <c r="F400" s="102">
        <f t="shared" si="19"/>
        <v>0</v>
      </c>
    </row>
    <row r="401" spans="1:6" ht="15.75" customHeight="1" x14ac:dyDescent="0.3">
      <c r="A401" s="119">
        <v>31027</v>
      </c>
      <c r="B401" s="3" t="s">
        <v>3</v>
      </c>
      <c r="C401" s="9" t="s">
        <v>689</v>
      </c>
      <c r="D401" s="96"/>
      <c r="E401" s="221"/>
      <c r="F401" s="102">
        <f t="shared" si="19"/>
        <v>0</v>
      </c>
    </row>
    <row r="402" spans="1:6" ht="15.75" customHeight="1" x14ac:dyDescent="0.3">
      <c r="A402" s="119">
        <v>31028</v>
      </c>
      <c r="B402" s="5" t="s">
        <v>135</v>
      </c>
      <c r="C402" s="9" t="s">
        <v>690</v>
      </c>
      <c r="D402" s="96"/>
      <c r="E402" s="221"/>
      <c r="F402" s="102">
        <f t="shared" si="19"/>
        <v>0</v>
      </c>
    </row>
    <row r="403" spans="1:6" ht="15.75" customHeight="1" x14ac:dyDescent="0.3">
      <c r="A403" s="119">
        <v>31029</v>
      </c>
      <c r="B403" s="5" t="s">
        <v>137</v>
      </c>
      <c r="C403" s="9" t="s">
        <v>691</v>
      </c>
      <c r="D403" s="96"/>
      <c r="E403" s="221"/>
      <c r="F403" s="102">
        <f t="shared" si="19"/>
        <v>0</v>
      </c>
    </row>
    <row r="404" spans="1:6" ht="15.75" customHeight="1" x14ac:dyDescent="0.3">
      <c r="A404" s="119">
        <v>31030</v>
      </c>
      <c r="B404" s="5" t="s">
        <v>139</v>
      </c>
      <c r="C404" s="9" t="s">
        <v>692</v>
      </c>
      <c r="D404" s="96"/>
      <c r="E404" s="221"/>
      <c r="F404" s="102">
        <f t="shared" si="19"/>
        <v>0</v>
      </c>
    </row>
    <row r="405" spans="1:6" ht="15.75" customHeight="1" x14ac:dyDescent="0.3">
      <c r="A405" s="119">
        <v>31031</v>
      </c>
      <c r="B405" s="5" t="s">
        <v>143</v>
      </c>
      <c r="C405" s="9" t="s">
        <v>693</v>
      </c>
      <c r="D405" s="96"/>
      <c r="E405" s="221"/>
      <c r="F405" s="102">
        <f t="shared" si="19"/>
        <v>0</v>
      </c>
    </row>
    <row r="406" spans="1:6" ht="15.75" customHeight="1" x14ac:dyDescent="0.3">
      <c r="A406" s="119">
        <v>31032</v>
      </c>
      <c r="B406" s="5" t="s">
        <v>145</v>
      </c>
      <c r="C406" s="9" t="s">
        <v>694</v>
      </c>
      <c r="D406" s="96"/>
      <c r="E406" s="221"/>
      <c r="F406" s="102">
        <f t="shared" si="19"/>
        <v>0</v>
      </c>
    </row>
    <row r="407" spans="1:6" ht="15.75" customHeight="1" x14ac:dyDescent="0.3">
      <c r="A407" s="119">
        <v>31033</v>
      </c>
      <c r="B407" s="5" t="s">
        <v>354</v>
      </c>
      <c r="C407" s="9" t="s">
        <v>695</v>
      </c>
      <c r="D407" s="96"/>
      <c r="E407" s="221"/>
      <c r="F407" s="102">
        <f t="shared" si="19"/>
        <v>0</v>
      </c>
    </row>
    <row r="408" spans="1:6" ht="15.75" customHeight="1" x14ac:dyDescent="0.3">
      <c r="A408" s="119">
        <v>31250</v>
      </c>
      <c r="B408" s="3" t="s">
        <v>696</v>
      </c>
      <c r="C408" s="4" t="s">
        <v>697</v>
      </c>
      <c r="D408" s="21">
        <f>+SUM(D397:D407)</f>
        <v>0</v>
      </c>
      <c r="E408" s="21">
        <f>+SUM(E397:E407)</f>
        <v>0</v>
      </c>
      <c r="F408" s="21">
        <f>+SUM(F397:F407)</f>
        <v>0</v>
      </c>
    </row>
    <row r="409" spans="1:6" ht="31.2" x14ac:dyDescent="0.3">
      <c r="A409" s="180" t="s">
        <v>1223</v>
      </c>
      <c r="B409" s="181" t="s">
        <v>1348</v>
      </c>
      <c r="C409" s="171" t="s">
        <v>1223</v>
      </c>
      <c r="D409" s="171" t="s">
        <v>1223</v>
      </c>
      <c r="E409" s="171" t="s">
        <v>1223</v>
      </c>
      <c r="F409" s="172" t="s">
        <v>1223</v>
      </c>
    </row>
    <row r="410" spans="1:6" ht="15.75" customHeight="1" x14ac:dyDescent="0.3">
      <c r="A410" s="119">
        <v>31300</v>
      </c>
      <c r="B410" s="3" t="s">
        <v>1245</v>
      </c>
      <c r="C410" s="4" t="s">
        <v>665</v>
      </c>
      <c r="D410" s="107">
        <f>'Salary Analysis'!C409</f>
        <v>0</v>
      </c>
      <c r="E410" s="107">
        <f>'Salary Analysis'!D409</f>
        <v>0</v>
      </c>
      <c r="F410" s="102">
        <f>+E410-D410</f>
        <v>0</v>
      </c>
    </row>
    <row r="411" spans="1:6" ht="15.75" customHeight="1" x14ac:dyDescent="0.3">
      <c r="A411" s="119">
        <v>31303</v>
      </c>
      <c r="B411" s="3" t="s">
        <v>283</v>
      </c>
      <c r="C411" s="4" t="s">
        <v>666</v>
      </c>
      <c r="D411" s="96"/>
      <c r="E411" s="221"/>
      <c r="F411" s="102">
        <f t="shared" ref="F411:F426" si="20">+E411-D411</f>
        <v>0</v>
      </c>
    </row>
    <row r="412" spans="1:6" ht="15.75" customHeight="1" x14ac:dyDescent="0.3">
      <c r="A412" s="119">
        <v>31305</v>
      </c>
      <c r="B412" s="5" t="s">
        <v>131</v>
      </c>
      <c r="C412" s="9" t="s">
        <v>667</v>
      </c>
      <c r="D412" s="96"/>
      <c r="E412" s="221"/>
      <c r="F412" s="102">
        <f t="shared" si="20"/>
        <v>0</v>
      </c>
    </row>
    <row r="413" spans="1:6" ht="15.75" customHeight="1" x14ac:dyDescent="0.3">
      <c r="A413" s="119">
        <v>31306</v>
      </c>
      <c r="B413" s="5" t="s">
        <v>133</v>
      </c>
      <c r="C413" s="9" t="s">
        <v>668</v>
      </c>
      <c r="D413" s="96"/>
      <c r="E413" s="221"/>
      <c r="F413" s="102">
        <f t="shared" si="20"/>
        <v>0</v>
      </c>
    </row>
    <row r="414" spans="1:6" ht="15.75" customHeight="1" x14ac:dyDescent="0.3">
      <c r="A414" s="119">
        <v>31307</v>
      </c>
      <c r="B414" s="3" t="s">
        <v>3</v>
      </c>
      <c r="C414" s="9" t="s">
        <v>669</v>
      </c>
      <c r="D414" s="96"/>
      <c r="E414" s="221"/>
      <c r="F414" s="102">
        <f t="shared" si="20"/>
        <v>0</v>
      </c>
    </row>
    <row r="415" spans="1:6" ht="15.75" customHeight="1" x14ac:dyDescent="0.3">
      <c r="A415" s="119">
        <v>31308</v>
      </c>
      <c r="B415" s="5" t="s">
        <v>135</v>
      </c>
      <c r="C415" s="9" t="s">
        <v>670</v>
      </c>
      <c r="D415" s="96"/>
      <c r="E415" s="221"/>
      <c r="F415" s="102">
        <f t="shared" si="20"/>
        <v>0</v>
      </c>
    </row>
    <row r="416" spans="1:6" ht="15.75" customHeight="1" x14ac:dyDescent="0.3">
      <c r="A416" s="119">
        <v>31309</v>
      </c>
      <c r="B416" s="5" t="s">
        <v>137</v>
      </c>
      <c r="C416" s="9" t="s">
        <v>671</v>
      </c>
      <c r="D416" s="96"/>
      <c r="E416" s="221"/>
      <c r="F416" s="102">
        <f t="shared" si="20"/>
        <v>0</v>
      </c>
    </row>
    <row r="417" spans="1:6" ht="15.75" customHeight="1" x14ac:dyDescent="0.3">
      <c r="A417" s="119">
        <v>31310</v>
      </c>
      <c r="B417" s="5" t="s">
        <v>139</v>
      </c>
      <c r="C417" s="9" t="s">
        <v>672</v>
      </c>
      <c r="D417" s="96"/>
      <c r="E417" s="221"/>
      <c r="F417" s="102">
        <f t="shared" si="20"/>
        <v>0</v>
      </c>
    </row>
    <row r="418" spans="1:6" ht="15.75" customHeight="1" x14ac:dyDescent="0.3">
      <c r="A418" s="119">
        <v>31311</v>
      </c>
      <c r="B418" s="5" t="s">
        <v>143</v>
      </c>
      <c r="C418" s="9" t="s">
        <v>673</v>
      </c>
      <c r="D418" s="96"/>
      <c r="E418" s="221"/>
      <c r="F418" s="102">
        <f t="shared" si="20"/>
        <v>0</v>
      </c>
    </row>
    <row r="419" spans="1:6" ht="15.75" customHeight="1" x14ac:dyDescent="0.3">
      <c r="A419" s="119">
        <v>31312</v>
      </c>
      <c r="B419" s="5" t="s">
        <v>145</v>
      </c>
      <c r="C419" s="9" t="s">
        <v>674</v>
      </c>
      <c r="D419" s="96"/>
      <c r="E419" s="221"/>
      <c r="F419" s="102">
        <f t="shared" si="20"/>
        <v>0</v>
      </c>
    </row>
    <row r="420" spans="1:6" ht="15.75" customHeight="1" x14ac:dyDescent="0.3">
      <c r="A420" s="119">
        <v>31313</v>
      </c>
      <c r="B420" s="5" t="s">
        <v>354</v>
      </c>
      <c r="C420" s="9" t="s">
        <v>675</v>
      </c>
      <c r="D420" s="96"/>
      <c r="E420" s="221"/>
      <c r="F420" s="102">
        <f t="shared" si="20"/>
        <v>0</v>
      </c>
    </row>
    <row r="421" spans="1:6" ht="15.75" customHeight="1" x14ac:dyDescent="0.3">
      <c r="A421" s="119">
        <v>31340</v>
      </c>
      <c r="B421" s="3" t="s">
        <v>32</v>
      </c>
      <c r="C421" s="4" t="s">
        <v>676</v>
      </c>
      <c r="D421" s="96"/>
      <c r="E421" s="221"/>
      <c r="F421" s="102">
        <f t="shared" si="20"/>
        <v>0</v>
      </c>
    </row>
    <row r="422" spans="1:6" ht="15.75" customHeight="1" x14ac:dyDescent="0.3">
      <c r="A422" s="119">
        <v>31350</v>
      </c>
      <c r="B422" s="5" t="s">
        <v>1233</v>
      </c>
      <c r="C422" s="9" t="s">
        <v>677</v>
      </c>
      <c r="D422" s="96"/>
      <c r="E422" s="221"/>
      <c r="F422" s="102">
        <f t="shared" si="20"/>
        <v>0</v>
      </c>
    </row>
    <row r="423" spans="1:6" ht="15.75" customHeight="1" x14ac:dyDescent="0.3">
      <c r="A423" s="119">
        <v>31351</v>
      </c>
      <c r="B423" s="5" t="s">
        <v>358</v>
      </c>
      <c r="C423" s="9" t="s">
        <v>678</v>
      </c>
      <c r="D423" s="96"/>
      <c r="E423" s="221"/>
      <c r="F423" s="102">
        <f t="shared" si="20"/>
        <v>0</v>
      </c>
    </row>
    <row r="424" spans="1:6" ht="15.75" customHeight="1" x14ac:dyDescent="0.3">
      <c r="A424" s="119">
        <v>31360</v>
      </c>
      <c r="B424" s="3" t="s">
        <v>23</v>
      </c>
      <c r="C424" s="4" t="s">
        <v>679</v>
      </c>
      <c r="D424" s="96"/>
      <c r="E424" s="221"/>
      <c r="F424" s="102">
        <f t="shared" si="20"/>
        <v>0</v>
      </c>
    </row>
    <row r="425" spans="1:6" ht="15.75" customHeight="1" x14ac:dyDescent="0.3">
      <c r="A425" s="119">
        <v>31370</v>
      </c>
      <c r="B425" s="5" t="s">
        <v>341</v>
      </c>
      <c r="C425" s="9" t="s">
        <v>680</v>
      </c>
      <c r="D425" s="96"/>
      <c r="E425" s="221"/>
      <c r="F425" s="102">
        <f t="shared" si="20"/>
        <v>0</v>
      </c>
    </row>
    <row r="426" spans="1:6" ht="15.75" customHeight="1" x14ac:dyDescent="0.3">
      <c r="A426" s="119">
        <v>31380</v>
      </c>
      <c r="B426" s="3" t="s">
        <v>9</v>
      </c>
      <c r="C426" s="4" t="s">
        <v>681</v>
      </c>
      <c r="D426" s="96"/>
      <c r="E426" s="221"/>
      <c r="F426" s="102">
        <f t="shared" si="20"/>
        <v>0</v>
      </c>
    </row>
    <row r="427" spans="1:6" ht="15.75" customHeight="1" x14ac:dyDescent="0.3">
      <c r="A427" s="119">
        <v>31400</v>
      </c>
      <c r="B427" s="3" t="s">
        <v>1343</v>
      </c>
      <c r="C427" s="4" t="s">
        <v>683</v>
      </c>
      <c r="D427" s="21">
        <f>+SUM(D410:D426)</f>
        <v>0</v>
      </c>
      <c r="E427" s="21">
        <f>+SUM(E410:E426)</f>
        <v>0</v>
      </c>
      <c r="F427" s="21">
        <f>+SUM(F410:F426)</f>
        <v>0</v>
      </c>
    </row>
    <row r="428" spans="1:6" ht="15.75" customHeight="1" x14ac:dyDescent="0.3">
      <c r="A428" s="182" t="s">
        <v>1223</v>
      </c>
      <c r="B428" s="106" t="s">
        <v>1347</v>
      </c>
      <c r="C428" s="182" t="s">
        <v>1223</v>
      </c>
      <c r="D428" s="182" t="s">
        <v>1223</v>
      </c>
      <c r="E428" s="182" t="s">
        <v>1223</v>
      </c>
      <c r="F428" s="182" t="s">
        <v>1223</v>
      </c>
    </row>
    <row r="429" spans="1:6" ht="15.75" customHeight="1" x14ac:dyDescent="0.3">
      <c r="A429" s="121" t="s">
        <v>644</v>
      </c>
      <c r="B429" s="28" t="s">
        <v>20</v>
      </c>
      <c r="C429" s="29" t="s">
        <v>655</v>
      </c>
      <c r="D429" s="30">
        <f>'Salary Analysis'!C421</f>
        <v>0</v>
      </c>
      <c r="E429" s="30">
        <f>'Salary Analysis'!D421</f>
        <v>0</v>
      </c>
      <c r="F429" s="102">
        <f t="shared" ref="F429:F445" si="21">+E429-D429</f>
        <v>0</v>
      </c>
    </row>
    <row r="430" spans="1:6" ht="15.75" customHeight="1" x14ac:dyDescent="0.3">
      <c r="A430" s="121" t="s">
        <v>644</v>
      </c>
      <c r="B430" s="28" t="s">
        <v>283</v>
      </c>
      <c r="C430" s="29" t="s">
        <v>656</v>
      </c>
      <c r="D430" s="222"/>
      <c r="E430" s="222"/>
      <c r="F430" s="102">
        <f t="shared" si="21"/>
        <v>0</v>
      </c>
    </row>
    <row r="431" spans="1:6" ht="15.75" customHeight="1" x14ac:dyDescent="0.3">
      <c r="A431" s="121" t="s">
        <v>644</v>
      </c>
      <c r="B431" s="28" t="s">
        <v>131</v>
      </c>
      <c r="C431" s="29" t="s">
        <v>657</v>
      </c>
      <c r="D431" s="222"/>
      <c r="E431" s="222"/>
      <c r="F431" s="102">
        <f t="shared" si="21"/>
        <v>0</v>
      </c>
    </row>
    <row r="432" spans="1:6" ht="15.75" customHeight="1" x14ac:dyDescent="0.3">
      <c r="A432" s="121" t="s">
        <v>644</v>
      </c>
      <c r="B432" s="28" t="s">
        <v>133</v>
      </c>
      <c r="C432" s="29" t="s">
        <v>658</v>
      </c>
      <c r="D432" s="222"/>
      <c r="E432" s="222"/>
      <c r="F432" s="102">
        <f t="shared" si="21"/>
        <v>0</v>
      </c>
    </row>
    <row r="433" spans="1:6" ht="15.75" customHeight="1" x14ac:dyDescent="0.3">
      <c r="A433" s="121" t="s">
        <v>644</v>
      </c>
      <c r="B433" s="28" t="s">
        <v>3</v>
      </c>
      <c r="C433" s="29" t="s">
        <v>659</v>
      </c>
      <c r="D433" s="222"/>
      <c r="E433" s="222"/>
      <c r="F433" s="102">
        <f t="shared" si="21"/>
        <v>0</v>
      </c>
    </row>
    <row r="434" spans="1:6" ht="15.75" customHeight="1" x14ac:dyDescent="0.3">
      <c r="A434" s="121" t="s">
        <v>644</v>
      </c>
      <c r="B434" s="28" t="s">
        <v>135</v>
      </c>
      <c r="C434" s="29" t="s">
        <v>660</v>
      </c>
      <c r="D434" s="222"/>
      <c r="E434" s="222"/>
      <c r="F434" s="102">
        <f t="shared" si="21"/>
        <v>0</v>
      </c>
    </row>
    <row r="435" spans="1:6" ht="15.75" customHeight="1" x14ac:dyDescent="0.3">
      <c r="A435" s="121" t="s">
        <v>644</v>
      </c>
      <c r="B435" s="28" t="s">
        <v>137</v>
      </c>
      <c r="C435" s="29" t="s">
        <v>661</v>
      </c>
      <c r="D435" s="222"/>
      <c r="E435" s="222"/>
      <c r="F435" s="102">
        <f t="shared" si="21"/>
        <v>0</v>
      </c>
    </row>
    <row r="436" spans="1:6" ht="15.75" customHeight="1" x14ac:dyDescent="0.3">
      <c r="A436" s="121" t="s">
        <v>644</v>
      </c>
      <c r="B436" s="28" t="s">
        <v>139</v>
      </c>
      <c r="C436" s="29" t="s">
        <v>662</v>
      </c>
      <c r="D436" s="222"/>
      <c r="E436" s="222"/>
      <c r="F436" s="102">
        <f t="shared" si="21"/>
        <v>0</v>
      </c>
    </row>
    <row r="437" spans="1:6" ht="15.75" customHeight="1" x14ac:dyDescent="0.3">
      <c r="A437" s="121" t="s">
        <v>644</v>
      </c>
      <c r="B437" s="28" t="s">
        <v>143</v>
      </c>
      <c r="C437" s="29" t="s">
        <v>663</v>
      </c>
      <c r="D437" s="222"/>
      <c r="E437" s="222"/>
      <c r="F437" s="102">
        <f t="shared" si="21"/>
        <v>0</v>
      </c>
    </row>
    <row r="438" spans="1:6" ht="15.75" customHeight="1" x14ac:dyDescent="0.3">
      <c r="A438" s="121" t="s">
        <v>644</v>
      </c>
      <c r="B438" s="28" t="s">
        <v>145</v>
      </c>
      <c r="C438" s="29" t="s">
        <v>645</v>
      </c>
      <c r="D438" s="222"/>
      <c r="E438" s="222"/>
      <c r="F438" s="102">
        <f t="shared" si="21"/>
        <v>0</v>
      </c>
    </row>
    <row r="439" spans="1:6" ht="15.75" customHeight="1" x14ac:dyDescent="0.3">
      <c r="A439" s="121" t="s">
        <v>644</v>
      </c>
      <c r="B439" s="28" t="s">
        <v>354</v>
      </c>
      <c r="C439" s="29" t="s">
        <v>646</v>
      </c>
      <c r="D439" s="222"/>
      <c r="E439" s="222"/>
      <c r="F439" s="102">
        <f t="shared" si="21"/>
        <v>0</v>
      </c>
    </row>
    <row r="440" spans="1:6" ht="15.75" customHeight="1" x14ac:dyDescent="0.3">
      <c r="A440" s="121" t="s">
        <v>644</v>
      </c>
      <c r="B440" s="28" t="s">
        <v>1246</v>
      </c>
      <c r="C440" s="29" t="s">
        <v>647</v>
      </c>
      <c r="D440" s="222"/>
      <c r="E440" s="222"/>
      <c r="F440" s="102">
        <f t="shared" si="21"/>
        <v>0</v>
      </c>
    </row>
    <row r="441" spans="1:6" ht="15.75" customHeight="1" x14ac:dyDescent="0.3">
      <c r="A441" s="121" t="s">
        <v>644</v>
      </c>
      <c r="B441" s="28" t="s">
        <v>1233</v>
      </c>
      <c r="C441" s="29" t="s">
        <v>648</v>
      </c>
      <c r="D441" s="222"/>
      <c r="E441" s="222"/>
      <c r="F441" s="102">
        <f t="shared" si="21"/>
        <v>0</v>
      </c>
    </row>
    <row r="442" spans="1:6" ht="15.75" customHeight="1" x14ac:dyDescent="0.3">
      <c r="A442" s="121" t="s">
        <v>644</v>
      </c>
      <c r="B442" s="28" t="s">
        <v>358</v>
      </c>
      <c r="C442" s="29" t="s">
        <v>649</v>
      </c>
      <c r="D442" s="222"/>
      <c r="E442" s="222"/>
      <c r="F442" s="102">
        <f t="shared" si="21"/>
        <v>0</v>
      </c>
    </row>
    <row r="443" spans="1:6" ht="15.75" customHeight="1" x14ac:dyDescent="0.3">
      <c r="A443" s="121" t="s">
        <v>644</v>
      </c>
      <c r="B443" s="28" t="s">
        <v>23</v>
      </c>
      <c r="C443" s="29" t="s">
        <v>650</v>
      </c>
      <c r="D443" s="222"/>
      <c r="E443" s="222"/>
      <c r="F443" s="102">
        <f t="shared" si="21"/>
        <v>0</v>
      </c>
    </row>
    <row r="444" spans="1:6" ht="15.75" customHeight="1" x14ac:dyDescent="0.3">
      <c r="A444" s="121" t="s">
        <v>644</v>
      </c>
      <c r="B444" s="28" t="s">
        <v>341</v>
      </c>
      <c r="C444" s="29" t="s">
        <v>651</v>
      </c>
      <c r="D444" s="222"/>
      <c r="E444" s="222"/>
      <c r="F444" s="102">
        <f t="shared" si="21"/>
        <v>0</v>
      </c>
    </row>
    <row r="445" spans="1:6" ht="15.75" customHeight="1" x14ac:dyDescent="0.3">
      <c r="A445" s="121" t="s">
        <v>644</v>
      </c>
      <c r="B445" s="28" t="s">
        <v>9</v>
      </c>
      <c r="C445" s="29" t="s">
        <v>652</v>
      </c>
      <c r="D445" s="222"/>
      <c r="E445" s="222"/>
      <c r="F445" s="102">
        <f t="shared" si="21"/>
        <v>0</v>
      </c>
    </row>
    <row r="446" spans="1:6" ht="15.75" customHeight="1" x14ac:dyDescent="0.3">
      <c r="A446" s="121" t="s">
        <v>644</v>
      </c>
      <c r="B446" s="28" t="s">
        <v>1247</v>
      </c>
      <c r="C446" s="29" t="s">
        <v>654</v>
      </c>
      <c r="D446" s="30">
        <f>+SUM(D429:D445)</f>
        <v>0</v>
      </c>
      <c r="E446" s="30">
        <f>+SUM(E429:E445)</f>
        <v>0</v>
      </c>
      <c r="F446" s="30">
        <f>+SUM(F429:F445)</f>
        <v>0</v>
      </c>
    </row>
    <row r="447" spans="1:6" ht="15.75" customHeight="1" x14ac:dyDescent="0.3">
      <c r="A447" s="180" t="s">
        <v>1223</v>
      </c>
      <c r="B447" s="125" t="s">
        <v>1346</v>
      </c>
      <c r="C447" s="171" t="s">
        <v>1223</v>
      </c>
      <c r="D447" s="171" t="s">
        <v>1223</v>
      </c>
      <c r="E447" s="171" t="s">
        <v>1223</v>
      </c>
      <c r="F447" s="172" t="s">
        <v>1223</v>
      </c>
    </row>
    <row r="448" spans="1:6" ht="15.75" customHeight="1" x14ac:dyDescent="0.3">
      <c r="A448" s="119">
        <v>41500</v>
      </c>
      <c r="B448" s="5" t="s">
        <v>623</v>
      </c>
      <c r="C448" s="9" t="s">
        <v>43</v>
      </c>
      <c r="D448" s="107">
        <f>'Salary Analysis'!C433</f>
        <v>0</v>
      </c>
      <c r="E448" s="107">
        <f>'Salary Analysis'!D433</f>
        <v>0</v>
      </c>
      <c r="F448" s="102">
        <f>+E448-D448</f>
        <v>0</v>
      </c>
    </row>
    <row r="449" spans="1:6" ht="15.75" customHeight="1" x14ac:dyDescent="0.3">
      <c r="A449" s="119">
        <v>41520</v>
      </c>
      <c r="B449" s="5" t="s">
        <v>44</v>
      </c>
      <c r="C449" s="9" t="s">
        <v>45</v>
      </c>
      <c r="D449" s="107">
        <f>'Salary Analysis'!C445</f>
        <v>0</v>
      </c>
      <c r="E449" s="107">
        <f>'Salary Analysis'!D445</f>
        <v>0</v>
      </c>
      <c r="F449" s="102">
        <f>+E449-D449</f>
        <v>0</v>
      </c>
    </row>
    <row r="450" spans="1:6" ht="15.75" customHeight="1" x14ac:dyDescent="0.3">
      <c r="A450" s="119">
        <v>41540</v>
      </c>
      <c r="B450" s="5" t="s">
        <v>46</v>
      </c>
      <c r="C450" s="9" t="s">
        <v>47</v>
      </c>
      <c r="D450" s="107">
        <f>'Salary Analysis'!C457</f>
        <v>0</v>
      </c>
      <c r="E450" s="107">
        <f>'Salary Analysis'!D457</f>
        <v>0</v>
      </c>
      <c r="F450" s="102">
        <f>+E450-D450</f>
        <v>0</v>
      </c>
    </row>
    <row r="451" spans="1:6" ht="15.75" customHeight="1" x14ac:dyDescent="0.3">
      <c r="A451" s="119">
        <v>41542</v>
      </c>
      <c r="B451" s="3" t="s">
        <v>624</v>
      </c>
      <c r="C451" s="4" t="s">
        <v>625</v>
      </c>
      <c r="D451" s="107">
        <f>'Salary Analysis'!C469</f>
        <v>0</v>
      </c>
      <c r="E451" s="107">
        <f>'Salary Analysis'!D469</f>
        <v>0</v>
      </c>
      <c r="F451" s="102">
        <f>+E451-D451</f>
        <v>0</v>
      </c>
    </row>
    <row r="452" spans="1:6" ht="15.75" customHeight="1" x14ac:dyDescent="0.3">
      <c r="A452" s="119">
        <v>41543</v>
      </c>
      <c r="B452" s="3" t="s">
        <v>1135</v>
      </c>
      <c r="C452" s="4" t="s">
        <v>627</v>
      </c>
      <c r="D452" s="107">
        <f>'Salary Analysis'!C481</f>
        <v>0</v>
      </c>
      <c r="E452" s="107">
        <f>'Salary Analysis'!D481</f>
        <v>0</v>
      </c>
      <c r="F452" s="102">
        <f>+E452-D452</f>
        <v>0</v>
      </c>
    </row>
    <row r="453" spans="1:6" ht="15.75" customHeight="1" x14ac:dyDescent="0.3">
      <c r="A453" s="119">
        <v>41545</v>
      </c>
      <c r="B453" s="5" t="s">
        <v>283</v>
      </c>
      <c r="C453" s="9" t="s">
        <v>628</v>
      </c>
      <c r="D453" s="96"/>
      <c r="E453" s="221"/>
      <c r="F453" s="102">
        <f t="shared" ref="F453:F471" si="22">+E453-D453</f>
        <v>0</v>
      </c>
    </row>
    <row r="454" spans="1:6" ht="15.75" customHeight="1" x14ac:dyDescent="0.3">
      <c r="A454" s="119">
        <v>41550</v>
      </c>
      <c r="B454" s="5" t="s">
        <v>131</v>
      </c>
      <c r="C454" s="9" t="s">
        <v>629</v>
      </c>
      <c r="D454" s="96"/>
      <c r="E454" s="221"/>
      <c r="F454" s="102">
        <f t="shared" si="22"/>
        <v>0</v>
      </c>
    </row>
    <row r="455" spans="1:6" ht="15.75" customHeight="1" x14ac:dyDescent="0.3">
      <c r="A455" s="119">
        <v>41551</v>
      </c>
      <c r="B455" s="5" t="s">
        <v>133</v>
      </c>
      <c r="C455" s="9" t="s">
        <v>630</v>
      </c>
      <c r="D455" s="96"/>
      <c r="E455" s="221"/>
      <c r="F455" s="102">
        <f t="shared" si="22"/>
        <v>0</v>
      </c>
    </row>
    <row r="456" spans="1:6" ht="15.75" customHeight="1" x14ac:dyDescent="0.3">
      <c r="A456" s="119">
        <v>41552</v>
      </c>
      <c r="B456" s="3" t="s">
        <v>3</v>
      </c>
      <c r="C456" s="9" t="s">
        <v>631</v>
      </c>
      <c r="D456" s="96"/>
      <c r="E456" s="221"/>
      <c r="F456" s="102">
        <f t="shared" si="22"/>
        <v>0</v>
      </c>
    </row>
    <row r="457" spans="1:6" ht="15.75" customHeight="1" x14ac:dyDescent="0.3">
      <c r="A457" s="119">
        <v>41553</v>
      </c>
      <c r="B457" s="5" t="s">
        <v>135</v>
      </c>
      <c r="C457" s="9" t="s">
        <v>632</v>
      </c>
      <c r="D457" s="96"/>
      <c r="E457" s="221"/>
      <c r="F457" s="102">
        <f>+E457-D457</f>
        <v>0</v>
      </c>
    </row>
    <row r="458" spans="1:6" ht="15.75" customHeight="1" x14ac:dyDescent="0.3">
      <c r="A458" s="119">
        <v>41554</v>
      </c>
      <c r="B458" s="5" t="s">
        <v>137</v>
      </c>
      <c r="C458" s="9" t="s">
        <v>633</v>
      </c>
      <c r="D458" s="96"/>
      <c r="E458" s="221"/>
      <c r="F458" s="102">
        <f t="shared" si="22"/>
        <v>0</v>
      </c>
    </row>
    <row r="459" spans="1:6" ht="15.75" customHeight="1" x14ac:dyDescent="0.3">
      <c r="A459" s="119">
        <v>41555</v>
      </c>
      <c r="B459" s="5" t="s">
        <v>139</v>
      </c>
      <c r="C459" s="9" t="s">
        <v>634</v>
      </c>
      <c r="D459" s="96"/>
      <c r="E459" s="221"/>
      <c r="F459" s="102">
        <f t="shared" si="22"/>
        <v>0</v>
      </c>
    </row>
    <row r="460" spans="1:6" ht="15.75" customHeight="1" x14ac:dyDescent="0.3">
      <c r="A460" s="119">
        <v>41556</v>
      </c>
      <c r="B460" s="5" t="s">
        <v>143</v>
      </c>
      <c r="C460" s="9" t="s">
        <v>635</v>
      </c>
      <c r="D460" s="96"/>
      <c r="E460" s="221"/>
      <c r="F460" s="102">
        <f t="shared" si="22"/>
        <v>0</v>
      </c>
    </row>
    <row r="461" spans="1:6" ht="15.75" customHeight="1" x14ac:dyDescent="0.3">
      <c r="A461" s="119">
        <v>41557</v>
      </c>
      <c r="B461" s="5" t="s">
        <v>145</v>
      </c>
      <c r="C461" s="9" t="s">
        <v>636</v>
      </c>
      <c r="D461" s="96"/>
      <c r="E461" s="221"/>
      <c r="F461" s="102">
        <f t="shared" si="22"/>
        <v>0</v>
      </c>
    </row>
    <row r="462" spans="1:6" ht="15.75" customHeight="1" x14ac:dyDescent="0.3">
      <c r="A462" s="119">
        <v>41558</v>
      </c>
      <c r="B462" s="5" t="s">
        <v>354</v>
      </c>
      <c r="C462" s="9" t="s">
        <v>637</v>
      </c>
      <c r="D462" s="96"/>
      <c r="E462" s="221"/>
      <c r="F462" s="102">
        <f t="shared" si="22"/>
        <v>0</v>
      </c>
    </row>
    <row r="463" spans="1:6" ht="15.75" customHeight="1" x14ac:dyDescent="0.3">
      <c r="A463" s="119">
        <v>41560</v>
      </c>
      <c r="B463" s="5" t="s">
        <v>1246</v>
      </c>
      <c r="C463" s="9" t="s">
        <v>48</v>
      </c>
      <c r="D463" s="96"/>
      <c r="E463" s="221"/>
      <c r="F463" s="102">
        <f t="shared" si="22"/>
        <v>0</v>
      </c>
    </row>
    <row r="464" spans="1:6" ht="15.75" customHeight="1" x14ac:dyDescent="0.3">
      <c r="A464" s="119">
        <v>41580</v>
      </c>
      <c r="B464" s="5" t="s">
        <v>117</v>
      </c>
      <c r="C464" s="9" t="s">
        <v>49</v>
      </c>
      <c r="D464" s="96"/>
      <c r="E464" s="221"/>
      <c r="F464" s="102">
        <f t="shared" si="22"/>
        <v>0</v>
      </c>
    </row>
    <row r="465" spans="1:6" ht="15.75" customHeight="1" x14ac:dyDescent="0.3">
      <c r="A465" s="119">
        <v>41600</v>
      </c>
      <c r="B465" s="5" t="s">
        <v>6</v>
      </c>
      <c r="C465" s="9" t="s">
        <v>50</v>
      </c>
      <c r="D465" s="96"/>
      <c r="E465" s="221"/>
      <c r="F465" s="102">
        <f t="shared" si="22"/>
        <v>0</v>
      </c>
    </row>
    <row r="466" spans="1:6" ht="15.75" customHeight="1" x14ac:dyDescent="0.3">
      <c r="A466" s="119">
        <v>41610</v>
      </c>
      <c r="B466" s="5" t="s">
        <v>1233</v>
      </c>
      <c r="C466" s="9" t="s">
        <v>638</v>
      </c>
      <c r="D466" s="96"/>
      <c r="E466" s="221"/>
      <c r="F466" s="102">
        <f t="shared" si="22"/>
        <v>0</v>
      </c>
    </row>
    <row r="467" spans="1:6" ht="15.75" customHeight="1" x14ac:dyDescent="0.3">
      <c r="A467" s="119">
        <v>41611</v>
      </c>
      <c r="B467" s="5" t="s">
        <v>358</v>
      </c>
      <c r="C467" s="9" t="s">
        <v>639</v>
      </c>
      <c r="D467" s="96"/>
      <c r="E467" s="221"/>
      <c r="F467" s="102">
        <f t="shared" si="22"/>
        <v>0</v>
      </c>
    </row>
    <row r="468" spans="1:6" ht="15.75" customHeight="1" x14ac:dyDescent="0.3">
      <c r="A468" s="119">
        <v>41620</v>
      </c>
      <c r="B468" s="5" t="s">
        <v>23</v>
      </c>
      <c r="C468" s="9" t="s">
        <v>51</v>
      </c>
      <c r="D468" s="96"/>
      <c r="E468" s="221"/>
      <c r="F468" s="102">
        <f t="shared" si="22"/>
        <v>0</v>
      </c>
    </row>
    <row r="469" spans="1:6" ht="15.75" customHeight="1" x14ac:dyDescent="0.3">
      <c r="A469" s="119">
        <v>41630</v>
      </c>
      <c r="B469" s="5" t="s">
        <v>341</v>
      </c>
      <c r="C469" s="9" t="s">
        <v>640</v>
      </c>
      <c r="D469" s="96"/>
      <c r="E469" s="221"/>
      <c r="F469" s="102">
        <f t="shared" si="22"/>
        <v>0</v>
      </c>
    </row>
    <row r="470" spans="1:6" ht="15.75" customHeight="1" x14ac:dyDescent="0.3">
      <c r="A470" s="119">
        <v>41640</v>
      </c>
      <c r="B470" s="5" t="s">
        <v>9</v>
      </c>
      <c r="C470" s="9" t="s">
        <v>52</v>
      </c>
      <c r="D470" s="96"/>
      <c r="E470" s="221"/>
      <c r="F470" s="102">
        <f t="shared" si="22"/>
        <v>0</v>
      </c>
    </row>
    <row r="471" spans="1:6" ht="15.75" customHeight="1" x14ac:dyDescent="0.3">
      <c r="A471" s="119">
        <v>41645</v>
      </c>
      <c r="B471" s="7" t="s">
        <v>1248</v>
      </c>
      <c r="C471" s="4" t="s">
        <v>263</v>
      </c>
      <c r="D471" s="96"/>
      <c r="E471" s="221"/>
      <c r="F471" s="102">
        <f t="shared" si="22"/>
        <v>0</v>
      </c>
    </row>
    <row r="472" spans="1:6" ht="15.75" customHeight="1" x14ac:dyDescent="0.3">
      <c r="A472" s="119">
        <v>41660</v>
      </c>
      <c r="B472" s="5" t="s">
        <v>1249</v>
      </c>
      <c r="C472" s="9" t="s">
        <v>643</v>
      </c>
      <c r="D472" s="21">
        <f>SUM(D448:D471)</f>
        <v>0</v>
      </c>
      <c r="E472" s="21">
        <f>SUM(E448:E471)</f>
        <v>0</v>
      </c>
      <c r="F472" s="21">
        <f>SUM(F448:F471)</f>
        <v>0</v>
      </c>
    </row>
    <row r="473" spans="1:6" ht="15.75" customHeight="1" x14ac:dyDescent="0.3">
      <c r="A473" s="180" t="s">
        <v>1223</v>
      </c>
      <c r="B473" s="125" t="s">
        <v>1340</v>
      </c>
      <c r="C473" s="171" t="s">
        <v>1223</v>
      </c>
      <c r="D473" s="171" t="s">
        <v>1223</v>
      </c>
      <c r="E473" s="171" t="s">
        <v>1223</v>
      </c>
      <c r="F473" s="172" t="s">
        <v>1223</v>
      </c>
    </row>
    <row r="474" spans="1:6" ht="15.75" customHeight="1" x14ac:dyDescent="0.3">
      <c r="A474" s="119">
        <v>43000</v>
      </c>
      <c r="B474" s="5" t="s">
        <v>67</v>
      </c>
      <c r="C474" s="9" t="s">
        <v>53</v>
      </c>
      <c r="D474" s="107">
        <f>'Salary Analysis'!C493</f>
        <v>0</v>
      </c>
      <c r="E474" s="107">
        <f>'Salary Analysis'!D493</f>
        <v>0</v>
      </c>
      <c r="F474" s="102">
        <f t="shared" ref="F474:F479" si="23">+E474-D474</f>
        <v>0</v>
      </c>
    </row>
    <row r="475" spans="1:6" ht="15.75" customHeight="1" x14ac:dyDescent="0.3">
      <c r="A475" s="119">
        <v>43020</v>
      </c>
      <c r="B475" s="5" t="s">
        <v>1</v>
      </c>
      <c r="C475" s="9" t="s">
        <v>54</v>
      </c>
      <c r="D475" s="107">
        <f>'Salary Analysis'!C505</f>
        <v>0</v>
      </c>
      <c r="E475" s="107">
        <f>'Salary Analysis'!D505</f>
        <v>0</v>
      </c>
      <c r="F475" s="102">
        <f t="shared" si="23"/>
        <v>0</v>
      </c>
    </row>
    <row r="476" spans="1:6" ht="15.75" customHeight="1" x14ac:dyDescent="0.3">
      <c r="A476" s="119">
        <v>43040</v>
      </c>
      <c r="B476" s="5" t="s">
        <v>44</v>
      </c>
      <c r="C476" s="9" t="s">
        <v>55</v>
      </c>
      <c r="D476" s="107">
        <f>'Salary Analysis'!C517</f>
        <v>0</v>
      </c>
      <c r="E476" s="107">
        <f>'Salary Analysis'!D517</f>
        <v>0</v>
      </c>
      <c r="F476" s="102">
        <f t="shared" si="23"/>
        <v>0</v>
      </c>
    </row>
    <row r="477" spans="1:6" ht="15.75" customHeight="1" x14ac:dyDescent="0.3">
      <c r="A477" s="119">
        <v>43060</v>
      </c>
      <c r="B477" s="5" t="s">
        <v>46</v>
      </c>
      <c r="C477" s="9" t="s">
        <v>56</v>
      </c>
      <c r="D477" s="107">
        <f>'Salary Analysis'!C529</f>
        <v>0</v>
      </c>
      <c r="E477" s="107">
        <f>'Salary Analysis'!D529</f>
        <v>0</v>
      </c>
      <c r="F477" s="102">
        <f t="shared" si="23"/>
        <v>0</v>
      </c>
    </row>
    <row r="478" spans="1:6" ht="15.75" customHeight="1" x14ac:dyDescent="0.3">
      <c r="A478" s="119">
        <v>43065</v>
      </c>
      <c r="B478" s="5" t="s">
        <v>283</v>
      </c>
      <c r="C478" s="9" t="s">
        <v>621</v>
      </c>
      <c r="D478" s="96"/>
      <c r="E478" s="221"/>
      <c r="F478" s="102">
        <f t="shared" si="23"/>
        <v>0</v>
      </c>
    </row>
    <row r="479" spans="1:6" ht="15.75" customHeight="1" x14ac:dyDescent="0.3">
      <c r="A479" s="119">
        <v>43085</v>
      </c>
      <c r="B479" s="5" t="s">
        <v>131</v>
      </c>
      <c r="C479" s="9" t="s">
        <v>622</v>
      </c>
      <c r="D479" s="96"/>
      <c r="E479" s="221"/>
      <c r="F479" s="102">
        <f t="shared" si="23"/>
        <v>0</v>
      </c>
    </row>
    <row r="480" spans="1:6" ht="15.75" customHeight="1" x14ac:dyDescent="0.3">
      <c r="A480" s="119">
        <v>43086</v>
      </c>
      <c r="B480" s="5" t="s">
        <v>133</v>
      </c>
      <c r="C480" s="9" t="s">
        <v>608</v>
      </c>
      <c r="D480" s="96"/>
      <c r="E480" s="221"/>
      <c r="F480" s="102">
        <f t="shared" ref="F480:F495" si="24">+E480-D480</f>
        <v>0</v>
      </c>
    </row>
    <row r="481" spans="1:6" ht="15.75" customHeight="1" x14ac:dyDescent="0.3">
      <c r="A481" s="119">
        <v>43087</v>
      </c>
      <c r="B481" s="3" t="s">
        <v>3</v>
      </c>
      <c r="C481" s="9" t="s">
        <v>609</v>
      </c>
      <c r="D481" s="96"/>
      <c r="E481" s="221"/>
      <c r="F481" s="102">
        <f t="shared" si="24"/>
        <v>0</v>
      </c>
    </row>
    <row r="482" spans="1:6" ht="15.75" customHeight="1" x14ac:dyDescent="0.3">
      <c r="A482" s="119">
        <v>43088</v>
      </c>
      <c r="B482" s="5" t="s">
        <v>135</v>
      </c>
      <c r="C482" s="9" t="s">
        <v>610</v>
      </c>
      <c r="D482" s="96"/>
      <c r="E482" s="221"/>
      <c r="F482" s="102">
        <f t="shared" si="24"/>
        <v>0</v>
      </c>
    </row>
    <row r="483" spans="1:6" ht="15.75" customHeight="1" x14ac:dyDescent="0.3">
      <c r="A483" s="119">
        <v>43089</v>
      </c>
      <c r="B483" s="5" t="s">
        <v>137</v>
      </c>
      <c r="C483" s="9" t="s">
        <v>611</v>
      </c>
      <c r="D483" s="96"/>
      <c r="E483" s="221"/>
      <c r="F483" s="102">
        <f t="shared" si="24"/>
        <v>0</v>
      </c>
    </row>
    <row r="484" spans="1:6" ht="15.75" customHeight="1" x14ac:dyDescent="0.3">
      <c r="A484" s="119">
        <v>43090</v>
      </c>
      <c r="B484" s="5" t="s">
        <v>139</v>
      </c>
      <c r="C484" s="9" t="s">
        <v>612</v>
      </c>
      <c r="D484" s="96"/>
      <c r="E484" s="221"/>
      <c r="F484" s="102">
        <f t="shared" si="24"/>
        <v>0</v>
      </c>
    </row>
    <row r="485" spans="1:6" ht="15.75" customHeight="1" x14ac:dyDescent="0.3">
      <c r="A485" s="119">
        <v>43091</v>
      </c>
      <c r="B485" s="5" t="s">
        <v>143</v>
      </c>
      <c r="C485" s="9" t="s">
        <v>613</v>
      </c>
      <c r="D485" s="96"/>
      <c r="E485" s="221"/>
      <c r="F485" s="102">
        <f t="shared" si="24"/>
        <v>0</v>
      </c>
    </row>
    <row r="486" spans="1:6" ht="15.75" customHeight="1" x14ac:dyDescent="0.3">
      <c r="A486" s="119">
        <v>43092</v>
      </c>
      <c r="B486" s="5" t="s">
        <v>145</v>
      </c>
      <c r="C486" s="9" t="s">
        <v>614</v>
      </c>
      <c r="D486" s="96"/>
      <c r="E486" s="221"/>
      <c r="F486" s="102">
        <f t="shared" si="24"/>
        <v>0</v>
      </c>
    </row>
    <row r="487" spans="1:6" ht="15.75" customHeight="1" x14ac:dyDescent="0.3">
      <c r="A487" s="119">
        <v>43093</v>
      </c>
      <c r="B487" s="5" t="s">
        <v>354</v>
      </c>
      <c r="C487" s="9" t="s">
        <v>615</v>
      </c>
      <c r="D487" s="96"/>
      <c r="E487" s="221"/>
      <c r="F487" s="102">
        <f t="shared" si="24"/>
        <v>0</v>
      </c>
    </row>
    <row r="488" spans="1:6" ht="15.75" customHeight="1" x14ac:dyDescent="0.3">
      <c r="A488" s="119">
        <v>43100</v>
      </c>
      <c r="B488" s="3" t="s">
        <v>1246</v>
      </c>
      <c r="C488" s="9" t="s">
        <v>57</v>
      </c>
      <c r="D488" s="96"/>
      <c r="E488" s="221"/>
      <c r="F488" s="102">
        <f t="shared" si="24"/>
        <v>0</v>
      </c>
    </row>
    <row r="489" spans="1:6" ht="15.75" customHeight="1" x14ac:dyDescent="0.3">
      <c r="A489" s="119">
        <v>43120</v>
      </c>
      <c r="B489" s="5" t="s">
        <v>117</v>
      </c>
      <c r="C489" s="9" t="s">
        <v>58</v>
      </c>
      <c r="D489" s="96"/>
      <c r="E489" s="221"/>
      <c r="F489" s="102">
        <f t="shared" si="24"/>
        <v>0</v>
      </c>
    </row>
    <row r="490" spans="1:6" ht="15.75" customHeight="1" x14ac:dyDescent="0.3">
      <c r="A490" s="119">
        <v>43140</v>
      </c>
      <c r="B490" s="5" t="s">
        <v>34</v>
      </c>
      <c r="C490" s="9" t="s">
        <v>59</v>
      </c>
      <c r="D490" s="96"/>
      <c r="E490" s="221"/>
      <c r="F490" s="102">
        <f t="shared" si="24"/>
        <v>0</v>
      </c>
    </row>
    <row r="491" spans="1:6" ht="15.75" customHeight="1" x14ac:dyDescent="0.3">
      <c r="A491" s="119">
        <v>43150</v>
      </c>
      <c r="B491" s="5" t="s">
        <v>1233</v>
      </c>
      <c r="C491" s="9" t="s">
        <v>616</v>
      </c>
      <c r="D491" s="96"/>
      <c r="E491" s="221"/>
      <c r="F491" s="102">
        <f t="shared" si="24"/>
        <v>0</v>
      </c>
    </row>
    <row r="492" spans="1:6" ht="15.75" customHeight="1" x14ac:dyDescent="0.3">
      <c r="A492" s="119">
        <v>43151</v>
      </c>
      <c r="B492" s="5" t="s">
        <v>358</v>
      </c>
      <c r="C492" s="9" t="s">
        <v>617</v>
      </c>
      <c r="D492" s="96"/>
      <c r="E492" s="221"/>
      <c r="F492" s="102">
        <f t="shared" si="24"/>
        <v>0</v>
      </c>
    </row>
    <row r="493" spans="1:6" ht="15.75" customHeight="1" x14ac:dyDescent="0.3">
      <c r="A493" s="119">
        <v>43160</v>
      </c>
      <c r="B493" s="5" t="s">
        <v>23</v>
      </c>
      <c r="C493" s="9" t="s">
        <v>60</v>
      </c>
      <c r="D493" s="96"/>
      <c r="E493" s="221"/>
      <c r="F493" s="102">
        <f t="shared" si="24"/>
        <v>0</v>
      </c>
    </row>
    <row r="494" spans="1:6" ht="15.75" customHeight="1" x14ac:dyDescent="0.3">
      <c r="A494" s="119">
        <v>43170</v>
      </c>
      <c r="B494" s="5" t="s">
        <v>341</v>
      </c>
      <c r="C494" s="9" t="s">
        <v>618</v>
      </c>
      <c r="D494" s="96"/>
      <c r="E494" s="221"/>
      <c r="F494" s="102">
        <f t="shared" si="24"/>
        <v>0</v>
      </c>
    </row>
    <row r="495" spans="1:6" ht="15.75" customHeight="1" x14ac:dyDescent="0.3">
      <c r="A495" s="119">
        <v>43180</v>
      </c>
      <c r="B495" s="5" t="s">
        <v>9</v>
      </c>
      <c r="C495" s="9" t="s">
        <v>61</v>
      </c>
      <c r="D495" s="96"/>
      <c r="E495" s="221"/>
      <c r="F495" s="102">
        <f t="shared" si="24"/>
        <v>0</v>
      </c>
    </row>
    <row r="496" spans="1:6" ht="15.75" customHeight="1" x14ac:dyDescent="0.3">
      <c r="A496" s="119">
        <v>43200</v>
      </c>
      <c r="B496" s="5" t="s">
        <v>1250</v>
      </c>
      <c r="C496" s="9" t="s">
        <v>620</v>
      </c>
      <c r="D496" s="21">
        <f>+SUM(D474:D495)</f>
        <v>0</v>
      </c>
      <c r="E496" s="21">
        <f>+SUM(E474:E495)</f>
        <v>0</v>
      </c>
      <c r="F496" s="21">
        <f>+SUM(F474:F495)</f>
        <v>0</v>
      </c>
    </row>
    <row r="497" spans="1:28" s="37" customFormat="1" ht="15.75" customHeight="1" x14ac:dyDescent="0.3">
      <c r="A497" s="180" t="s">
        <v>1223</v>
      </c>
      <c r="B497" s="125" t="s">
        <v>1339</v>
      </c>
      <c r="C497" s="171" t="s">
        <v>1223</v>
      </c>
      <c r="D497" s="171" t="s">
        <v>1223</v>
      </c>
      <c r="E497" s="171" t="s">
        <v>1223</v>
      </c>
      <c r="F497" s="172" t="s">
        <v>1223</v>
      </c>
      <c r="G497" s="24"/>
      <c r="H497" s="24"/>
      <c r="I497" s="24"/>
      <c r="J497" s="24"/>
      <c r="K497" s="24"/>
      <c r="L497" s="24"/>
      <c r="M497" s="24"/>
      <c r="N497" s="24"/>
      <c r="O497" s="24"/>
      <c r="P497" s="24"/>
      <c r="Q497" s="24"/>
      <c r="R497" s="24"/>
      <c r="S497" s="24"/>
      <c r="T497" s="24"/>
      <c r="U497" s="24"/>
      <c r="V497" s="24"/>
      <c r="W497" s="24"/>
      <c r="X497" s="24"/>
      <c r="Y497" s="24"/>
      <c r="Z497" s="24"/>
      <c r="AA497" s="24"/>
      <c r="AB497" s="24"/>
    </row>
    <row r="498" spans="1:28" ht="15.75" customHeight="1" x14ac:dyDescent="0.3">
      <c r="A498" s="119">
        <v>43500</v>
      </c>
      <c r="B498" s="5" t="s">
        <v>20</v>
      </c>
      <c r="C498" s="9" t="s">
        <v>62</v>
      </c>
      <c r="D498" s="107">
        <f>'Salary Analysis'!C541</f>
        <v>0</v>
      </c>
      <c r="E498" s="107">
        <f>'Salary Analysis'!D541</f>
        <v>0</v>
      </c>
      <c r="F498" s="102">
        <f>+E498-D498</f>
        <v>0</v>
      </c>
    </row>
    <row r="499" spans="1:28" ht="15.75" customHeight="1" x14ac:dyDescent="0.3">
      <c r="A499" s="119">
        <v>43505</v>
      </c>
      <c r="B499" s="3" t="s">
        <v>1251</v>
      </c>
      <c r="C499" s="4" t="s">
        <v>590</v>
      </c>
      <c r="D499" s="107">
        <f>'Salary Analysis'!C553</f>
        <v>0</v>
      </c>
      <c r="E499" s="107">
        <f>'Salary Analysis'!D553</f>
        <v>0</v>
      </c>
      <c r="F499" s="102">
        <f>+E499-D499</f>
        <v>0</v>
      </c>
    </row>
    <row r="500" spans="1:28" ht="15.75" customHeight="1" x14ac:dyDescent="0.3">
      <c r="A500" s="119">
        <v>43520</v>
      </c>
      <c r="B500" s="5" t="s">
        <v>1299</v>
      </c>
      <c r="C500" s="9" t="s">
        <v>592</v>
      </c>
      <c r="D500" s="107">
        <f>'Salary Analysis'!C565</f>
        <v>0</v>
      </c>
      <c r="E500" s="107">
        <f>'Salary Analysis'!D565</f>
        <v>0</v>
      </c>
      <c r="F500" s="102">
        <f>+E500-D500</f>
        <v>0</v>
      </c>
    </row>
    <row r="501" spans="1:28" ht="15.75" customHeight="1" x14ac:dyDescent="0.3">
      <c r="A501" s="119">
        <v>43525</v>
      </c>
      <c r="B501" s="5" t="s">
        <v>283</v>
      </c>
      <c r="C501" s="9" t="s">
        <v>593</v>
      </c>
      <c r="D501" s="96"/>
      <c r="E501" s="221"/>
      <c r="F501" s="102">
        <f t="shared" ref="F501:F517" si="25">+E501-D501</f>
        <v>0</v>
      </c>
    </row>
    <row r="502" spans="1:28" ht="15.75" customHeight="1" x14ac:dyDescent="0.3">
      <c r="A502" s="119">
        <v>43530</v>
      </c>
      <c r="B502" s="5" t="s">
        <v>131</v>
      </c>
      <c r="C502" s="9" t="s">
        <v>594</v>
      </c>
      <c r="D502" s="96"/>
      <c r="E502" s="221"/>
      <c r="F502" s="102">
        <f t="shared" si="25"/>
        <v>0</v>
      </c>
    </row>
    <row r="503" spans="1:28" ht="15.75" customHeight="1" x14ac:dyDescent="0.3">
      <c r="A503" s="119">
        <v>43531</v>
      </c>
      <c r="B503" s="5" t="s">
        <v>133</v>
      </c>
      <c r="C503" s="9" t="s">
        <v>595</v>
      </c>
      <c r="D503" s="96"/>
      <c r="E503" s="221"/>
      <c r="F503" s="102">
        <f t="shared" si="25"/>
        <v>0</v>
      </c>
    </row>
    <row r="504" spans="1:28" ht="15.75" customHeight="1" x14ac:dyDescent="0.3">
      <c r="A504" s="119">
        <v>43532</v>
      </c>
      <c r="B504" s="3" t="s">
        <v>3</v>
      </c>
      <c r="C504" s="9" t="s">
        <v>596</v>
      </c>
      <c r="D504" s="96"/>
      <c r="E504" s="221"/>
      <c r="F504" s="102">
        <f t="shared" si="25"/>
        <v>0</v>
      </c>
    </row>
    <row r="505" spans="1:28" ht="15.75" customHeight="1" x14ac:dyDescent="0.3">
      <c r="A505" s="119">
        <v>43533</v>
      </c>
      <c r="B505" s="5" t="s">
        <v>135</v>
      </c>
      <c r="C505" s="9" t="s">
        <v>597</v>
      </c>
      <c r="D505" s="96"/>
      <c r="E505" s="221"/>
      <c r="F505" s="102">
        <f t="shared" si="25"/>
        <v>0</v>
      </c>
    </row>
    <row r="506" spans="1:28" ht="15.75" customHeight="1" x14ac:dyDescent="0.3">
      <c r="A506" s="119">
        <v>43534</v>
      </c>
      <c r="B506" s="5" t="s">
        <v>137</v>
      </c>
      <c r="C506" s="9" t="s">
        <v>598</v>
      </c>
      <c r="D506" s="96"/>
      <c r="E506" s="221"/>
      <c r="F506" s="102">
        <f t="shared" si="25"/>
        <v>0</v>
      </c>
    </row>
    <row r="507" spans="1:28" ht="15.75" customHeight="1" x14ac:dyDescent="0.3">
      <c r="A507" s="119">
        <v>43535</v>
      </c>
      <c r="B507" s="5" t="s">
        <v>139</v>
      </c>
      <c r="C507" s="9" t="s">
        <v>599</v>
      </c>
      <c r="D507" s="96"/>
      <c r="E507" s="221"/>
      <c r="F507" s="102">
        <f t="shared" si="25"/>
        <v>0</v>
      </c>
    </row>
    <row r="508" spans="1:28" ht="15.75" customHeight="1" x14ac:dyDescent="0.3">
      <c r="A508" s="119">
        <v>43536</v>
      </c>
      <c r="B508" s="5" t="s">
        <v>143</v>
      </c>
      <c r="C508" s="9" t="s">
        <v>600</v>
      </c>
      <c r="D508" s="96"/>
      <c r="E508" s="221"/>
      <c r="F508" s="102">
        <f t="shared" si="25"/>
        <v>0</v>
      </c>
    </row>
    <row r="509" spans="1:28" ht="15.75" customHeight="1" x14ac:dyDescent="0.3">
      <c r="A509" s="119">
        <v>43537</v>
      </c>
      <c r="B509" s="5" t="s">
        <v>145</v>
      </c>
      <c r="C509" s="9" t="s">
        <v>601</v>
      </c>
      <c r="D509" s="96"/>
      <c r="E509" s="221"/>
      <c r="F509" s="102">
        <f t="shared" si="25"/>
        <v>0</v>
      </c>
    </row>
    <row r="510" spans="1:28" ht="15.75" customHeight="1" x14ac:dyDescent="0.3">
      <c r="A510" s="119">
        <v>43538</v>
      </c>
      <c r="B510" s="5" t="s">
        <v>354</v>
      </c>
      <c r="C510" s="9" t="s">
        <v>602</v>
      </c>
      <c r="D510" s="96"/>
      <c r="E510" s="221"/>
      <c r="F510" s="102">
        <f t="shared" si="25"/>
        <v>0</v>
      </c>
    </row>
    <row r="511" spans="1:28" ht="15.75" customHeight="1" x14ac:dyDescent="0.3">
      <c r="A511" s="119">
        <v>43540</v>
      </c>
      <c r="B511" s="5" t="s">
        <v>32</v>
      </c>
      <c r="C511" s="9" t="s">
        <v>63</v>
      </c>
      <c r="D511" s="96"/>
      <c r="E511" s="221"/>
      <c r="F511" s="102">
        <f t="shared" si="25"/>
        <v>0</v>
      </c>
    </row>
    <row r="512" spans="1:28" ht="15.75" customHeight="1" x14ac:dyDescent="0.3">
      <c r="A512" s="119">
        <v>43560</v>
      </c>
      <c r="B512" s="5" t="s">
        <v>34</v>
      </c>
      <c r="C512" s="9" t="s">
        <v>64</v>
      </c>
      <c r="D512" s="96"/>
      <c r="E512" s="221"/>
      <c r="F512" s="102">
        <f t="shared" si="25"/>
        <v>0</v>
      </c>
    </row>
    <row r="513" spans="1:6" ht="15.75" customHeight="1" x14ac:dyDescent="0.3">
      <c r="A513" s="119">
        <v>43570</v>
      </c>
      <c r="B513" s="5" t="s">
        <v>1233</v>
      </c>
      <c r="C513" s="9" t="s">
        <v>603</v>
      </c>
      <c r="D513" s="96"/>
      <c r="E513" s="221"/>
      <c r="F513" s="102">
        <f t="shared" si="25"/>
        <v>0</v>
      </c>
    </row>
    <row r="514" spans="1:6" ht="15.75" customHeight="1" x14ac:dyDescent="0.3">
      <c r="A514" s="119">
        <v>43571</v>
      </c>
      <c r="B514" s="5" t="s">
        <v>358</v>
      </c>
      <c r="C514" s="9" t="s">
        <v>604</v>
      </c>
      <c r="D514" s="96"/>
      <c r="E514" s="221"/>
      <c r="F514" s="102">
        <f t="shared" si="25"/>
        <v>0</v>
      </c>
    </row>
    <row r="515" spans="1:6" ht="15.75" customHeight="1" x14ac:dyDescent="0.3">
      <c r="A515" s="119">
        <v>43580</v>
      </c>
      <c r="B515" s="5" t="s">
        <v>23</v>
      </c>
      <c r="C515" s="9" t="s">
        <v>65</v>
      </c>
      <c r="D515" s="96"/>
      <c r="E515" s="221"/>
      <c r="F515" s="102">
        <f t="shared" si="25"/>
        <v>0</v>
      </c>
    </row>
    <row r="516" spans="1:6" ht="15.75" customHeight="1" x14ac:dyDescent="0.3">
      <c r="A516" s="119">
        <v>43590</v>
      </c>
      <c r="B516" s="5" t="s">
        <v>341</v>
      </c>
      <c r="C516" s="9" t="s">
        <v>605</v>
      </c>
      <c r="D516" s="96"/>
      <c r="E516" s="221"/>
      <c r="F516" s="102">
        <f t="shared" si="25"/>
        <v>0</v>
      </c>
    </row>
    <row r="517" spans="1:6" ht="15.75" customHeight="1" x14ac:dyDescent="0.3">
      <c r="A517" s="119">
        <v>43600</v>
      </c>
      <c r="B517" s="5" t="s">
        <v>9</v>
      </c>
      <c r="C517" s="9" t="s">
        <v>66</v>
      </c>
      <c r="D517" s="96"/>
      <c r="E517" s="221"/>
      <c r="F517" s="102">
        <f t="shared" si="25"/>
        <v>0</v>
      </c>
    </row>
    <row r="518" spans="1:6" ht="15.75" customHeight="1" x14ac:dyDescent="0.3">
      <c r="A518" s="119">
        <v>43620</v>
      </c>
      <c r="B518" s="5" t="s">
        <v>1252</v>
      </c>
      <c r="C518" s="9" t="s">
        <v>607</v>
      </c>
      <c r="D518" s="21">
        <f>+SUM(D498:D517)</f>
        <v>0</v>
      </c>
      <c r="E518" s="21">
        <f>+SUM(E498:E517)</f>
        <v>0</v>
      </c>
      <c r="F518" s="21">
        <f>+SUM(F498:F517)</f>
        <v>0</v>
      </c>
    </row>
    <row r="519" spans="1:6" ht="15.75" customHeight="1" x14ac:dyDescent="0.3">
      <c r="A519" s="180" t="s">
        <v>1223</v>
      </c>
      <c r="B519" s="125" t="s">
        <v>1338</v>
      </c>
      <c r="C519" s="171" t="s">
        <v>1223</v>
      </c>
      <c r="D519" s="171" t="s">
        <v>1223</v>
      </c>
      <c r="E519" s="171" t="s">
        <v>1223</v>
      </c>
      <c r="F519" s="172" t="s">
        <v>1223</v>
      </c>
    </row>
    <row r="520" spans="1:6" ht="15.75" customHeight="1" x14ac:dyDescent="0.3">
      <c r="A520" s="119">
        <v>44000</v>
      </c>
      <c r="B520" s="5" t="s">
        <v>67</v>
      </c>
      <c r="C520" s="9" t="s">
        <v>68</v>
      </c>
      <c r="D520" s="107">
        <f>'Salary Analysis'!C589</f>
        <v>0</v>
      </c>
      <c r="E520" s="107">
        <f>'Salary Analysis'!D589</f>
        <v>0</v>
      </c>
      <c r="F520" s="102">
        <f t="shared" ref="F520:F525" si="26">+E520-D520</f>
        <v>0</v>
      </c>
    </row>
    <row r="521" spans="1:6" ht="15.75" customHeight="1" x14ac:dyDescent="0.3">
      <c r="A521" s="119">
        <v>44020</v>
      </c>
      <c r="B521" s="5" t="s">
        <v>1</v>
      </c>
      <c r="C521" s="9" t="s">
        <v>69</v>
      </c>
      <c r="D521" s="107">
        <f>'Salary Analysis'!C601</f>
        <v>0</v>
      </c>
      <c r="E521" s="107">
        <f>'Salary Analysis'!D601</f>
        <v>0</v>
      </c>
      <c r="F521" s="102">
        <f t="shared" si="26"/>
        <v>0</v>
      </c>
    </row>
    <row r="522" spans="1:6" ht="15.75" customHeight="1" x14ac:dyDescent="0.3">
      <c r="A522" s="119">
        <v>44040</v>
      </c>
      <c r="B522" s="5" t="s">
        <v>44</v>
      </c>
      <c r="C522" s="9" t="s">
        <v>70</v>
      </c>
      <c r="D522" s="107">
        <f>'Salary Analysis'!C613</f>
        <v>0</v>
      </c>
      <c r="E522" s="107">
        <f>'Salary Analysis'!D613</f>
        <v>0</v>
      </c>
      <c r="F522" s="102">
        <f t="shared" si="26"/>
        <v>0</v>
      </c>
    </row>
    <row r="523" spans="1:6" ht="15.75" customHeight="1" x14ac:dyDescent="0.3">
      <c r="A523" s="119">
        <v>44060</v>
      </c>
      <c r="B523" s="5" t="s">
        <v>46</v>
      </c>
      <c r="C523" s="9" t="s">
        <v>71</v>
      </c>
      <c r="D523" s="107">
        <f>'Salary Analysis'!C625</f>
        <v>0</v>
      </c>
      <c r="E523" s="107">
        <f>'Salary Analysis'!D625</f>
        <v>0</v>
      </c>
      <c r="F523" s="102">
        <f t="shared" si="26"/>
        <v>0</v>
      </c>
    </row>
    <row r="524" spans="1:6" ht="15.75" customHeight="1" x14ac:dyDescent="0.3">
      <c r="A524" s="119">
        <v>44065</v>
      </c>
      <c r="B524" s="5" t="s">
        <v>283</v>
      </c>
      <c r="C524" s="9" t="s">
        <v>560</v>
      </c>
      <c r="D524" s="96"/>
      <c r="E524" s="221"/>
      <c r="F524" s="102">
        <f t="shared" si="26"/>
        <v>0</v>
      </c>
    </row>
    <row r="525" spans="1:6" ht="15.75" customHeight="1" x14ac:dyDescent="0.3">
      <c r="A525" s="119">
        <v>44070</v>
      </c>
      <c r="B525" s="5" t="s">
        <v>131</v>
      </c>
      <c r="C525" s="9" t="s">
        <v>561</v>
      </c>
      <c r="D525" s="96"/>
      <c r="E525" s="221"/>
      <c r="F525" s="102">
        <f t="shared" si="26"/>
        <v>0</v>
      </c>
    </row>
    <row r="526" spans="1:6" ht="15.75" customHeight="1" x14ac:dyDescent="0.3">
      <c r="A526" s="119">
        <v>44071</v>
      </c>
      <c r="B526" s="5" t="s">
        <v>133</v>
      </c>
      <c r="C526" s="9" t="s">
        <v>562</v>
      </c>
      <c r="D526" s="96"/>
      <c r="E526" s="221"/>
      <c r="F526" s="102">
        <f t="shared" ref="F526:F541" si="27">+E526-D526</f>
        <v>0</v>
      </c>
    </row>
    <row r="527" spans="1:6" ht="15.75" customHeight="1" x14ac:dyDescent="0.3">
      <c r="A527" s="119">
        <v>44072</v>
      </c>
      <c r="B527" s="3" t="s">
        <v>3</v>
      </c>
      <c r="C527" s="9" t="s">
        <v>563</v>
      </c>
      <c r="D527" s="96"/>
      <c r="E527" s="221"/>
      <c r="F527" s="102">
        <f t="shared" si="27"/>
        <v>0</v>
      </c>
    </row>
    <row r="528" spans="1:6" ht="15.75" customHeight="1" x14ac:dyDescent="0.3">
      <c r="A528" s="119">
        <v>44073</v>
      </c>
      <c r="B528" s="5" t="s">
        <v>135</v>
      </c>
      <c r="C528" s="9" t="s">
        <v>564</v>
      </c>
      <c r="D528" s="96"/>
      <c r="E528" s="221"/>
      <c r="F528" s="102">
        <f t="shared" si="27"/>
        <v>0</v>
      </c>
    </row>
    <row r="529" spans="1:10" ht="15.75" customHeight="1" x14ac:dyDescent="0.3">
      <c r="A529" s="119">
        <v>44074</v>
      </c>
      <c r="B529" s="5" t="s">
        <v>137</v>
      </c>
      <c r="C529" s="9" t="s">
        <v>565</v>
      </c>
      <c r="D529" s="96"/>
      <c r="E529" s="221"/>
      <c r="F529" s="102">
        <f t="shared" si="27"/>
        <v>0</v>
      </c>
    </row>
    <row r="530" spans="1:10" ht="15.75" customHeight="1" x14ac:dyDescent="0.3">
      <c r="A530" s="119">
        <v>44075</v>
      </c>
      <c r="B530" s="5" t="s">
        <v>139</v>
      </c>
      <c r="C530" s="9" t="s">
        <v>566</v>
      </c>
      <c r="D530" s="96"/>
      <c r="E530" s="221"/>
      <c r="F530" s="102">
        <f t="shared" si="27"/>
        <v>0</v>
      </c>
    </row>
    <row r="531" spans="1:10" ht="15.75" customHeight="1" x14ac:dyDescent="0.3">
      <c r="A531" s="119">
        <v>44076</v>
      </c>
      <c r="B531" s="5" t="s">
        <v>143</v>
      </c>
      <c r="C531" s="9" t="s">
        <v>567</v>
      </c>
      <c r="D531" s="96"/>
      <c r="E531" s="221"/>
      <c r="F531" s="102">
        <f t="shared" si="27"/>
        <v>0</v>
      </c>
    </row>
    <row r="532" spans="1:10" ht="15.75" customHeight="1" x14ac:dyDescent="0.3">
      <c r="A532" s="119">
        <v>44077</v>
      </c>
      <c r="B532" s="5" t="s">
        <v>145</v>
      </c>
      <c r="C532" s="9" t="s">
        <v>568</v>
      </c>
      <c r="D532" s="96"/>
      <c r="E532" s="221"/>
      <c r="F532" s="102">
        <f t="shared" si="27"/>
        <v>0</v>
      </c>
    </row>
    <row r="533" spans="1:10" ht="15.75" customHeight="1" x14ac:dyDescent="0.3">
      <c r="A533" s="119">
        <v>44078</v>
      </c>
      <c r="B533" s="5" t="s">
        <v>354</v>
      </c>
      <c r="C533" s="9" t="s">
        <v>569</v>
      </c>
      <c r="D533" s="96"/>
      <c r="E533" s="221"/>
      <c r="F533" s="102">
        <f t="shared" si="27"/>
        <v>0</v>
      </c>
    </row>
    <row r="534" spans="1:10" ht="15.75" customHeight="1" x14ac:dyDescent="0.3">
      <c r="A534" s="119">
        <v>44080</v>
      </c>
      <c r="B534" s="5" t="s">
        <v>1246</v>
      </c>
      <c r="C534" s="9" t="s">
        <v>72</v>
      </c>
      <c r="D534" s="96"/>
      <c r="E534" s="221"/>
      <c r="F534" s="102">
        <f t="shared" si="27"/>
        <v>0</v>
      </c>
    </row>
    <row r="535" spans="1:10" ht="15.75" customHeight="1" x14ac:dyDescent="0.3">
      <c r="A535" s="119">
        <v>44100</v>
      </c>
      <c r="B535" s="5" t="s">
        <v>117</v>
      </c>
      <c r="C535" s="9" t="s">
        <v>73</v>
      </c>
      <c r="D535" s="96"/>
      <c r="E535" s="221"/>
      <c r="F535" s="102">
        <f t="shared" si="27"/>
        <v>0</v>
      </c>
      <c r="J535" s="25">
        <v>0</v>
      </c>
    </row>
    <row r="536" spans="1:10" ht="15.75" customHeight="1" x14ac:dyDescent="0.3">
      <c r="A536" s="119">
        <v>44120</v>
      </c>
      <c r="B536" s="5" t="s">
        <v>34</v>
      </c>
      <c r="C536" s="9" t="s">
        <v>74</v>
      </c>
      <c r="D536" s="96"/>
      <c r="E536" s="221"/>
      <c r="F536" s="102">
        <f t="shared" si="27"/>
        <v>0</v>
      </c>
    </row>
    <row r="537" spans="1:10" ht="15.75" customHeight="1" x14ac:dyDescent="0.3">
      <c r="A537" s="119">
        <v>44130</v>
      </c>
      <c r="B537" s="5" t="s">
        <v>1233</v>
      </c>
      <c r="C537" s="9" t="s">
        <v>570</v>
      </c>
      <c r="D537" s="96"/>
      <c r="E537" s="221"/>
      <c r="F537" s="102">
        <f t="shared" si="27"/>
        <v>0</v>
      </c>
    </row>
    <row r="538" spans="1:10" ht="15.75" customHeight="1" x14ac:dyDescent="0.3">
      <c r="A538" s="119">
        <v>44131</v>
      </c>
      <c r="B538" s="5" t="s">
        <v>358</v>
      </c>
      <c r="C538" s="9" t="s">
        <v>571</v>
      </c>
      <c r="D538" s="96"/>
      <c r="E538" s="221"/>
      <c r="F538" s="102">
        <f t="shared" si="27"/>
        <v>0</v>
      </c>
    </row>
    <row r="539" spans="1:10" ht="15.75" customHeight="1" x14ac:dyDescent="0.3">
      <c r="A539" s="119">
        <v>44140</v>
      </c>
      <c r="B539" s="5" t="s">
        <v>23</v>
      </c>
      <c r="C539" s="9" t="s">
        <v>75</v>
      </c>
      <c r="D539" s="96"/>
      <c r="E539" s="221"/>
      <c r="F539" s="102">
        <f t="shared" si="27"/>
        <v>0</v>
      </c>
    </row>
    <row r="540" spans="1:10" ht="15.75" customHeight="1" x14ac:dyDescent="0.3">
      <c r="A540" s="119">
        <v>44150</v>
      </c>
      <c r="B540" s="5" t="s">
        <v>341</v>
      </c>
      <c r="C540" s="9" t="s">
        <v>572</v>
      </c>
      <c r="D540" s="96"/>
      <c r="E540" s="221"/>
      <c r="F540" s="102">
        <f t="shared" si="27"/>
        <v>0</v>
      </c>
    </row>
    <row r="541" spans="1:10" ht="15.75" customHeight="1" x14ac:dyDescent="0.3">
      <c r="A541" s="119">
        <v>44160</v>
      </c>
      <c r="B541" s="5" t="s">
        <v>9</v>
      </c>
      <c r="C541" s="9" t="s">
        <v>76</v>
      </c>
      <c r="D541" s="96"/>
      <c r="E541" s="221"/>
      <c r="F541" s="102">
        <f t="shared" si="27"/>
        <v>0</v>
      </c>
    </row>
    <row r="542" spans="1:10" ht="15.75" customHeight="1" x14ac:dyDescent="0.3">
      <c r="A542" s="119">
        <v>44180</v>
      </c>
      <c r="B542" s="5" t="s">
        <v>1253</v>
      </c>
      <c r="C542" s="9" t="s">
        <v>574</v>
      </c>
      <c r="D542" s="21">
        <f>+SUM(D520:D541)</f>
        <v>0</v>
      </c>
      <c r="E542" s="21">
        <f>+SUM(E520:E541)</f>
        <v>0</v>
      </c>
      <c r="F542" s="21">
        <f>+SUM(F520:F541)</f>
        <v>0</v>
      </c>
    </row>
    <row r="543" spans="1:10" ht="31.2" x14ac:dyDescent="0.3">
      <c r="A543" s="180" t="s">
        <v>1223</v>
      </c>
      <c r="B543" s="181" t="s">
        <v>1337</v>
      </c>
      <c r="C543" s="171" t="s">
        <v>1223</v>
      </c>
      <c r="D543" s="171" t="s">
        <v>1223</v>
      </c>
      <c r="E543" s="171" t="s">
        <v>1223</v>
      </c>
      <c r="F543" s="172" t="s">
        <v>1223</v>
      </c>
    </row>
    <row r="544" spans="1:10" ht="15.6" customHeight="1" x14ac:dyDescent="0.3">
      <c r="A544" s="119">
        <v>43650</v>
      </c>
      <c r="B544" s="3" t="s">
        <v>1254</v>
      </c>
      <c r="C544" s="4" t="s">
        <v>582</v>
      </c>
      <c r="D544" s="107">
        <f>'Salary Analysis'!C577</f>
        <v>0</v>
      </c>
      <c r="E544" s="107">
        <f>'Salary Analysis'!D577</f>
        <v>0</v>
      </c>
      <c r="F544" s="102">
        <f>+E544-D544</f>
        <v>0</v>
      </c>
    </row>
    <row r="545" spans="1:50" ht="15.6" customHeight="1" x14ac:dyDescent="0.3">
      <c r="A545" s="119">
        <v>43660</v>
      </c>
      <c r="B545" s="5" t="s">
        <v>283</v>
      </c>
      <c r="C545" s="9" t="s">
        <v>583</v>
      </c>
      <c r="D545" s="96"/>
      <c r="E545" s="221"/>
      <c r="F545" s="102">
        <f t="shared" ref="F545:F554" si="28">+E545-D545</f>
        <v>0</v>
      </c>
    </row>
    <row r="546" spans="1:50" ht="15.6" customHeight="1" x14ac:dyDescent="0.3">
      <c r="A546" s="119">
        <v>43665</v>
      </c>
      <c r="B546" s="5" t="s">
        <v>131</v>
      </c>
      <c r="C546" s="9" t="s">
        <v>584</v>
      </c>
      <c r="D546" s="96"/>
      <c r="E546" s="221"/>
      <c r="F546" s="102">
        <f t="shared" si="28"/>
        <v>0</v>
      </c>
    </row>
    <row r="547" spans="1:50" ht="15.6" customHeight="1" x14ac:dyDescent="0.3">
      <c r="A547" s="119">
        <v>43666</v>
      </c>
      <c r="B547" s="5" t="s">
        <v>133</v>
      </c>
      <c r="C547" s="9" t="s">
        <v>585</v>
      </c>
      <c r="D547" s="96"/>
      <c r="E547" s="221"/>
      <c r="F547" s="102">
        <f t="shared" si="28"/>
        <v>0</v>
      </c>
    </row>
    <row r="548" spans="1:50" ht="15.6" customHeight="1" x14ac:dyDescent="0.3">
      <c r="A548" s="119">
        <v>43667</v>
      </c>
      <c r="B548" s="5" t="s">
        <v>3</v>
      </c>
      <c r="C548" s="9" t="s">
        <v>586</v>
      </c>
      <c r="D548" s="96"/>
      <c r="E548" s="221"/>
      <c r="F548" s="102">
        <f t="shared" si="28"/>
        <v>0</v>
      </c>
    </row>
    <row r="549" spans="1:50" s="38" customFormat="1" ht="15.6" customHeight="1" x14ac:dyDescent="0.3">
      <c r="A549" s="119">
        <v>43668</v>
      </c>
      <c r="B549" s="5" t="s">
        <v>135</v>
      </c>
      <c r="C549" s="9" t="s">
        <v>587</v>
      </c>
      <c r="D549" s="96"/>
      <c r="E549" s="221"/>
      <c r="F549" s="102">
        <f t="shared" si="28"/>
        <v>0</v>
      </c>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row>
    <row r="550" spans="1:50" ht="15.6" customHeight="1" x14ac:dyDescent="0.3">
      <c r="A550" s="119">
        <v>43669</v>
      </c>
      <c r="B550" s="5" t="s">
        <v>137</v>
      </c>
      <c r="C550" s="9" t="s">
        <v>588</v>
      </c>
      <c r="D550" s="96"/>
      <c r="E550" s="221"/>
      <c r="F550" s="102">
        <f t="shared" si="28"/>
        <v>0</v>
      </c>
    </row>
    <row r="551" spans="1:50" ht="15.6" customHeight="1" x14ac:dyDescent="0.3">
      <c r="A551" s="119">
        <v>43670</v>
      </c>
      <c r="B551" s="5" t="s">
        <v>139</v>
      </c>
      <c r="C551" s="9" t="s">
        <v>575</v>
      </c>
      <c r="D551" s="96"/>
      <c r="E551" s="221"/>
      <c r="F551" s="102">
        <f t="shared" si="28"/>
        <v>0</v>
      </c>
    </row>
    <row r="552" spans="1:50" ht="15.6" customHeight="1" x14ac:dyDescent="0.3">
      <c r="A552" s="119">
        <v>43671</v>
      </c>
      <c r="B552" s="5" t="s">
        <v>143</v>
      </c>
      <c r="C552" s="9" t="s">
        <v>576</v>
      </c>
      <c r="D552" s="96"/>
      <c r="E552" s="221"/>
      <c r="F552" s="102">
        <f t="shared" si="28"/>
        <v>0</v>
      </c>
    </row>
    <row r="553" spans="1:50" ht="15.6" customHeight="1" x14ac:dyDescent="0.3">
      <c r="A553" s="119">
        <v>43672</v>
      </c>
      <c r="B553" s="5" t="s">
        <v>145</v>
      </c>
      <c r="C553" s="9" t="s">
        <v>577</v>
      </c>
      <c r="D553" s="96"/>
      <c r="E553" s="221"/>
      <c r="F553" s="102">
        <f t="shared" si="28"/>
        <v>0</v>
      </c>
    </row>
    <row r="554" spans="1:50" ht="15.6" customHeight="1" x14ac:dyDescent="0.3">
      <c r="A554" s="119">
        <v>43673</v>
      </c>
      <c r="B554" s="5" t="s">
        <v>354</v>
      </c>
      <c r="C554" s="9" t="s">
        <v>578</v>
      </c>
      <c r="D554" s="96"/>
      <c r="E554" s="221"/>
      <c r="F554" s="102">
        <f t="shared" si="28"/>
        <v>0</v>
      </c>
    </row>
    <row r="555" spans="1:50" ht="15.6" customHeight="1" x14ac:dyDescent="0.3">
      <c r="A555" s="119">
        <v>43700</v>
      </c>
      <c r="B555" s="3" t="s">
        <v>1126</v>
      </c>
      <c r="C555" s="4" t="s">
        <v>580</v>
      </c>
      <c r="D555" s="21">
        <f>+SUM(D544:D554)</f>
        <v>0</v>
      </c>
      <c r="E555" s="21">
        <f>+SUM(E544:E554)</f>
        <v>0</v>
      </c>
      <c r="F555" s="21">
        <f>+SUM(F544:F554)</f>
        <v>0</v>
      </c>
    </row>
    <row r="556" spans="1:50" x14ac:dyDescent="0.3">
      <c r="A556" s="180" t="s">
        <v>1223</v>
      </c>
      <c r="B556" s="125" t="s">
        <v>1336</v>
      </c>
      <c r="C556" s="171" t="s">
        <v>1223</v>
      </c>
      <c r="D556" s="171" t="s">
        <v>1223</v>
      </c>
      <c r="E556" s="171" t="s">
        <v>1223</v>
      </c>
      <c r="F556" s="172" t="s">
        <v>1223</v>
      </c>
    </row>
    <row r="557" spans="1:50" ht="15.75" customHeight="1" x14ac:dyDescent="0.3">
      <c r="A557" s="119">
        <v>45000</v>
      </c>
      <c r="B557" s="5" t="s">
        <v>20</v>
      </c>
      <c r="C557" s="9" t="s">
        <v>77</v>
      </c>
      <c r="D557" s="107">
        <f>'Salary Analysis'!C637</f>
        <v>0</v>
      </c>
      <c r="E557" s="107">
        <f>'Salary Analysis'!D637</f>
        <v>0</v>
      </c>
      <c r="F557" s="102">
        <f>+E557-D557</f>
        <v>0</v>
      </c>
    </row>
    <row r="558" spans="1:50" ht="15.75" customHeight="1" x14ac:dyDescent="0.3">
      <c r="A558" s="119">
        <v>45035</v>
      </c>
      <c r="B558" s="5" t="s">
        <v>283</v>
      </c>
      <c r="C558" s="9" t="s">
        <v>545</v>
      </c>
      <c r="D558" s="96"/>
      <c r="E558" s="221"/>
      <c r="F558" s="102">
        <f t="shared" ref="F558:F585" si="29">+E558-D558</f>
        <v>0</v>
      </c>
    </row>
    <row r="559" spans="1:50" ht="15.75" customHeight="1" x14ac:dyDescent="0.3">
      <c r="A559" s="119">
        <v>45290</v>
      </c>
      <c r="B559" s="5" t="s">
        <v>131</v>
      </c>
      <c r="C559" s="9" t="s">
        <v>546</v>
      </c>
      <c r="D559" s="96"/>
      <c r="E559" s="221"/>
      <c r="F559" s="102">
        <f t="shared" si="29"/>
        <v>0</v>
      </c>
    </row>
    <row r="560" spans="1:50" ht="15.75" customHeight="1" x14ac:dyDescent="0.3">
      <c r="A560" s="119">
        <v>45291</v>
      </c>
      <c r="B560" s="5" t="s">
        <v>133</v>
      </c>
      <c r="C560" s="9" t="s">
        <v>547</v>
      </c>
      <c r="D560" s="96"/>
      <c r="E560" s="221"/>
      <c r="F560" s="102">
        <f t="shared" si="29"/>
        <v>0</v>
      </c>
    </row>
    <row r="561" spans="1:20" ht="15.75" customHeight="1" x14ac:dyDescent="0.3">
      <c r="A561" s="119">
        <v>45292</v>
      </c>
      <c r="B561" s="5" t="s">
        <v>3</v>
      </c>
      <c r="C561" s="9" t="s">
        <v>548</v>
      </c>
      <c r="D561" s="96"/>
      <c r="E561" s="221"/>
      <c r="F561" s="102">
        <f t="shared" si="29"/>
        <v>0</v>
      </c>
    </row>
    <row r="562" spans="1:20" ht="15.75" customHeight="1" x14ac:dyDescent="0.3">
      <c r="A562" s="119">
        <v>45293</v>
      </c>
      <c r="B562" s="5" t="s">
        <v>135</v>
      </c>
      <c r="C562" s="9" t="s">
        <v>549</v>
      </c>
      <c r="D562" s="96"/>
      <c r="E562" s="221"/>
      <c r="F562" s="102">
        <f t="shared" si="29"/>
        <v>0</v>
      </c>
    </row>
    <row r="563" spans="1:20" ht="15.75" customHeight="1" x14ac:dyDescent="0.3">
      <c r="A563" s="119">
        <v>45294</v>
      </c>
      <c r="B563" s="5" t="s">
        <v>137</v>
      </c>
      <c r="C563" s="9" t="s">
        <v>550</v>
      </c>
      <c r="D563" s="96"/>
      <c r="E563" s="221"/>
      <c r="F563" s="102">
        <f t="shared" si="29"/>
        <v>0</v>
      </c>
    </row>
    <row r="564" spans="1:20" ht="15.75" customHeight="1" x14ac:dyDescent="0.3">
      <c r="A564" s="119">
        <v>45295</v>
      </c>
      <c r="B564" s="5" t="s">
        <v>139</v>
      </c>
      <c r="C564" s="9" t="s">
        <v>551</v>
      </c>
      <c r="D564" s="96"/>
      <c r="E564" s="221"/>
      <c r="F564" s="102">
        <f t="shared" si="29"/>
        <v>0</v>
      </c>
    </row>
    <row r="565" spans="1:20" ht="15.75" customHeight="1" x14ac:dyDescent="0.3">
      <c r="A565" s="119">
        <v>45296</v>
      </c>
      <c r="B565" s="5" t="s">
        <v>143</v>
      </c>
      <c r="C565" s="9" t="s">
        <v>552</v>
      </c>
      <c r="D565" s="96"/>
      <c r="E565" s="221"/>
      <c r="F565" s="102">
        <f t="shared" si="29"/>
        <v>0</v>
      </c>
    </row>
    <row r="566" spans="1:20" ht="15.75" customHeight="1" x14ac:dyDescent="0.3">
      <c r="A566" s="119">
        <v>45297</v>
      </c>
      <c r="B566" s="5" t="s">
        <v>145</v>
      </c>
      <c r="C566" s="9" t="s">
        <v>553</v>
      </c>
      <c r="D566" s="96"/>
      <c r="E566" s="221"/>
      <c r="F566" s="102">
        <f t="shared" si="29"/>
        <v>0</v>
      </c>
    </row>
    <row r="567" spans="1:20" ht="15.75" customHeight="1" x14ac:dyDescent="0.3">
      <c r="A567" s="119">
        <v>45298</v>
      </c>
      <c r="B567" s="5" t="s">
        <v>354</v>
      </c>
      <c r="C567" s="9" t="s">
        <v>554</v>
      </c>
      <c r="D567" s="96"/>
      <c r="E567" s="221"/>
      <c r="F567" s="102">
        <f t="shared" si="29"/>
        <v>0</v>
      </c>
    </row>
    <row r="568" spans="1:20" ht="15.75" customHeight="1" x14ac:dyDescent="0.3">
      <c r="A568" s="119">
        <v>45040</v>
      </c>
      <c r="B568" s="5" t="s">
        <v>1255</v>
      </c>
      <c r="C568" s="9" t="s">
        <v>79</v>
      </c>
      <c r="D568" s="96"/>
      <c r="E568" s="221"/>
      <c r="F568" s="102">
        <f t="shared" si="29"/>
        <v>0</v>
      </c>
    </row>
    <row r="569" spans="1:20" ht="15.75" customHeight="1" x14ac:dyDescent="0.3">
      <c r="A569" s="119">
        <v>45085</v>
      </c>
      <c r="B569" s="5" t="s">
        <v>1256</v>
      </c>
      <c r="C569" s="9" t="s">
        <v>556</v>
      </c>
      <c r="D569" s="96"/>
      <c r="E569" s="221"/>
      <c r="F569" s="102">
        <f>+E569-D569</f>
        <v>0</v>
      </c>
    </row>
    <row r="570" spans="1:20" ht="15.75" customHeight="1" x14ac:dyDescent="0.3">
      <c r="A570" s="119">
        <v>45086</v>
      </c>
      <c r="B570" s="5" t="s">
        <v>1257</v>
      </c>
      <c r="C570" s="9" t="s">
        <v>558</v>
      </c>
      <c r="D570" s="96"/>
      <c r="E570" s="221"/>
      <c r="F570" s="102">
        <f t="shared" si="29"/>
        <v>0</v>
      </c>
    </row>
    <row r="571" spans="1:20" ht="15.75" customHeight="1" x14ac:dyDescent="0.3">
      <c r="A571" s="119">
        <v>45060</v>
      </c>
      <c r="B571" s="5" t="s">
        <v>533</v>
      </c>
      <c r="C571" s="9" t="s">
        <v>80</v>
      </c>
      <c r="D571" s="96"/>
      <c r="E571" s="221"/>
      <c r="F571" s="102">
        <f t="shared" si="29"/>
        <v>0</v>
      </c>
    </row>
    <row r="572" spans="1:20" ht="15.75" customHeight="1" x14ac:dyDescent="0.3">
      <c r="A572" s="119">
        <v>45100</v>
      </c>
      <c r="B572" s="5" t="s">
        <v>81</v>
      </c>
      <c r="C572" s="9" t="s">
        <v>82</v>
      </c>
      <c r="D572" s="96"/>
      <c r="E572" s="221"/>
      <c r="F572" s="102">
        <f t="shared" si="29"/>
        <v>0</v>
      </c>
    </row>
    <row r="573" spans="1:20" ht="15.75" customHeight="1" x14ac:dyDescent="0.3">
      <c r="A573" s="119">
        <v>45120</v>
      </c>
      <c r="B573" s="5" t="s">
        <v>5</v>
      </c>
      <c r="C573" s="9" t="s">
        <v>83</v>
      </c>
      <c r="D573" s="96"/>
      <c r="E573" s="221"/>
      <c r="F573" s="102">
        <f t="shared" si="29"/>
        <v>0</v>
      </c>
    </row>
    <row r="574" spans="1:20" ht="15.75" customHeight="1" x14ac:dyDescent="0.3">
      <c r="A574" s="119">
        <v>45140</v>
      </c>
      <c r="B574" s="5" t="s">
        <v>84</v>
      </c>
      <c r="C574" s="9" t="s">
        <v>85</v>
      </c>
      <c r="D574" s="96"/>
      <c r="E574" s="221"/>
      <c r="F574" s="102">
        <f t="shared" si="29"/>
        <v>0</v>
      </c>
    </row>
    <row r="575" spans="1:20" ht="15.75" customHeight="1" x14ac:dyDescent="0.3">
      <c r="A575" s="119">
        <v>45150</v>
      </c>
      <c r="B575" s="5" t="s">
        <v>1233</v>
      </c>
      <c r="C575" s="9" t="s">
        <v>534</v>
      </c>
      <c r="D575" s="96"/>
      <c r="E575" s="221"/>
      <c r="F575" s="102">
        <f t="shared" si="29"/>
        <v>0</v>
      </c>
    </row>
    <row r="576" spans="1:20" ht="15.75" customHeight="1" x14ac:dyDescent="0.3">
      <c r="A576" s="119">
        <v>45151</v>
      </c>
      <c r="B576" s="5" t="s">
        <v>358</v>
      </c>
      <c r="C576" s="9" t="s">
        <v>535</v>
      </c>
      <c r="D576" s="96"/>
      <c r="E576" s="221"/>
      <c r="F576" s="102">
        <f t="shared" si="29"/>
        <v>0</v>
      </c>
      <c r="T576" s="25" t="s">
        <v>130</v>
      </c>
    </row>
    <row r="577" spans="1:6" ht="15.75" customHeight="1" x14ac:dyDescent="0.3">
      <c r="A577" s="119">
        <v>45180</v>
      </c>
      <c r="B577" s="5" t="s">
        <v>112</v>
      </c>
      <c r="C577" s="9" t="s">
        <v>86</v>
      </c>
      <c r="D577" s="96"/>
      <c r="E577" s="221"/>
      <c r="F577" s="102">
        <f t="shared" si="29"/>
        <v>0</v>
      </c>
    </row>
    <row r="578" spans="1:6" ht="15.75" customHeight="1" x14ac:dyDescent="0.3">
      <c r="A578" s="119">
        <v>45200</v>
      </c>
      <c r="B578" s="5" t="s">
        <v>7</v>
      </c>
      <c r="C578" s="9" t="s">
        <v>536</v>
      </c>
      <c r="D578" s="96"/>
      <c r="E578" s="221"/>
      <c r="F578" s="102">
        <f t="shared" si="29"/>
        <v>0</v>
      </c>
    </row>
    <row r="579" spans="1:6" ht="15.75" customHeight="1" x14ac:dyDescent="0.3">
      <c r="A579" s="119">
        <v>45230</v>
      </c>
      <c r="B579" s="5" t="s">
        <v>341</v>
      </c>
      <c r="C579" s="9" t="s">
        <v>537</v>
      </c>
      <c r="D579" s="96"/>
      <c r="E579" s="221"/>
      <c r="F579" s="102">
        <f t="shared" si="29"/>
        <v>0</v>
      </c>
    </row>
    <row r="580" spans="1:6" ht="15.75" customHeight="1" x14ac:dyDescent="0.3">
      <c r="A580" s="119">
        <v>45240</v>
      </c>
      <c r="B580" s="5" t="s">
        <v>87</v>
      </c>
      <c r="C580" s="9" t="s">
        <v>88</v>
      </c>
      <c r="D580" s="96"/>
      <c r="E580" s="221"/>
      <c r="F580" s="102">
        <f t="shared" si="29"/>
        <v>0</v>
      </c>
    </row>
    <row r="581" spans="1:6" ht="15.75" customHeight="1" x14ac:dyDescent="0.3">
      <c r="A581" s="119">
        <v>45260</v>
      </c>
      <c r="B581" s="5" t="s">
        <v>89</v>
      </c>
      <c r="C581" s="9" t="s">
        <v>90</v>
      </c>
      <c r="D581" s="96"/>
      <c r="E581" s="221"/>
      <c r="F581" s="102">
        <f t="shared" si="29"/>
        <v>0</v>
      </c>
    </row>
    <row r="582" spans="1:6" ht="15.75" customHeight="1" x14ac:dyDescent="0.3">
      <c r="A582" s="119">
        <v>45261</v>
      </c>
      <c r="B582" s="5" t="s">
        <v>1258</v>
      </c>
      <c r="C582" s="9" t="s">
        <v>91</v>
      </c>
      <c r="D582" s="96"/>
      <c r="E582" s="221"/>
      <c r="F582" s="102">
        <f t="shared" si="29"/>
        <v>0</v>
      </c>
    </row>
    <row r="583" spans="1:6" ht="15.75" customHeight="1" x14ac:dyDescent="0.3">
      <c r="A583" s="119">
        <v>45262</v>
      </c>
      <c r="B583" s="5" t="s">
        <v>1259</v>
      </c>
      <c r="C583" s="9" t="s">
        <v>92</v>
      </c>
      <c r="D583" s="96"/>
      <c r="E583" s="221"/>
      <c r="F583" s="102">
        <f t="shared" si="29"/>
        <v>0</v>
      </c>
    </row>
    <row r="584" spans="1:6" ht="15.75" customHeight="1" x14ac:dyDescent="0.3">
      <c r="A584" s="119">
        <v>45263</v>
      </c>
      <c r="B584" s="5" t="s">
        <v>1260</v>
      </c>
      <c r="C584" s="9" t="s">
        <v>93</v>
      </c>
      <c r="D584" s="96"/>
      <c r="E584" s="221"/>
      <c r="F584" s="102">
        <f t="shared" si="29"/>
        <v>0</v>
      </c>
    </row>
    <row r="585" spans="1:6" ht="15.75" customHeight="1" x14ac:dyDescent="0.3">
      <c r="A585" s="119">
        <v>45281</v>
      </c>
      <c r="B585" s="5" t="s">
        <v>1261</v>
      </c>
      <c r="C585" s="9" t="s">
        <v>542</v>
      </c>
      <c r="D585" s="96"/>
      <c r="E585" s="221"/>
      <c r="F585" s="102">
        <f t="shared" si="29"/>
        <v>0</v>
      </c>
    </row>
    <row r="586" spans="1:6" ht="15.75" customHeight="1" x14ac:dyDescent="0.3">
      <c r="A586" s="119">
        <v>45300</v>
      </c>
      <c r="B586" s="5" t="s">
        <v>1262</v>
      </c>
      <c r="C586" s="9" t="s">
        <v>544</v>
      </c>
      <c r="D586" s="23">
        <f>+SUM(D557:D585)</f>
        <v>0</v>
      </c>
      <c r="E586" s="23">
        <f>+SUM(E557:E585)</f>
        <v>0</v>
      </c>
      <c r="F586" s="23">
        <f>+SUM(F557:F585)</f>
        <v>0</v>
      </c>
    </row>
    <row r="587" spans="1:6" ht="15.6" customHeight="1" x14ac:dyDescent="0.3">
      <c r="A587" s="180" t="s">
        <v>1223</v>
      </c>
      <c r="B587" s="125" t="s">
        <v>1335</v>
      </c>
      <c r="C587" s="171" t="s">
        <v>1223</v>
      </c>
      <c r="D587" s="171" t="s">
        <v>1223</v>
      </c>
      <c r="E587" s="171" t="s">
        <v>1223</v>
      </c>
      <c r="F587" s="172" t="s">
        <v>1223</v>
      </c>
    </row>
    <row r="588" spans="1:6" ht="15.6" customHeight="1" x14ac:dyDescent="0.3">
      <c r="A588" s="119">
        <v>46000</v>
      </c>
      <c r="B588" s="5" t="s">
        <v>1136</v>
      </c>
      <c r="C588" s="9" t="s">
        <v>94</v>
      </c>
      <c r="D588" s="108">
        <f>'Salary Analysis'!C649</f>
        <v>0</v>
      </c>
      <c r="E588" s="108">
        <f>'Salary Analysis'!D649</f>
        <v>0</v>
      </c>
      <c r="F588" s="102">
        <f>+E588-D588</f>
        <v>0</v>
      </c>
    </row>
    <row r="589" spans="1:6" ht="15.6" customHeight="1" x14ac:dyDescent="0.3">
      <c r="A589" s="119">
        <v>46020</v>
      </c>
      <c r="B589" s="5" t="s">
        <v>1</v>
      </c>
      <c r="C589" s="9" t="s">
        <v>95</v>
      </c>
      <c r="D589" s="108">
        <f>'Salary Analysis'!C661</f>
        <v>0</v>
      </c>
      <c r="E589" s="108">
        <f>'Salary Analysis'!D661</f>
        <v>0</v>
      </c>
      <c r="F589" s="102">
        <f>+E589-D589</f>
        <v>0</v>
      </c>
    </row>
    <row r="590" spans="1:6" ht="15.6" customHeight="1" x14ac:dyDescent="0.3">
      <c r="A590" s="119">
        <v>46040</v>
      </c>
      <c r="B590" s="5" t="s">
        <v>44</v>
      </c>
      <c r="C590" s="9" t="s">
        <v>96</v>
      </c>
      <c r="D590" s="108">
        <f>'Salary Analysis'!C673</f>
        <v>0</v>
      </c>
      <c r="E590" s="108">
        <f>'Salary Analysis'!D673</f>
        <v>0</v>
      </c>
      <c r="F590" s="102">
        <f>+E590-D590</f>
        <v>0</v>
      </c>
    </row>
    <row r="591" spans="1:6" ht="15.6" customHeight="1" x14ac:dyDescent="0.3">
      <c r="A591" s="119">
        <v>46060</v>
      </c>
      <c r="B591" s="5" t="s">
        <v>46</v>
      </c>
      <c r="C591" s="9" t="s">
        <v>97</v>
      </c>
      <c r="D591" s="108">
        <f>'Salary Analysis'!C685</f>
        <v>0</v>
      </c>
      <c r="E591" s="108">
        <f>'Salary Analysis'!D685</f>
        <v>0</v>
      </c>
      <c r="F591" s="102">
        <f>+E591-D591</f>
        <v>0</v>
      </c>
    </row>
    <row r="592" spans="1:6" ht="15.6" customHeight="1" x14ac:dyDescent="0.3">
      <c r="A592" s="119">
        <v>46065</v>
      </c>
      <c r="B592" s="5" t="s">
        <v>283</v>
      </c>
      <c r="C592" s="9" t="s">
        <v>517</v>
      </c>
      <c r="D592" s="96"/>
      <c r="E592" s="221"/>
      <c r="F592" s="102">
        <f>+E592-D592</f>
        <v>0</v>
      </c>
    </row>
    <row r="593" spans="1:6" ht="15.6" customHeight="1" x14ac:dyDescent="0.3">
      <c r="A593" s="119">
        <v>46070</v>
      </c>
      <c r="B593" s="5" t="s">
        <v>131</v>
      </c>
      <c r="C593" s="9" t="s">
        <v>518</v>
      </c>
      <c r="D593" s="96"/>
      <c r="E593" s="221"/>
      <c r="F593" s="102">
        <f t="shared" ref="F593:F608" si="30">+E593-D593</f>
        <v>0</v>
      </c>
    </row>
    <row r="594" spans="1:6" ht="15.6" customHeight="1" x14ac:dyDescent="0.3">
      <c r="A594" s="119">
        <v>46071</v>
      </c>
      <c r="B594" s="5" t="s">
        <v>133</v>
      </c>
      <c r="C594" s="9" t="s">
        <v>519</v>
      </c>
      <c r="D594" s="96"/>
      <c r="E594" s="221"/>
      <c r="F594" s="102">
        <f t="shared" si="30"/>
        <v>0</v>
      </c>
    </row>
    <row r="595" spans="1:6" ht="15.6" customHeight="1" x14ac:dyDescent="0.3">
      <c r="A595" s="119">
        <v>46072</v>
      </c>
      <c r="B595" s="3" t="s">
        <v>3</v>
      </c>
      <c r="C595" s="9" t="s">
        <v>520</v>
      </c>
      <c r="D595" s="96"/>
      <c r="E595" s="221"/>
      <c r="F595" s="102">
        <f t="shared" si="30"/>
        <v>0</v>
      </c>
    </row>
    <row r="596" spans="1:6" ht="15.6" customHeight="1" x14ac:dyDescent="0.3">
      <c r="A596" s="119">
        <v>46073</v>
      </c>
      <c r="B596" s="5" t="s">
        <v>135</v>
      </c>
      <c r="C596" s="9" t="s">
        <v>521</v>
      </c>
      <c r="D596" s="96"/>
      <c r="E596" s="221"/>
      <c r="F596" s="102">
        <f t="shared" si="30"/>
        <v>0</v>
      </c>
    </row>
    <row r="597" spans="1:6" ht="15.6" customHeight="1" x14ac:dyDescent="0.3">
      <c r="A597" s="119">
        <v>46074</v>
      </c>
      <c r="B597" s="5" t="s">
        <v>137</v>
      </c>
      <c r="C597" s="9" t="s">
        <v>522</v>
      </c>
      <c r="D597" s="96"/>
      <c r="E597" s="221"/>
      <c r="F597" s="102">
        <f t="shared" si="30"/>
        <v>0</v>
      </c>
    </row>
    <row r="598" spans="1:6" ht="15.6" customHeight="1" x14ac:dyDescent="0.3">
      <c r="A598" s="119">
        <v>46075</v>
      </c>
      <c r="B598" s="5" t="s">
        <v>139</v>
      </c>
      <c r="C598" s="9" t="s">
        <v>523</v>
      </c>
      <c r="D598" s="96"/>
      <c r="E598" s="221"/>
      <c r="F598" s="102">
        <f t="shared" si="30"/>
        <v>0</v>
      </c>
    </row>
    <row r="599" spans="1:6" ht="15.6" customHeight="1" x14ac:dyDescent="0.3">
      <c r="A599" s="119">
        <v>46076</v>
      </c>
      <c r="B599" s="5" t="s">
        <v>143</v>
      </c>
      <c r="C599" s="9" t="s">
        <v>524</v>
      </c>
      <c r="D599" s="96"/>
      <c r="E599" s="221"/>
      <c r="F599" s="102">
        <f t="shared" si="30"/>
        <v>0</v>
      </c>
    </row>
    <row r="600" spans="1:6" ht="15.6" customHeight="1" x14ac:dyDescent="0.3">
      <c r="A600" s="119">
        <v>46077</v>
      </c>
      <c r="B600" s="5" t="s">
        <v>145</v>
      </c>
      <c r="C600" s="9" t="s">
        <v>525</v>
      </c>
      <c r="D600" s="96"/>
      <c r="E600" s="221"/>
      <c r="F600" s="102">
        <f t="shared" si="30"/>
        <v>0</v>
      </c>
    </row>
    <row r="601" spans="1:6" ht="15.6" customHeight="1" x14ac:dyDescent="0.3">
      <c r="A601" s="119">
        <v>46078</v>
      </c>
      <c r="B601" s="5" t="s">
        <v>354</v>
      </c>
      <c r="C601" s="9" t="s">
        <v>526</v>
      </c>
      <c r="D601" s="96"/>
      <c r="E601" s="221"/>
      <c r="F601" s="102">
        <f t="shared" si="30"/>
        <v>0</v>
      </c>
    </row>
    <row r="602" spans="1:6" ht="15.6" customHeight="1" x14ac:dyDescent="0.3">
      <c r="A602" s="119">
        <v>46080</v>
      </c>
      <c r="B602" s="5" t="s">
        <v>32</v>
      </c>
      <c r="C602" s="9" t="s">
        <v>98</v>
      </c>
      <c r="D602" s="96"/>
      <c r="E602" s="221"/>
      <c r="F602" s="102">
        <f t="shared" si="30"/>
        <v>0</v>
      </c>
    </row>
    <row r="603" spans="1:6" ht="15.6" customHeight="1" x14ac:dyDescent="0.3">
      <c r="A603" s="119">
        <v>46100</v>
      </c>
      <c r="B603" s="5" t="s">
        <v>6</v>
      </c>
      <c r="C603" s="9" t="s">
        <v>99</v>
      </c>
      <c r="D603" s="96"/>
      <c r="E603" s="221"/>
      <c r="F603" s="102">
        <f t="shared" si="30"/>
        <v>0</v>
      </c>
    </row>
    <row r="604" spans="1:6" ht="15.6" customHeight="1" x14ac:dyDescent="0.3">
      <c r="A604" s="119">
        <v>46110</v>
      </c>
      <c r="B604" s="5" t="s">
        <v>1233</v>
      </c>
      <c r="C604" s="9" t="s">
        <v>527</v>
      </c>
      <c r="D604" s="96"/>
      <c r="E604" s="221"/>
      <c r="F604" s="102">
        <f t="shared" si="30"/>
        <v>0</v>
      </c>
    </row>
    <row r="605" spans="1:6" ht="15.6" customHeight="1" x14ac:dyDescent="0.3">
      <c r="A605" s="119">
        <v>46111</v>
      </c>
      <c r="B605" s="5" t="s">
        <v>358</v>
      </c>
      <c r="C605" s="9" t="s">
        <v>528</v>
      </c>
      <c r="D605" s="96"/>
      <c r="E605" s="221"/>
      <c r="F605" s="102">
        <f t="shared" si="30"/>
        <v>0</v>
      </c>
    </row>
    <row r="606" spans="1:6" ht="15.6" customHeight="1" x14ac:dyDescent="0.3">
      <c r="A606" s="119">
        <v>46120</v>
      </c>
      <c r="B606" s="5" t="s">
        <v>23</v>
      </c>
      <c r="C606" s="9" t="s">
        <v>100</v>
      </c>
      <c r="D606" s="96"/>
      <c r="E606" s="221"/>
      <c r="F606" s="102">
        <f t="shared" si="30"/>
        <v>0</v>
      </c>
    </row>
    <row r="607" spans="1:6" ht="15.6" customHeight="1" x14ac:dyDescent="0.3">
      <c r="A607" s="119">
        <v>46130</v>
      </c>
      <c r="B607" s="5" t="s">
        <v>341</v>
      </c>
      <c r="C607" s="9" t="s">
        <v>529</v>
      </c>
      <c r="D607" s="96"/>
      <c r="E607" s="221"/>
      <c r="F607" s="102">
        <f t="shared" si="30"/>
        <v>0</v>
      </c>
    </row>
    <row r="608" spans="1:6" ht="15.6" customHeight="1" x14ac:dyDescent="0.3">
      <c r="A608" s="119">
        <v>46140</v>
      </c>
      <c r="B608" s="5" t="s">
        <v>9</v>
      </c>
      <c r="C608" s="9" t="s">
        <v>101</v>
      </c>
      <c r="D608" s="96"/>
      <c r="E608" s="221"/>
      <c r="F608" s="102">
        <f t="shared" si="30"/>
        <v>0</v>
      </c>
    </row>
    <row r="609" spans="1:6" ht="15.6" customHeight="1" x14ac:dyDescent="0.3">
      <c r="A609" s="119">
        <v>46160</v>
      </c>
      <c r="B609" s="5" t="s">
        <v>1263</v>
      </c>
      <c r="C609" s="9" t="s">
        <v>531</v>
      </c>
      <c r="D609" s="21">
        <f>+SUM(D588:D608)</f>
        <v>0</v>
      </c>
      <c r="E609" s="21">
        <f>+SUM(E588:E608)</f>
        <v>0</v>
      </c>
      <c r="F609" s="21">
        <f>+SUM(F588:F608)</f>
        <v>0</v>
      </c>
    </row>
    <row r="610" spans="1:6" ht="15.75" customHeight="1" x14ac:dyDescent="0.3">
      <c r="A610" s="180" t="s">
        <v>1223</v>
      </c>
      <c r="B610" s="125" t="s">
        <v>1334</v>
      </c>
      <c r="C610" s="171" t="s">
        <v>1223</v>
      </c>
      <c r="D610" s="171" t="s">
        <v>1223</v>
      </c>
      <c r="E610" s="171" t="s">
        <v>1223</v>
      </c>
      <c r="F610" s="172" t="s">
        <v>1223</v>
      </c>
    </row>
    <row r="611" spans="1:6" ht="15.6" customHeight="1" x14ac:dyDescent="0.3">
      <c r="A611" s="119">
        <v>47000</v>
      </c>
      <c r="B611" s="5" t="s">
        <v>20</v>
      </c>
      <c r="C611" s="9" t="s">
        <v>511</v>
      </c>
      <c r="D611" s="107">
        <f>'Salary Analysis'!C697</f>
        <v>0</v>
      </c>
      <c r="E611" s="107">
        <f>'Salary Analysis'!D697</f>
        <v>0</v>
      </c>
      <c r="F611" s="102">
        <f>+E611-D611</f>
        <v>0</v>
      </c>
    </row>
    <row r="612" spans="1:6" ht="15.6" customHeight="1" x14ac:dyDescent="0.3">
      <c r="A612" s="119">
        <v>47005</v>
      </c>
      <c r="B612" s="5" t="s">
        <v>283</v>
      </c>
      <c r="C612" s="9" t="s">
        <v>512</v>
      </c>
      <c r="D612" s="96"/>
      <c r="E612" s="221"/>
      <c r="F612" s="102">
        <f t="shared" ref="F612:F633" si="31">+E612-D612</f>
        <v>0</v>
      </c>
    </row>
    <row r="613" spans="1:6" ht="15.6" customHeight="1" x14ac:dyDescent="0.3">
      <c r="A613" s="119">
        <v>47010</v>
      </c>
      <c r="B613" s="5" t="s">
        <v>131</v>
      </c>
      <c r="C613" s="9" t="s">
        <v>513</v>
      </c>
      <c r="D613" s="96"/>
      <c r="E613" s="221"/>
      <c r="F613" s="102">
        <f t="shared" si="31"/>
        <v>0</v>
      </c>
    </row>
    <row r="614" spans="1:6" ht="15.6" customHeight="1" x14ac:dyDescent="0.3">
      <c r="A614" s="119">
        <v>47011</v>
      </c>
      <c r="B614" s="5" t="s">
        <v>133</v>
      </c>
      <c r="C614" s="9" t="s">
        <v>514</v>
      </c>
      <c r="D614" s="96"/>
      <c r="E614" s="221"/>
      <c r="F614" s="102">
        <f t="shared" si="31"/>
        <v>0</v>
      </c>
    </row>
    <row r="615" spans="1:6" ht="15.6" customHeight="1" x14ac:dyDescent="0.3">
      <c r="A615" s="119">
        <v>47012</v>
      </c>
      <c r="B615" s="5" t="s">
        <v>3</v>
      </c>
      <c r="C615" s="9" t="s">
        <v>488</v>
      </c>
      <c r="D615" s="96"/>
      <c r="E615" s="221"/>
      <c r="F615" s="102">
        <f t="shared" si="31"/>
        <v>0</v>
      </c>
    </row>
    <row r="616" spans="1:6" ht="15.6" customHeight="1" x14ac:dyDescent="0.3">
      <c r="A616" s="119">
        <v>47013</v>
      </c>
      <c r="B616" s="5" t="s">
        <v>135</v>
      </c>
      <c r="C616" s="9" t="s">
        <v>489</v>
      </c>
      <c r="D616" s="96"/>
      <c r="E616" s="221"/>
      <c r="F616" s="102">
        <f t="shared" si="31"/>
        <v>0</v>
      </c>
    </row>
    <row r="617" spans="1:6" ht="15.6" customHeight="1" x14ac:dyDescent="0.3">
      <c r="A617" s="119">
        <v>47014</v>
      </c>
      <c r="B617" s="5" t="s">
        <v>137</v>
      </c>
      <c r="C617" s="9" t="s">
        <v>490</v>
      </c>
      <c r="D617" s="96"/>
      <c r="E617" s="221"/>
      <c r="F617" s="102">
        <f t="shared" si="31"/>
        <v>0</v>
      </c>
    </row>
    <row r="618" spans="1:6" ht="15.6" customHeight="1" x14ac:dyDescent="0.3">
      <c r="A618" s="119">
        <v>47015</v>
      </c>
      <c r="B618" s="5" t="s">
        <v>139</v>
      </c>
      <c r="C618" s="9" t="s">
        <v>491</v>
      </c>
      <c r="D618" s="96"/>
      <c r="E618" s="221"/>
      <c r="F618" s="102">
        <f t="shared" si="31"/>
        <v>0</v>
      </c>
    </row>
    <row r="619" spans="1:6" ht="15.6" customHeight="1" x14ac:dyDescent="0.3">
      <c r="A619" s="119">
        <v>47016</v>
      </c>
      <c r="B619" s="5" t="s">
        <v>143</v>
      </c>
      <c r="C619" s="9" t="s">
        <v>492</v>
      </c>
      <c r="D619" s="96"/>
      <c r="E619" s="221"/>
      <c r="F619" s="102">
        <f t="shared" si="31"/>
        <v>0</v>
      </c>
    </row>
    <row r="620" spans="1:6" ht="15.6" customHeight="1" x14ac:dyDescent="0.3">
      <c r="A620" s="119">
        <v>47017</v>
      </c>
      <c r="B620" s="5" t="s">
        <v>145</v>
      </c>
      <c r="C620" s="9" t="s">
        <v>493</v>
      </c>
      <c r="D620" s="96"/>
      <c r="E620" s="221"/>
      <c r="F620" s="102">
        <f t="shared" si="31"/>
        <v>0</v>
      </c>
    </row>
    <row r="621" spans="1:6" ht="15.6" customHeight="1" x14ac:dyDescent="0.3">
      <c r="A621" s="119">
        <v>47018</v>
      </c>
      <c r="B621" s="5" t="s">
        <v>354</v>
      </c>
      <c r="C621" s="9" t="s">
        <v>494</v>
      </c>
      <c r="D621" s="96"/>
      <c r="E621" s="221"/>
      <c r="F621" s="102">
        <f t="shared" si="31"/>
        <v>0</v>
      </c>
    </row>
    <row r="622" spans="1:6" ht="15.6" customHeight="1" x14ac:dyDescent="0.3">
      <c r="A622" s="119">
        <v>47020</v>
      </c>
      <c r="B622" s="5" t="s">
        <v>126</v>
      </c>
      <c r="C622" s="9" t="s">
        <v>495</v>
      </c>
      <c r="D622" s="96"/>
      <c r="E622" s="221"/>
      <c r="F622" s="102">
        <f t="shared" si="31"/>
        <v>0</v>
      </c>
    </row>
    <row r="623" spans="1:6" ht="15.6" customHeight="1" x14ac:dyDescent="0.3">
      <c r="A623" s="119">
        <v>47025</v>
      </c>
      <c r="B623" s="5" t="s">
        <v>1264</v>
      </c>
      <c r="C623" s="9" t="s">
        <v>497</v>
      </c>
      <c r="D623" s="96"/>
      <c r="E623" s="221"/>
      <c r="F623" s="102">
        <f t="shared" si="31"/>
        <v>0</v>
      </c>
    </row>
    <row r="624" spans="1:6" ht="15.6" customHeight="1" x14ac:dyDescent="0.3">
      <c r="A624" s="119">
        <v>47040</v>
      </c>
      <c r="B624" s="5" t="s">
        <v>5</v>
      </c>
      <c r="C624" s="9" t="s">
        <v>498</v>
      </c>
      <c r="D624" s="96"/>
      <c r="E624" s="221"/>
      <c r="F624" s="102">
        <f t="shared" si="31"/>
        <v>0</v>
      </c>
    </row>
    <row r="625" spans="1:6" ht="15.6" customHeight="1" x14ac:dyDescent="0.3">
      <c r="A625" s="119">
        <v>47050</v>
      </c>
      <c r="B625" s="5" t="s">
        <v>1233</v>
      </c>
      <c r="C625" s="9" t="s">
        <v>499</v>
      </c>
      <c r="D625" s="96"/>
      <c r="E625" s="221"/>
      <c r="F625" s="102">
        <f t="shared" si="31"/>
        <v>0</v>
      </c>
    </row>
    <row r="626" spans="1:6" ht="15.6" customHeight="1" x14ac:dyDescent="0.3">
      <c r="A626" s="119">
        <v>47051</v>
      </c>
      <c r="B626" s="5" t="s">
        <v>358</v>
      </c>
      <c r="C626" s="9" t="s">
        <v>500</v>
      </c>
      <c r="D626" s="96"/>
      <c r="E626" s="221"/>
      <c r="F626" s="102">
        <f t="shared" si="31"/>
        <v>0</v>
      </c>
    </row>
    <row r="627" spans="1:6" ht="15.6" customHeight="1" x14ac:dyDescent="0.3">
      <c r="A627" s="119">
        <v>47060</v>
      </c>
      <c r="B627" s="5" t="s">
        <v>112</v>
      </c>
      <c r="C627" s="9" t="s">
        <v>501</v>
      </c>
      <c r="D627" s="96"/>
      <c r="E627" s="221"/>
      <c r="F627" s="102">
        <f t="shared" si="31"/>
        <v>0</v>
      </c>
    </row>
    <row r="628" spans="1:6" ht="15.6" customHeight="1" x14ac:dyDescent="0.3">
      <c r="A628" s="119">
        <v>47100</v>
      </c>
      <c r="B628" s="5" t="s">
        <v>23</v>
      </c>
      <c r="C628" s="9" t="s">
        <v>502</v>
      </c>
      <c r="D628" s="96"/>
      <c r="E628" s="221"/>
      <c r="F628" s="102">
        <f t="shared" si="31"/>
        <v>0</v>
      </c>
    </row>
    <row r="629" spans="1:6" ht="15.6" customHeight="1" x14ac:dyDescent="0.3">
      <c r="A629" s="119">
        <v>47110</v>
      </c>
      <c r="B629" s="5" t="s">
        <v>341</v>
      </c>
      <c r="C629" s="9" t="s">
        <v>503</v>
      </c>
      <c r="D629" s="96"/>
      <c r="E629" s="221"/>
      <c r="F629" s="102">
        <f t="shared" si="31"/>
        <v>0</v>
      </c>
    </row>
    <row r="630" spans="1:6" ht="15.6" customHeight="1" x14ac:dyDescent="0.3">
      <c r="A630" s="119">
        <v>47120</v>
      </c>
      <c r="B630" s="5" t="s">
        <v>127</v>
      </c>
      <c r="C630" s="9" t="s">
        <v>504</v>
      </c>
      <c r="D630" s="96"/>
      <c r="E630" s="221"/>
      <c r="F630" s="102">
        <f t="shared" si="31"/>
        <v>0</v>
      </c>
    </row>
    <row r="631" spans="1:6" ht="15.6" customHeight="1" x14ac:dyDescent="0.3">
      <c r="A631" s="119">
        <v>47140</v>
      </c>
      <c r="B631" s="5" t="s">
        <v>505</v>
      </c>
      <c r="C631" s="9" t="s">
        <v>506</v>
      </c>
      <c r="D631" s="96"/>
      <c r="E631" s="221"/>
      <c r="F631" s="102">
        <f t="shared" si="31"/>
        <v>0</v>
      </c>
    </row>
    <row r="632" spans="1:6" ht="15.6" customHeight="1" x14ac:dyDescent="0.3">
      <c r="A632" s="119">
        <v>47180</v>
      </c>
      <c r="B632" s="5" t="s">
        <v>89</v>
      </c>
      <c r="C632" s="9" t="s">
        <v>507</v>
      </c>
      <c r="D632" s="96"/>
      <c r="E632" s="221"/>
      <c r="F632" s="102">
        <f t="shared" si="31"/>
        <v>0</v>
      </c>
    </row>
    <row r="633" spans="1:6" ht="15.6" customHeight="1" x14ac:dyDescent="0.3">
      <c r="A633" s="119">
        <v>47195</v>
      </c>
      <c r="B633" s="5" t="s">
        <v>1265</v>
      </c>
      <c r="C633" s="9" t="s">
        <v>508</v>
      </c>
      <c r="D633" s="96"/>
      <c r="E633" s="221"/>
      <c r="F633" s="102">
        <f t="shared" si="31"/>
        <v>0</v>
      </c>
    </row>
    <row r="634" spans="1:6" ht="15.6" customHeight="1" x14ac:dyDescent="0.3">
      <c r="A634" s="119">
        <v>47200</v>
      </c>
      <c r="B634" s="5" t="s">
        <v>1266</v>
      </c>
      <c r="C634" s="9" t="s">
        <v>510</v>
      </c>
      <c r="D634" s="118">
        <f>SUM(D611:D633)</f>
        <v>0</v>
      </c>
      <c r="E634" s="118">
        <f>SUM(E611:E633)</f>
        <v>0</v>
      </c>
      <c r="F634" s="118">
        <f>SUM(F611:F633)</f>
        <v>0</v>
      </c>
    </row>
    <row r="635" spans="1:6" ht="15.75" customHeight="1" x14ac:dyDescent="0.3">
      <c r="A635" s="180" t="s">
        <v>1223</v>
      </c>
      <c r="B635" s="125" t="s">
        <v>1333</v>
      </c>
      <c r="C635" s="171" t="s">
        <v>1223</v>
      </c>
      <c r="D635" s="171" t="s">
        <v>1223</v>
      </c>
      <c r="E635" s="171" t="s">
        <v>1223</v>
      </c>
      <c r="F635" s="172" t="s">
        <v>1223</v>
      </c>
    </row>
    <row r="636" spans="1:6" ht="15.75" customHeight="1" x14ac:dyDescent="0.3">
      <c r="A636" s="119">
        <v>47500</v>
      </c>
      <c r="B636" s="5" t="s">
        <v>20</v>
      </c>
      <c r="C636" s="9" t="s">
        <v>466</v>
      </c>
      <c r="D636" s="108">
        <f>'Salary Analysis'!C709</f>
        <v>0</v>
      </c>
      <c r="E636" s="108">
        <f>'Salary Analysis'!D709</f>
        <v>0</v>
      </c>
      <c r="F636" s="102">
        <f>+E636-D636</f>
        <v>0</v>
      </c>
    </row>
    <row r="637" spans="1:6" ht="15.75" customHeight="1" x14ac:dyDescent="0.3">
      <c r="A637" s="119">
        <v>47505</v>
      </c>
      <c r="B637" s="5" t="s">
        <v>283</v>
      </c>
      <c r="C637" s="9" t="s">
        <v>467</v>
      </c>
      <c r="D637" s="96"/>
      <c r="E637" s="221"/>
      <c r="F637" s="102">
        <f t="shared" ref="F637:F653" si="32">+E637-D637</f>
        <v>0</v>
      </c>
    </row>
    <row r="638" spans="1:6" ht="15.75" customHeight="1" x14ac:dyDescent="0.3">
      <c r="A638" s="119">
        <v>47510</v>
      </c>
      <c r="B638" s="5" t="s">
        <v>131</v>
      </c>
      <c r="C638" s="9" t="s">
        <v>468</v>
      </c>
      <c r="D638" s="96"/>
      <c r="E638" s="221"/>
      <c r="F638" s="102">
        <f t="shared" si="32"/>
        <v>0</v>
      </c>
    </row>
    <row r="639" spans="1:6" ht="15.75" customHeight="1" x14ac:dyDescent="0.3">
      <c r="A639" s="119">
        <v>47511</v>
      </c>
      <c r="B639" s="5" t="s">
        <v>133</v>
      </c>
      <c r="C639" s="9" t="s">
        <v>469</v>
      </c>
      <c r="D639" s="96"/>
      <c r="E639" s="221"/>
      <c r="F639" s="102">
        <f t="shared" si="32"/>
        <v>0</v>
      </c>
    </row>
    <row r="640" spans="1:6" ht="15.75" customHeight="1" x14ac:dyDescent="0.3">
      <c r="A640" s="119">
        <v>47512</v>
      </c>
      <c r="B640" s="3" t="s">
        <v>3</v>
      </c>
      <c r="C640" s="9" t="s">
        <v>470</v>
      </c>
      <c r="D640" s="96"/>
      <c r="E640" s="221"/>
      <c r="F640" s="102">
        <f t="shared" si="32"/>
        <v>0</v>
      </c>
    </row>
    <row r="641" spans="1:8" ht="15.75" customHeight="1" x14ac:dyDescent="0.3">
      <c r="A641" s="119">
        <v>47513</v>
      </c>
      <c r="B641" s="5" t="s">
        <v>135</v>
      </c>
      <c r="C641" s="9" t="s">
        <v>471</v>
      </c>
      <c r="D641" s="96"/>
      <c r="E641" s="221"/>
      <c r="F641" s="102">
        <f t="shared" si="32"/>
        <v>0</v>
      </c>
    </row>
    <row r="642" spans="1:8" ht="15.75" customHeight="1" x14ac:dyDescent="0.3">
      <c r="A642" s="119">
        <v>47514</v>
      </c>
      <c r="B642" s="5" t="s">
        <v>137</v>
      </c>
      <c r="C642" s="9" t="s">
        <v>472</v>
      </c>
      <c r="D642" s="96"/>
      <c r="E642" s="221"/>
      <c r="F642" s="102">
        <f t="shared" si="32"/>
        <v>0</v>
      </c>
    </row>
    <row r="643" spans="1:8" ht="15.75" customHeight="1" x14ac:dyDescent="0.3">
      <c r="A643" s="119">
        <v>47515</v>
      </c>
      <c r="B643" s="5" t="s">
        <v>139</v>
      </c>
      <c r="C643" s="9" t="s">
        <v>473</v>
      </c>
      <c r="D643" s="96"/>
      <c r="E643" s="221"/>
      <c r="F643" s="102">
        <f t="shared" si="32"/>
        <v>0</v>
      </c>
    </row>
    <row r="644" spans="1:8" ht="15.6" customHeight="1" x14ac:dyDescent="0.3">
      <c r="A644" s="119">
        <v>47516</v>
      </c>
      <c r="B644" s="5" t="s">
        <v>143</v>
      </c>
      <c r="C644" s="9" t="s">
        <v>474</v>
      </c>
      <c r="D644" s="96"/>
      <c r="E644" s="221"/>
      <c r="F644" s="102">
        <f t="shared" si="32"/>
        <v>0</v>
      </c>
    </row>
    <row r="645" spans="1:8" ht="15.6" customHeight="1" x14ac:dyDescent="0.3">
      <c r="A645" s="119">
        <v>47517</v>
      </c>
      <c r="B645" s="5" t="s">
        <v>145</v>
      </c>
      <c r="C645" s="9" t="s">
        <v>475</v>
      </c>
      <c r="D645" s="96"/>
      <c r="E645" s="221"/>
      <c r="F645" s="102">
        <f t="shared" si="32"/>
        <v>0</v>
      </c>
    </row>
    <row r="646" spans="1:8" ht="15.6" customHeight="1" x14ac:dyDescent="0.3">
      <c r="A646" s="119">
        <v>47518</v>
      </c>
      <c r="B646" s="5" t="s">
        <v>354</v>
      </c>
      <c r="C646" s="9" t="s">
        <v>476</v>
      </c>
      <c r="D646" s="96"/>
      <c r="E646" s="221"/>
      <c r="F646" s="102">
        <f t="shared" si="32"/>
        <v>0</v>
      </c>
    </row>
    <row r="647" spans="1:8" ht="15.6" customHeight="1" x14ac:dyDescent="0.3">
      <c r="A647" s="119">
        <v>47520</v>
      </c>
      <c r="B647" s="5" t="s">
        <v>126</v>
      </c>
      <c r="C647" s="9" t="s">
        <v>477</v>
      </c>
      <c r="D647" s="96"/>
      <c r="E647" s="221"/>
      <c r="F647" s="102">
        <f t="shared" si="32"/>
        <v>0</v>
      </c>
    </row>
    <row r="648" spans="1:8" ht="15.6" customHeight="1" x14ac:dyDescent="0.3">
      <c r="A648" s="119">
        <v>47540</v>
      </c>
      <c r="B648" s="5" t="s">
        <v>5</v>
      </c>
      <c r="C648" s="9" t="s">
        <v>478</v>
      </c>
      <c r="D648" s="96"/>
      <c r="E648" s="221"/>
      <c r="F648" s="102">
        <f t="shared" si="32"/>
        <v>0</v>
      </c>
    </row>
    <row r="649" spans="1:8" ht="15.6" customHeight="1" x14ac:dyDescent="0.3">
      <c r="A649" s="119">
        <v>47560</v>
      </c>
      <c r="B649" s="5" t="s">
        <v>6</v>
      </c>
      <c r="C649" s="9" t="s">
        <v>479</v>
      </c>
      <c r="D649" s="96"/>
      <c r="E649" s="221"/>
      <c r="F649" s="102">
        <f>+E649-D649</f>
        <v>0</v>
      </c>
    </row>
    <row r="650" spans="1:8" ht="15.6" customHeight="1" x14ac:dyDescent="0.3">
      <c r="A650" s="119">
        <v>47570</v>
      </c>
      <c r="B650" s="5" t="s">
        <v>1233</v>
      </c>
      <c r="C650" s="9" t="s">
        <v>480</v>
      </c>
      <c r="D650" s="96"/>
      <c r="E650" s="221"/>
      <c r="F650" s="102">
        <f t="shared" si="32"/>
        <v>0</v>
      </c>
    </row>
    <row r="651" spans="1:8" ht="15.6" customHeight="1" x14ac:dyDescent="0.3">
      <c r="A651" s="119">
        <v>47571</v>
      </c>
      <c r="B651" s="5" t="s">
        <v>358</v>
      </c>
      <c r="C651" s="9" t="s">
        <v>481</v>
      </c>
      <c r="D651" s="96"/>
      <c r="E651" s="221"/>
      <c r="F651" s="102">
        <f>+E651-D651</f>
        <v>0</v>
      </c>
    </row>
    <row r="652" spans="1:8" ht="15.6" customHeight="1" x14ac:dyDescent="0.3">
      <c r="A652" s="119">
        <v>47580</v>
      </c>
      <c r="B652" s="5" t="s">
        <v>23</v>
      </c>
      <c r="C652" s="9" t="s">
        <v>482</v>
      </c>
      <c r="D652" s="96"/>
      <c r="E652" s="221"/>
      <c r="F652" s="102">
        <f t="shared" si="32"/>
        <v>0</v>
      </c>
    </row>
    <row r="653" spans="1:8" ht="15.6" customHeight="1" x14ac:dyDescent="0.3">
      <c r="A653" s="119">
        <v>47590</v>
      </c>
      <c r="B653" s="5" t="s">
        <v>341</v>
      </c>
      <c r="C653" s="9" t="s">
        <v>483</v>
      </c>
      <c r="D653" s="96"/>
      <c r="E653" s="221"/>
      <c r="F653" s="102">
        <f t="shared" si="32"/>
        <v>0</v>
      </c>
    </row>
    <row r="654" spans="1:8" ht="15.6" customHeight="1" x14ac:dyDescent="0.3">
      <c r="A654" s="119">
        <v>47600</v>
      </c>
      <c r="B654" s="5" t="s">
        <v>9</v>
      </c>
      <c r="C654" s="9" t="s">
        <v>484</v>
      </c>
      <c r="D654" s="96"/>
      <c r="E654" s="221"/>
      <c r="F654" s="102">
        <f>+E654-D654</f>
        <v>0</v>
      </c>
    </row>
    <row r="655" spans="1:8" ht="15.75" customHeight="1" x14ac:dyDescent="0.3">
      <c r="A655" s="119">
        <v>47620</v>
      </c>
      <c r="B655" s="5" t="s">
        <v>1267</v>
      </c>
      <c r="C655" s="9" t="s">
        <v>486</v>
      </c>
      <c r="D655" s="21">
        <f>+SUM(D636:D654)</f>
        <v>0</v>
      </c>
      <c r="E655" s="21">
        <f>+SUM(E636:E654)</f>
        <v>0</v>
      </c>
      <c r="F655" s="21">
        <f>+SUM(F636:F654)</f>
        <v>0</v>
      </c>
    </row>
    <row r="656" spans="1:8" ht="15.75" customHeight="1" x14ac:dyDescent="0.3">
      <c r="A656" s="180" t="s">
        <v>1223</v>
      </c>
      <c r="B656" s="125" t="s">
        <v>1332</v>
      </c>
      <c r="C656" s="171" t="s">
        <v>1223</v>
      </c>
      <c r="D656" s="171" t="s">
        <v>1223</v>
      </c>
      <c r="E656" s="171" t="s">
        <v>1223</v>
      </c>
      <c r="F656" s="172" t="s">
        <v>1223</v>
      </c>
      <c r="G656" s="39"/>
      <c r="H656" s="27"/>
    </row>
    <row r="657" spans="1:35" s="24" customFormat="1" ht="15.75" customHeight="1" x14ac:dyDescent="0.3">
      <c r="A657" s="119">
        <v>48530</v>
      </c>
      <c r="B657" s="3" t="s">
        <v>461</v>
      </c>
      <c r="C657" s="4" t="s">
        <v>462</v>
      </c>
      <c r="D657" s="96"/>
      <c r="E657" s="221"/>
      <c r="F657" s="102">
        <f>+E657-D657</f>
        <v>0</v>
      </c>
    </row>
    <row r="658" spans="1:35" s="40" customFormat="1" ht="15.6" customHeight="1" thickBot="1" x14ac:dyDescent="0.35">
      <c r="A658" s="119">
        <v>48580</v>
      </c>
      <c r="B658" s="3" t="s">
        <v>1268</v>
      </c>
      <c r="C658" s="4" t="s">
        <v>464</v>
      </c>
      <c r="D658" s="21">
        <f>D657</f>
        <v>0</v>
      </c>
      <c r="E658" s="21">
        <f>E657</f>
        <v>0</v>
      </c>
      <c r="F658" s="21">
        <f>F657</f>
        <v>0</v>
      </c>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row>
    <row r="659" spans="1:35" s="27" customFormat="1" ht="18.3" customHeight="1" x14ac:dyDescent="0.3">
      <c r="A659" s="180" t="s">
        <v>1223</v>
      </c>
      <c r="B659" s="125" t="s">
        <v>1331</v>
      </c>
      <c r="C659" s="171" t="s">
        <v>1223</v>
      </c>
      <c r="D659" s="171" t="s">
        <v>1223</v>
      </c>
      <c r="E659" s="171" t="s">
        <v>1223</v>
      </c>
      <c r="F659" s="172" t="s">
        <v>1223</v>
      </c>
      <c r="G659" s="26"/>
    </row>
    <row r="660" spans="1:35" s="27" customFormat="1" ht="15.6" customHeight="1" x14ac:dyDescent="0.3">
      <c r="A660" s="119">
        <v>49000</v>
      </c>
      <c r="B660" s="5" t="s">
        <v>20</v>
      </c>
      <c r="C660" s="9" t="s">
        <v>102</v>
      </c>
      <c r="D660" s="107">
        <f>'Salary Analysis'!C721</f>
        <v>0</v>
      </c>
      <c r="E660" s="107">
        <f>'Salary Analysis'!D721</f>
        <v>0</v>
      </c>
      <c r="F660" s="102">
        <f>+E660-D660</f>
        <v>0</v>
      </c>
      <c r="G660" s="26"/>
    </row>
    <row r="661" spans="1:35" s="27" customFormat="1" ht="15.6" customHeight="1" x14ac:dyDescent="0.3">
      <c r="A661" s="119">
        <v>49025</v>
      </c>
      <c r="B661" s="5" t="s">
        <v>283</v>
      </c>
      <c r="C661" s="9" t="s">
        <v>459</v>
      </c>
      <c r="D661" s="96"/>
      <c r="E661" s="221"/>
      <c r="F661" s="102">
        <f>+E661-D661</f>
        <v>0</v>
      </c>
      <c r="G661" s="26"/>
    </row>
    <row r="662" spans="1:35" s="27" customFormat="1" ht="15.6" customHeight="1" x14ac:dyDescent="0.3">
      <c r="A662" s="119">
        <v>49030</v>
      </c>
      <c r="B662" s="5" t="s">
        <v>131</v>
      </c>
      <c r="C662" s="9" t="s">
        <v>460</v>
      </c>
      <c r="D662" s="96"/>
      <c r="E662" s="221"/>
      <c r="F662" s="102">
        <f>+E662-D662</f>
        <v>0</v>
      </c>
      <c r="G662" s="26"/>
    </row>
    <row r="663" spans="1:35" ht="15.6" customHeight="1" x14ac:dyDescent="0.3">
      <c r="A663" s="119">
        <v>49031</v>
      </c>
      <c r="B663" s="5" t="s">
        <v>133</v>
      </c>
      <c r="C663" s="9" t="s">
        <v>438</v>
      </c>
      <c r="D663" s="96"/>
      <c r="E663" s="221"/>
      <c r="F663" s="102">
        <f t="shared" ref="F663:F680" si="33">+E663-D663</f>
        <v>0</v>
      </c>
    </row>
    <row r="664" spans="1:35" ht="15.6" customHeight="1" x14ac:dyDescent="0.3">
      <c r="A664" s="119">
        <v>49032</v>
      </c>
      <c r="B664" s="3" t="s">
        <v>3</v>
      </c>
      <c r="C664" s="9" t="s">
        <v>439</v>
      </c>
      <c r="D664" s="96"/>
      <c r="E664" s="221"/>
      <c r="F664" s="102">
        <f t="shared" si="33"/>
        <v>0</v>
      </c>
    </row>
    <row r="665" spans="1:35" ht="15.6" customHeight="1" x14ac:dyDescent="0.3">
      <c r="A665" s="119">
        <v>49033</v>
      </c>
      <c r="B665" s="5" t="s">
        <v>135</v>
      </c>
      <c r="C665" s="9" t="s">
        <v>440</v>
      </c>
      <c r="D665" s="96"/>
      <c r="E665" s="221"/>
      <c r="F665" s="102">
        <f t="shared" si="33"/>
        <v>0</v>
      </c>
    </row>
    <row r="666" spans="1:35" ht="15.6" customHeight="1" x14ac:dyDescent="0.3">
      <c r="A666" s="119">
        <v>49034</v>
      </c>
      <c r="B666" s="5" t="s">
        <v>137</v>
      </c>
      <c r="C666" s="9" t="s">
        <v>441</v>
      </c>
      <c r="D666" s="96"/>
      <c r="E666" s="221"/>
      <c r="F666" s="102">
        <f t="shared" si="33"/>
        <v>0</v>
      </c>
    </row>
    <row r="667" spans="1:35" ht="15.6" customHeight="1" x14ac:dyDescent="0.3">
      <c r="A667" s="119">
        <v>49035</v>
      </c>
      <c r="B667" s="5" t="s">
        <v>139</v>
      </c>
      <c r="C667" s="9" t="s">
        <v>442</v>
      </c>
      <c r="D667" s="96"/>
      <c r="E667" s="221"/>
      <c r="F667" s="102">
        <f t="shared" si="33"/>
        <v>0</v>
      </c>
    </row>
    <row r="668" spans="1:35" ht="15.6" customHeight="1" x14ac:dyDescent="0.3">
      <c r="A668" s="119">
        <v>49036</v>
      </c>
      <c r="B668" s="5" t="s">
        <v>143</v>
      </c>
      <c r="C668" s="9" t="s">
        <v>443</v>
      </c>
      <c r="D668" s="96"/>
      <c r="E668" s="221"/>
      <c r="F668" s="102">
        <f t="shared" si="33"/>
        <v>0</v>
      </c>
    </row>
    <row r="669" spans="1:35" ht="15.6" customHeight="1" x14ac:dyDescent="0.3">
      <c r="A669" s="119">
        <v>49037</v>
      </c>
      <c r="B669" s="5" t="s">
        <v>145</v>
      </c>
      <c r="C669" s="9" t="s">
        <v>444</v>
      </c>
      <c r="D669" s="96"/>
      <c r="E669" s="221"/>
      <c r="F669" s="102">
        <f t="shared" si="33"/>
        <v>0</v>
      </c>
    </row>
    <row r="670" spans="1:35" ht="15.6" customHeight="1" x14ac:dyDescent="0.3">
      <c r="A670" s="119">
        <v>49038</v>
      </c>
      <c r="B670" s="5" t="s">
        <v>354</v>
      </c>
      <c r="C670" s="9" t="s">
        <v>445</v>
      </c>
      <c r="D670" s="96"/>
      <c r="E670" s="221"/>
      <c r="F670" s="102">
        <f t="shared" si="33"/>
        <v>0</v>
      </c>
    </row>
    <row r="671" spans="1:35" ht="15.6" customHeight="1" x14ac:dyDescent="0.3">
      <c r="A671" s="119">
        <v>49040</v>
      </c>
      <c r="B671" s="5" t="s">
        <v>32</v>
      </c>
      <c r="C671" s="9" t="s">
        <v>103</v>
      </c>
      <c r="D671" s="96"/>
      <c r="E671" s="221"/>
      <c r="F671" s="102">
        <f t="shared" si="33"/>
        <v>0</v>
      </c>
    </row>
    <row r="672" spans="1:35" ht="15.75" customHeight="1" x14ac:dyDescent="0.3">
      <c r="A672" s="119">
        <v>49060</v>
      </c>
      <c r="B672" s="5" t="s">
        <v>104</v>
      </c>
      <c r="C672" s="9" t="s">
        <v>105</v>
      </c>
      <c r="D672" s="96"/>
      <c r="E672" s="221"/>
      <c r="F672" s="102">
        <f t="shared" si="33"/>
        <v>0</v>
      </c>
    </row>
    <row r="673" spans="1:6" ht="15.75" customHeight="1" x14ac:dyDescent="0.3">
      <c r="A673" s="119">
        <v>49080</v>
      </c>
      <c r="B673" s="5" t="s">
        <v>1137</v>
      </c>
      <c r="C673" s="9" t="s">
        <v>107</v>
      </c>
      <c r="D673" s="96"/>
      <c r="E673" s="221"/>
      <c r="F673" s="102">
        <f t="shared" si="33"/>
        <v>0</v>
      </c>
    </row>
    <row r="674" spans="1:6" ht="15.75" customHeight="1" x14ac:dyDescent="0.3">
      <c r="A674" s="119">
        <v>49120</v>
      </c>
      <c r="B674" s="5" t="s">
        <v>108</v>
      </c>
      <c r="C674" s="9" t="s">
        <v>109</v>
      </c>
      <c r="D674" s="96"/>
      <c r="E674" s="221"/>
      <c r="F674" s="102">
        <f t="shared" si="33"/>
        <v>0</v>
      </c>
    </row>
    <row r="675" spans="1:6" ht="15.75" customHeight="1" x14ac:dyDescent="0.3">
      <c r="A675" s="119">
        <v>49140</v>
      </c>
      <c r="B675" s="5" t="s">
        <v>110</v>
      </c>
      <c r="C675" s="9" t="s">
        <v>111</v>
      </c>
      <c r="D675" s="96"/>
      <c r="E675" s="221"/>
      <c r="F675" s="102">
        <f t="shared" si="33"/>
        <v>0</v>
      </c>
    </row>
    <row r="676" spans="1:6" ht="15.75" customHeight="1" x14ac:dyDescent="0.3">
      <c r="A676" s="119">
        <v>49150</v>
      </c>
      <c r="B676" s="5" t="s">
        <v>1233</v>
      </c>
      <c r="C676" s="9" t="s">
        <v>446</v>
      </c>
      <c r="D676" s="96"/>
      <c r="E676" s="221"/>
      <c r="F676" s="102">
        <f t="shared" si="33"/>
        <v>0</v>
      </c>
    </row>
    <row r="677" spans="1:6" ht="15.75" customHeight="1" x14ac:dyDescent="0.3">
      <c r="A677" s="119">
        <v>49151</v>
      </c>
      <c r="B677" s="5" t="s">
        <v>358</v>
      </c>
      <c r="C677" s="9" t="s">
        <v>447</v>
      </c>
      <c r="D677" s="96"/>
      <c r="E677" s="221"/>
      <c r="F677" s="102">
        <f t="shared" si="33"/>
        <v>0</v>
      </c>
    </row>
    <row r="678" spans="1:6" ht="15.75" customHeight="1" x14ac:dyDescent="0.3">
      <c r="A678" s="119">
        <v>49160</v>
      </c>
      <c r="B678" s="5" t="s">
        <v>112</v>
      </c>
      <c r="C678" s="9" t="s">
        <v>113</v>
      </c>
      <c r="D678" s="96"/>
      <c r="E678" s="221"/>
      <c r="F678" s="102">
        <f t="shared" si="33"/>
        <v>0</v>
      </c>
    </row>
    <row r="679" spans="1:6" ht="15.75" customHeight="1" x14ac:dyDescent="0.3">
      <c r="A679" s="119">
        <v>49180</v>
      </c>
      <c r="B679" s="5" t="s">
        <v>7</v>
      </c>
      <c r="C679" s="9" t="s">
        <v>114</v>
      </c>
      <c r="D679" s="96"/>
      <c r="E679" s="221"/>
      <c r="F679" s="102">
        <f t="shared" si="33"/>
        <v>0</v>
      </c>
    </row>
    <row r="680" spans="1:6" ht="15.75" customHeight="1" x14ac:dyDescent="0.3">
      <c r="A680" s="119">
        <v>49200</v>
      </c>
      <c r="B680" s="5" t="s">
        <v>448</v>
      </c>
      <c r="C680" s="9" t="s">
        <v>449</v>
      </c>
      <c r="D680" s="96"/>
      <c r="E680" s="221"/>
      <c r="F680" s="102">
        <f t="shared" si="33"/>
        <v>0</v>
      </c>
    </row>
    <row r="681" spans="1:6" s="24" customFormat="1" ht="15.75" customHeight="1" x14ac:dyDescent="0.3">
      <c r="A681" s="119">
        <v>49220</v>
      </c>
      <c r="B681" s="3" t="s">
        <v>450</v>
      </c>
      <c r="C681" s="4" t="s">
        <v>451</v>
      </c>
      <c r="D681" s="96"/>
      <c r="E681" s="221"/>
      <c r="F681" s="102">
        <f>+E681-D681</f>
        <v>0</v>
      </c>
    </row>
    <row r="682" spans="1:6" s="24" customFormat="1" ht="15.75" customHeight="1" x14ac:dyDescent="0.3">
      <c r="A682" s="119">
        <v>49240</v>
      </c>
      <c r="B682" s="3" t="s">
        <v>452</v>
      </c>
      <c r="C682" s="4" t="s">
        <v>453</v>
      </c>
      <c r="D682" s="96"/>
      <c r="E682" s="221"/>
      <c r="F682" s="102">
        <f>+E682-D682</f>
        <v>0</v>
      </c>
    </row>
    <row r="683" spans="1:6" s="24" customFormat="1" ht="15.75" customHeight="1" x14ac:dyDescent="0.3">
      <c r="A683" s="119">
        <v>49260</v>
      </c>
      <c r="B683" s="3" t="s">
        <v>454</v>
      </c>
      <c r="C683" s="4" t="s">
        <v>455</v>
      </c>
      <c r="D683" s="96"/>
      <c r="E683" s="221"/>
      <c r="F683" s="102">
        <f>+E683-D683</f>
        <v>0</v>
      </c>
    </row>
    <row r="684" spans="1:6" ht="15.75" customHeight="1" x14ac:dyDescent="0.3">
      <c r="A684" s="119">
        <v>49270</v>
      </c>
      <c r="B684" s="5" t="s">
        <v>341</v>
      </c>
      <c r="C684" s="9" t="s">
        <v>456</v>
      </c>
      <c r="D684" s="96"/>
      <c r="E684" s="221"/>
      <c r="F684" s="102">
        <f>+E684-D684</f>
        <v>0</v>
      </c>
    </row>
    <row r="685" spans="1:6" ht="15.75" customHeight="1" x14ac:dyDescent="0.3">
      <c r="A685" s="119">
        <v>49280</v>
      </c>
      <c r="B685" s="5" t="s">
        <v>9</v>
      </c>
      <c r="C685" s="9" t="s">
        <v>115</v>
      </c>
      <c r="D685" s="96"/>
      <c r="E685" s="221"/>
      <c r="F685" s="102">
        <f>+E685-D685</f>
        <v>0</v>
      </c>
    </row>
    <row r="686" spans="1:6" ht="15.75" customHeight="1" x14ac:dyDescent="0.3">
      <c r="A686" s="119">
        <v>49340</v>
      </c>
      <c r="B686" s="5" t="s">
        <v>1344</v>
      </c>
      <c r="C686" s="9" t="s">
        <v>457</v>
      </c>
      <c r="D686" s="21">
        <f>+SUM(D660:D685)</f>
        <v>0</v>
      </c>
      <c r="E686" s="21">
        <f>+SUM(E660:E685)</f>
        <v>0</v>
      </c>
      <c r="F686" s="21">
        <f>+SUM(F660:F685)</f>
        <v>0</v>
      </c>
    </row>
    <row r="687" spans="1:6" ht="15.75" customHeight="1" x14ac:dyDescent="0.3">
      <c r="A687" s="180" t="s">
        <v>1223</v>
      </c>
      <c r="B687" s="125" t="s">
        <v>1330</v>
      </c>
      <c r="C687" s="171" t="s">
        <v>1223</v>
      </c>
      <c r="D687" s="171" t="s">
        <v>1223</v>
      </c>
      <c r="E687" s="171" t="s">
        <v>1223</v>
      </c>
      <c r="F687" s="172" t="s">
        <v>1223</v>
      </c>
    </row>
    <row r="688" spans="1:6" ht="15.75" customHeight="1" x14ac:dyDescent="0.3">
      <c r="A688" s="119">
        <v>50000</v>
      </c>
      <c r="B688" s="5" t="s">
        <v>20</v>
      </c>
      <c r="C688" s="9" t="s">
        <v>418</v>
      </c>
      <c r="D688" s="107">
        <f>'Salary Analysis'!C733</f>
        <v>0</v>
      </c>
      <c r="E688" s="107">
        <f>'Salary Analysis'!D733</f>
        <v>0</v>
      </c>
      <c r="F688" s="102">
        <f>+E688-D688</f>
        <v>0</v>
      </c>
    </row>
    <row r="689" spans="1:6" ht="15.75" customHeight="1" x14ac:dyDescent="0.3">
      <c r="A689" s="119">
        <v>50005</v>
      </c>
      <c r="B689" s="5" t="s">
        <v>283</v>
      </c>
      <c r="C689" s="9" t="s">
        <v>419</v>
      </c>
      <c r="D689" s="96"/>
      <c r="E689" s="221"/>
      <c r="F689" s="102">
        <f t="shared" ref="F689:F705" si="34">+E689-D689</f>
        <v>0</v>
      </c>
    </row>
    <row r="690" spans="1:6" ht="15.75" customHeight="1" x14ac:dyDescent="0.3">
      <c r="A690" s="119">
        <v>50010</v>
      </c>
      <c r="B690" s="5" t="s">
        <v>131</v>
      </c>
      <c r="C690" s="9" t="s">
        <v>420</v>
      </c>
      <c r="D690" s="96"/>
      <c r="E690" s="221"/>
      <c r="F690" s="102">
        <f t="shared" si="34"/>
        <v>0</v>
      </c>
    </row>
    <row r="691" spans="1:6" ht="15.75" customHeight="1" x14ac:dyDescent="0.3">
      <c r="A691" s="119">
        <v>50011</v>
      </c>
      <c r="B691" s="5" t="s">
        <v>133</v>
      </c>
      <c r="C691" s="9" t="s">
        <v>421</v>
      </c>
      <c r="D691" s="96"/>
      <c r="E691" s="221"/>
      <c r="F691" s="102">
        <f t="shared" si="34"/>
        <v>0</v>
      </c>
    </row>
    <row r="692" spans="1:6" ht="15.75" customHeight="1" x14ac:dyDescent="0.3">
      <c r="A692" s="119">
        <v>50012</v>
      </c>
      <c r="B692" s="5" t="s">
        <v>3</v>
      </c>
      <c r="C692" s="9" t="s">
        <v>422</v>
      </c>
      <c r="D692" s="96"/>
      <c r="E692" s="221"/>
      <c r="F692" s="102">
        <f t="shared" si="34"/>
        <v>0</v>
      </c>
    </row>
    <row r="693" spans="1:6" ht="15.75" customHeight="1" x14ac:dyDescent="0.3">
      <c r="A693" s="119">
        <v>50013</v>
      </c>
      <c r="B693" s="5" t="s">
        <v>135</v>
      </c>
      <c r="C693" s="9" t="s">
        <v>423</v>
      </c>
      <c r="D693" s="96"/>
      <c r="E693" s="221"/>
      <c r="F693" s="102">
        <f t="shared" si="34"/>
        <v>0</v>
      </c>
    </row>
    <row r="694" spans="1:6" ht="15.75" customHeight="1" x14ac:dyDescent="0.3">
      <c r="A694" s="119">
        <v>50014</v>
      </c>
      <c r="B694" s="5" t="s">
        <v>137</v>
      </c>
      <c r="C694" s="9" t="s">
        <v>424</v>
      </c>
      <c r="D694" s="96"/>
      <c r="E694" s="221"/>
      <c r="F694" s="102">
        <f t="shared" si="34"/>
        <v>0</v>
      </c>
    </row>
    <row r="695" spans="1:6" ht="15.75" customHeight="1" x14ac:dyDescent="0.3">
      <c r="A695" s="119">
        <v>50015</v>
      </c>
      <c r="B695" s="5" t="s">
        <v>139</v>
      </c>
      <c r="C695" s="9" t="s">
        <v>425</v>
      </c>
      <c r="D695" s="96"/>
      <c r="E695" s="221"/>
      <c r="F695" s="102">
        <f t="shared" si="34"/>
        <v>0</v>
      </c>
    </row>
    <row r="696" spans="1:6" ht="15.75" customHeight="1" x14ac:dyDescent="0.3">
      <c r="A696" s="119">
        <v>50016</v>
      </c>
      <c r="B696" s="5" t="s">
        <v>143</v>
      </c>
      <c r="C696" s="9" t="s">
        <v>426</v>
      </c>
      <c r="D696" s="96"/>
      <c r="E696" s="221"/>
      <c r="F696" s="102">
        <f t="shared" si="34"/>
        <v>0</v>
      </c>
    </row>
    <row r="697" spans="1:6" ht="15.75" customHeight="1" x14ac:dyDescent="0.3">
      <c r="A697" s="119">
        <v>50017</v>
      </c>
      <c r="B697" s="5" t="s">
        <v>145</v>
      </c>
      <c r="C697" s="9" t="s">
        <v>427</v>
      </c>
      <c r="D697" s="96"/>
      <c r="E697" s="221"/>
      <c r="F697" s="102">
        <f t="shared" si="34"/>
        <v>0</v>
      </c>
    </row>
    <row r="698" spans="1:6" ht="15.75" customHeight="1" x14ac:dyDescent="0.3">
      <c r="A698" s="119">
        <v>50018</v>
      </c>
      <c r="B698" s="5" t="s">
        <v>354</v>
      </c>
      <c r="C698" s="9" t="s">
        <v>428</v>
      </c>
      <c r="D698" s="96"/>
      <c r="E698" s="221"/>
      <c r="F698" s="102">
        <f t="shared" si="34"/>
        <v>0</v>
      </c>
    </row>
    <row r="699" spans="1:6" ht="15.75" customHeight="1" x14ac:dyDescent="0.3">
      <c r="A699" s="119">
        <v>50020</v>
      </c>
      <c r="B699" s="5" t="s">
        <v>32</v>
      </c>
      <c r="C699" s="9" t="s">
        <v>429</v>
      </c>
      <c r="D699" s="96"/>
      <c r="E699" s="221"/>
      <c r="F699" s="102">
        <f t="shared" si="34"/>
        <v>0</v>
      </c>
    </row>
    <row r="700" spans="1:6" ht="15.75" customHeight="1" x14ac:dyDescent="0.3">
      <c r="A700" s="119">
        <v>50040</v>
      </c>
      <c r="B700" s="5" t="s">
        <v>104</v>
      </c>
      <c r="C700" s="9" t="s">
        <v>430</v>
      </c>
      <c r="D700" s="96"/>
      <c r="E700" s="221"/>
      <c r="F700" s="102">
        <f t="shared" si="34"/>
        <v>0</v>
      </c>
    </row>
    <row r="701" spans="1:6" ht="15.75" customHeight="1" x14ac:dyDescent="0.3">
      <c r="A701" s="119">
        <v>50050</v>
      </c>
      <c r="B701" s="5" t="s">
        <v>1233</v>
      </c>
      <c r="C701" s="9" t="s">
        <v>431</v>
      </c>
      <c r="D701" s="96"/>
      <c r="E701" s="221"/>
      <c r="F701" s="102">
        <f t="shared" si="34"/>
        <v>0</v>
      </c>
    </row>
    <row r="702" spans="1:6" ht="15.75" customHeight="1" x14ac:dyDescent="0.3">
      <c r="A702" s="119">
        <v>50051</v>
      </c>
      <c r="B702" s="5" t="s">
        <v>358</v>
      </c>
      <c r="C702" s="9" t="s">
        <v>432</v>
      </c>
      <c r="D702" s="96"/>
      <c r="E702" s="221"/>
      <c r="F702" s="102">
        <f t="shared" si="34"/>
        <v>0</v>
      </c>
    </row>
    <row r="703" spans="1:6" ht="15.75" customHeight="1" x14ac:dyDescent="0.3">
      <c r="A703" s="119">
        <v>50060</v>
      </c>
      <c r="B703" s="5" t="s">
        <v>7</v>
      </c>
      <c r="C703" s="9" t="s">
        <v>433</v>
      </c>
      <c r="D703" s="96"/>
      <c r="E703" s="221"/>
      <c r="F703" s="102">
        <f t="shared" si="34"/>
        <v>0</v>
      </c>
    </row>
    <row r="704" spans="1:6" ht="15.75" customHeight="1" x14ac:dyDescent="0.3">
      <c r="A704" s="119">
        <v>50070</v>
      </c>
      <c r="B704" s="5" t="s">
        <v>341</v>
      </c>
      <c r="C704" s="9" t="s">
        <v>434</v>
      </c>
      <c r="D704" s="96"/>
      <c r="E704" s="221"/>
      <c r="F704" s="102">
        <f t="shared" si="34"/>
        <v>0</v>
      </c>
    </row>
    <row r="705" spans="1:6" ht="15.75" customHeight="1" x14ac:dyDescent="0.3">
      <c r="A705" s="119">
        <v>50080</v>
      </c>
      <c r="B705" s="5" t="s">
        <v>9</v>
      </c>
      <c r="C705" s="9" t="s">
        <v>435</v>
      </c>
      <c r="D705" s="96"/>
      <c r="E705" s="221"/>
      <c r="F705" s="102">
        <f t="shared" si="34"/>
        <v>0</v>
      </c>
    </row>
    <row r="706" spans="1:6" ht="15.75" customHeight="1" x14ac:dyDescent="0.3">
      <c r="A706" s="119">
        <v>50100</v>
      </c>
      <c r="B706" s="5" t="s">
        <v>1269</v>
      </c>
      <c r="C706" s="9" t="s">
        <v>437</v>
      </c>
      <c r="D706" s="23">
        <f>+SUM(D688:D705)</f>
        <v>0</v>
      </c>
      <c r="E706" s="23">
        <f>+SUM(E688:E705)</f>
        <v>0</v>
      </c>
      <c r="F706" s="23">
        <f>+SUM(F688:F705)</f>
        <v>0</v>
      </c>
    </row>
    <row r="707" spans="1:6" ht="15.75" customHeight="1" x14ac:dyDescent="0.3">
      <c r="A707" s="180" t="s">
        <v>1223</v>
      </c>
      <c r="B707" s="125" t="s">
        <v>1329</v>
      </c>
      <c r="C707" s="171" t="s">
        <v>1223</v>
      </c>
      <c r="D707" s="171" t="s">
        <v>1223</v>
      </c>
      <c r="E707" s="171" t="s">
        <v>1223</v>
      </c>
      <c r="F707" s="172" t="s">
        <v>1223</v>
      </c>
    </row>
    <row r="708" spans="1:6" ht="15.75" customHeight="1" x14ac:dyDescent="0.3">
      <c r="A708" s="119">
        <v>51000</v>
      </c>
      <c r="B708" s="5" t="s">
        <v>20</v>
      </c>
      <c r="C708" s="9" t="s">
        <v>415</v>
      </c>
      <c r="D708" s="107">
        <f>'Salary Analysis'!C745</f>
        <v>0</v>
      </c>
      <c r="E708" s="107">
        <f>'Salary Analysis'!D745</f>
        <v>0</v>
      </c>
      <c r="F708" s="102">
        <f>+E708-D708</f>
        <v>0</v>
      </c>
    </row>
    <row r="709" spans="1:6" ht="15.75" customHeight="1" x14ac:dyDescent="0.3">
      <c r="A709" s="119">
        <v>51005</v>
      </c>
      <c r="B709" s="5" t="s">
        <v>283</v>
      </c>
      <c r="C709" s="9" t="s">
        <v>416</v>
      </c>
      <c r="D709" s="96"/>
      <c r="E709" s="221"/>
      <c r="F709" s="102">
        <f t="shared" ref="F709:F725" si="35">+E709-D709</f>
        <v>0</v>
      </c>
    </row>
    <row r="710" spans="1:6" ht="15.75" customHeight="1" x14ac:dyDescent="0.3">
      <c r="A710" s="119">
        <v>51010</v>
      </c>
      <c r="B710" s="5" t="s">
        <v>131</v>
      </c>
      <c r="C710" s="9" t="s">
        <v>417</v>
      </c>
      <c r="D710" s="96"/>
      <c r="E710" s="221"/>
      <c r="F710" s="102">
        <f t="shared" si="35"/>
        <v>0</v>
      </c>
    </row>
    <row r="711" spans="1:6" ht="15.75" customHeight="1" x14ac:dyDescent="0.3">
      <c r="A711" s="119">
        <v>51011</v>
      </c>
      <c r="B711" s="5" t="s">
        <v>133</v>
      </c>
      <c r="C711" s="9" t="s">
        <v>398</v>
      </c>
      <c r="D711" s="96"/>
      <c r="E711" s="221"/>
      <c r="F711" s="102">
        <f t="shared" si="35"/>
        <v>0</v>
      </c>
    </row>
    <row r="712" spans="1:6" ht="15.75" customHeight="1" x14ac:dyDescent="0.3">
      <c r="A712" s="119">
        <v>51012</v>
      </c>
      <c r="B712" s="5" t="s">
        <v>3</v>
      </c>
      <c r="C712" s="9" t="s">
        <v>399</v>
      </c>
      <c r="D712" s="96"/>
      <c r="E712" s="221"/>
      <c r="F712" s="102">
        <f t="shared" si="35"/>
        <v>0</v>
      </c>
    </row>
    <row r="713" spans="1:6" ht="15.75" customHeight="1" x14ac:dyDescent="0.3">
      <c r="A713" s="119">
        <v>51013</v>
      </c>
      <c r="B713" s="5" t="s">
        <v>135</v>
      </c>
      <c r="C713" s="9" t="s">
        <v>400</v>
      </c>
      <c r="D713" s="96"/>
      <c r="E713" s="221"/>
      <c r="F713" s="102">
        <f t="shared" si="35"/>
        <v>0</v>
      </c>
    </row>
    <row r="714" spans="1:6" ht="15.75" customHeight="1" x14ac:dyDescent="0.3">
      <c r="A714" s="119">
        <v>51014</v>
      </c>
      <c r="B714" s="5" t="s">
        <v>137</v>
      </c>
      <c r="C714" s="9" t="s">
        <v>401</v>
      </c>
      <c r="D714" s="96"/>
      <c r="E714" s="221"/>
      <c r="F714" s="102">
        <f t="shared" si="35"/>
        <v>0</v>
      </c>
    </row>
    <row r="715" spans="1:6" ht="15.75" customHeight="1" x14ac:dyDescent="0.3">
      <c r="A715" s="119">
        <v>51015</v>
      </c>
      <c r="B715" s="5" t="s">
        <v>139</v>
      </c>
      <c r="C715" s="9" t="s">
        <v>402</v>
      </c>
      <c r="D715" s="96"/>
      <c r="E715" s="221"/>
      <c r="F715" s="102">
        <f t="shared" si="35"/>
        <v>0</v>
      </c>
    </row>
    <row r="716" spans="1:6" ht="15.75" customHeight="1" x14ac:dyDescent="0.3">
      <c r="A716" s="119">
        <v>51016</v>
      </c>
      <c r="B716" s="5" t="s">
        <v>143</v>
      </c>
      <c r="C716" s="9" t="s">
        <v>403</v>
      </c>
      <c r="D716" s="96"/>
      <c r="E716" s="221"/>
      <c r="F716" s="102">
        <f t="shared" si="35"/>
        <v>0</v>
      </c>
    </row>
    <row r="717" spans="1:6" ht="15.75" customHeight="1" x14ac:dyDescent="0.3">
      <c r="A717" s="119">
        <v>51017</v>
      </c>
      <c r="B717" s="5" t="s">
        <v>145</v>
      </c>
      <c r="C717" s="9" t="s">
        <v>404</v>
      </c>
      <c r="D717" s="96"/>
      <c r="E717" s="221"/>
      <c r="F717" s="102">
        <f t="shared" si="35"/>
        <v>0</v>
      </c>
    </row>
    <row r="718" spans="1:6" ht="15.75" customHeight="1" x14ac:dyDescent="0.3">
      <c r="A718" s="119">
        <v>51018</v>
      </c>
      <c r="B718" s="5" t="s">
        <v>354</v>
      </c>
      <c r="C718" s="9" t="s">
        <v>405</v>
      </c>
      <c r="D718" s="96"/>
      <c r="E718" s="221"/>
      <c r="F718" s="102">
        <f t="shared" si="35"/>
        <v>0</v>
      </c>
    </row>
    <row r="719" spans="1:6" ht="15.75" customHeight="1" x14ac:dyDescent="0.3">
      <c r="A719" s="119">
        <v>51020</v>
      </c>
      <c r="B719" s="5" t="s">
        <v>32</v>
      </c>
      <c r="C719" s="9" t="s">
        <v>406</v>
      </c>
      <c r="D719" s="96"/>
      <c r="E719" s="221"/>
      <c r="F719" s="102">
        <f t="shared" si="35"/>
        <v>0</v>
      </c>
    </row>
    <row r="720" spans="1:6" ht="15.75" customHeight="1" x14ac:dyDescent="0.3">
      <c r="A720" s="119">
        <v>51040</v>
      </c>
      <c r="B720" s="5" t="s">
        <v>104</v>
      </c>
      <c r="C720" s="9" t="s">
        <v>407</v>
      </c>
      <c r="D720" s="96"/>
      <c r="E720" s="221"/>
      <c r="F720" s="102">
        <f t="shared" si="35"/>
        <v>0</v>
      </c>
    </row>
    <row r="721" spans="1:6" ht="15.75" customHeight="1" x14ac:dyDescent="0.3">
      <c r="A721" s="119">
        <v>51050</v>
      </c>
      <c r="B721" s="5" t="s">
        <v>1233</v>
      </c>
      <c r="C721" s="9" t="s">
        <v>408</v>
      </c>
      <c r="D721" s="96"/>
      <c r="E721" s="221"/>
      <c r="F721" s="102">
        <f t="shared" si="35"/>
        <v>0</v>
      </c>
    </row>
    <row r="722" spans="1:6" ht="15.75" customHeight="1" x14ac:dyDescent="0.3">
      <c r="A722" s="119">
        <v>51051</v>
      </c>
      <c r="B722" s="5" t="s">
        <v>358</v>
      </c>
      <c r="C722" s="9" t="s">
        <v>409</v>
      </c>
      <c r="D722" s="96"/>
      <c r="E722" s="221"/>
      <c r="F722" s="102">
        <f t="shared" si="35"/>
        <v>0</v>
      </c>
    </row>
    <row r="723" spans="1:6" ht="15.75" customHeight="1" x14ac:dyDescent="0.3">
      <c r="A723" s="119">
        <v>51060</v>
      </c>
      <c r="B723" s="5" t="s">
        <v>7</v>
      </c>
      <c r="C723" s="9" t="s">
        <v>410</v>
      </c>
      <c r="D723" s="96"/>
      <c r="E723" s="221"/>
      <c r="F723" s="102">
        <f t="shared" si="35"/>
        <v>0</v>
      </c>
    </row>
    <row r="724" spans="1:6" ht="15.75" customHeight="1" x14ac:dyDescent="0.3">
      <c r="A724" s="119">
        <v>51070</v>
      </c>
      <c r="B724" s="5" t="s">
        <v>341</v>
      </c>
      <c r="C724" s="9" t="s">
        <v>411</v>
      </c>
      <c r="D724" s="96"/>
      <c r="E724" s="221"/>
      <c r="F724" s="102">
        <f t="shared" si="35"/>
        <v>0</v>
      </c>
    </row>
    <row r="725" spans="1:6" ht="15.75" customHeight="1" x14ac:dyDescent="0.3">
      <c r="A725" s="119">
        <v>51080</v>
      </c>
      <c r="B725" s="5" t="s">
        <v>9</v>
      </c>
      <c r="C725" s="9" t="s">
        <v>412</v>
      </c>
      <c r="D725" s="96"/>
      <c r="E725" s="221"/>
      <c r="F725" s="102">
        <f t="shared" si="35"/>
        <v>0</v>
      </c>
    </row>
    <row r="726" spans="1:6" ht="15.75" customHeight="1" x14ac:dyDescent="0.3">
      <c r="A726" s="119">
        <v>51100</v>
      </c>
      <c r="B726" s="5" t="s">
        <v>1125</v>
      </c>
      <c r="C726" s="9" t="s">
        <v>414</v>
      </c>
      <c r="D726" s="23">
        <f>SUM(D708:D725)</f>
        <v>0</v>
      </c>
      <c r="E726" s="23">
        <f>SUM(E708:E725)</f>
        <v>0</v>
      </c>
      <c r="F726" s="23">
        <f>SUM(F708:F725)</f>
        <v>0</v>
      </c>
    </row>
    <row r="727" spans="1:6" ht="15.75" customHeight="1" x14ac:dyDescent="0.3">
      <c r="A727" s="180" t="s">
        <v>1223</v>
      </c>
      <c r="B727" s="125" t="s">
        <v>1328</v>
      </c>
      <c r="C727" s="171" t="s">
        <v>1223</v>
      </c>
      <c r="D727" s="171" t="s">
        <v>1223</v>
      </c>
      <c r="E727" s="171" t="s">
        <v>1223</v>
      </c>
      <c r="F727" s="172" t="s">
        <v>1223</v>
      </c>
    </row>
    <row r="728" spans="1:6" ht="15.75" customHeight="1" x14ac:dyDescent="0.3">
      <c r="A728" s="119">
        <v>52060</v>
      </c>
      <c r="B728" s="5" t="s">
        <v>1300</v>
      </c>
      <c r="C728" s="9" t="s">
        <v>377</v>
      </c>
      <c r="D728" s="107">
        <f>'Salary Analysis'!C757</f>
        <v>0</v>
      </c>
      <c r="E728" s="107">
        <f>'Salary Analysis'!D757</f>
        <v>0</v>
      </c>
      <c r="F728" s="102">
        <f t="shared" ref="F728:F749" si="36">+E728-D728</f>
        <v>0</v>
      </c>
    </row>
    <row r="729" spans="1:6" ht="15.75" customHeight="1" x14ac:dyDescent="0.3">
      <c r="A729" s="119">
        <v>52085</v>
      </c>
      <c r="B729" s="5" t="s">
        <v>116</v>
      </c>
      <c r="C729" s="9" t="s">
        <v>378</v>
      </c>
      <c r="D729" s="107">
        <f>'Salary Analysis'!C769</f>
        <v>0</v>
      </c>
      <c r="E729" s="107">
        <f>'Salary Analysis'!D769</f>
        <v>0</v>
      </c>
      <c r="F729" s="102">
        <f t="shared" si="36"/>
        <v>0</v>
      </c>
    </row>
    <row r="730" spans="1:6" ht="15.75" customHeight="1" x14ac:dyDescent="0.3">
      <c r="A730" s="119">
        <v>52060</v>
      </c>
      <c r="B730" s="5" t="s">
        <v>283</v>
      </c>
      <c r="C730" s="9" t="s">
        <v>379</v>
      </c>
      <c r="D730" s="96"/>
      <c r="E730" s="221"/>
      <c r="F730" s="102">
        <f t="shared" si="36"/>
        <v>0</v>
      </c>
    </row>
    <row r="731" spans="1:6" ht="15.75" customHeight="1" x14ac:dyDescent="0.3">
      <c r="A731" s="119">
        <v>52090</v>
      </c>
      <c r="B731" s="5" t="s">
        <v>131</v>
      </c>
      <c r="C731" s="9" t="s">
        <v>380</v>
      </c>
      <c r="D731" s="96"/>
      <c r="E731" s="221"/>
      <c r="F731" s="102">
        <f t="shared" si="36"/>
        <v>0</v>
      </c>
    </row>
    <row r="732" spans="1:6" ht="15.75" customHeight="1" x14ac:dyDescent="0.3">
      <c r="A732" s="119">
        <v>52091</v>
      </c>
      <c r="B732" s="5" t="s">
        <v>133</v>
      </c>
      <c r="C732" s="9" t="s">
        <v>381</v>
      </c>
      <c r="D732" s="96"/>
      <c r="E732" s="221"/>
      <c r="F732" s="102">
        <f t="shared" si="36"/>
        <v>0</v>
      </c>
    </row>
    <row r="733" spans="1:6" ht="15.75" customHeight="1" x14ac:dyDescent="0.3">
      <c r="A733" s="119">
        <v>52092</v>
      </c>
      <c r="B733" s="3" t="s">
        <v>3</v>
      </c>
      <c r="C733" s="9" t="s">
        <v>382</v>
      </c>
      <c r="D733" s="96"/>
      <c r="E733" s="221"/>
      <c r="F733" s="102">
        <f t="shared" si="36"/>
        <v>0</v>
      </c>
    </row>
    <row r="734" spans="1:6" ht="15.75" customHeight="1" x14ac:dyDescent="0.3">
      <c r="A734" s="119">
        <v>52093</v>
      </c>
      <c r="B734" s="5" t="s">
        <v>135</v>
      </c>
      <c r="C734" s="9" t="s">
        <v>383</v>
      </c>
      <c r="D734" s="96"/>
      <c r="E734" s="221"/>
      <c r="F734" s="102">
        <f t="shared" si="36"/>
        <v>0</v>
      </c>
    </row>
    <row r="735" spans="1:6" ht="15.75" customHeight="1" x14ac:dyDescent="0.3">
      <c r="A735" s="119">
        <v>52094</v>
      </c>
      <c r="B735" s="5" t="s">
        <v>137</v>
      </c>
      <c r="C735" s="9" t="s">
        <v>384</v>
      </c>
      <c r="D735" s="96"/>
      <c r="E735" s="221"/>
      <c r="F735" s="102">
        <f t="shared" si="36"/>
        <v>0</v>
      </c>
    </row>
    <row r="736" spans="1:6" ht="15.75" customHeight="1" x14ac:dyDescent="0.3">
      <c r="A736" s="119">
        <v>52095</v>
      </c>
      <c r="B736" s="5" t="s">
        <v>139</v>
      </c>
      <c r="C736" s="9" t="s">
        <v>385</v>
      </c>
      <c r="D736" s="96"/>
      <c r="E736" s="221"/>
      <c r="F736" s="102">
        <f t="shared" si="36"/>
        <v>0</v>
      </c>
    </row>
    <row r="737" spans="1:6" ht="15.75" customHeight="1" x14ac:dyDescent="0.3">
      <c r="A737" s="119">
        <v>52096</v>
      </c>
      <c r="B737" s="5" t="s">
        <v>143</v>
      </c>
      <c r="C737" s="9" t="s">
        <v>386</v>
      </c>
      <c r="D737" s="96"/>
      <c r="E737" s="221"/>
      <c r="F737" s="102">
        <f t="shared" si="36"/>
        <v>0</v>
      </c>
    </row>
    <row r="738" spans="1:6" ht="15.75" customHeight="1" x14ac:dyDescent="0.3">
      <c r="A738" s="119">
        <v>52097</v>
      </c>
      <c r="B738" s="5" t="s">
        <v>145</v>
      </c>
      <c r="C738" s="9" t="s">
        <v>387</v>
      </c>
      <c r="D738" s="96"/>
      <c r="E738" s="221"/>
      <c r="F738" s="102">
        <f t="shared" si="36"/>
        <v>0</v>
      </c>
    </row>
    <row r="739" spans="1:6" ht="15.75" customHeight="1" x14ac:dyDescent="0.3">
      <c r="A739" s="119">
        <v>52098</v>
      </c>
      <c r="B739" s="5" t="s">
        <v>354</v>
      </c>
      <c r="C739" s="9" t="s">
        <v>388</v>
      </c>
      <c r="D739" s="96"/>
      <c r="E739" s="221"/>
      <c r="F739" s="102">
        <f t="shared" si="36"/>
        <v>0</v>
      </c>
    </row>
    <row r="740" spans="1:6" ht="15.75" customHeight="1" x14ac:dyDescent="0.3">
      <c r="A740" s="119">
        <v>52120</v>
      </c>
      <c r="B740" s="5" t="s">
        <v>117</v>
      </c>
      <c r="C740" s="9" t="s">
        <v>118</v>
      </c>
      <c r="D740" s="96"/>
      <c r="E740" s="221"/>
      <c r="F740" s="102">
        <f t="shared" si="36"/>
        <v>0</v>
      </c>
    </row>
    <row r="741" spans="1:6" ht="15.75" customHeight="1" x14ac:dyDescent="0.3">
      <c r="A741" s="119">
        <v>52140</v>
      </c>
      <c r="B741" s="5" t="s">
        <v>1306</v>
      </c>
      <c r="C741" s="9" t="s">
        <v>119</v>
      </c>
      <c r="D741" s="96"/>
      <c r="E741" s="221"/>
      <c r="F741" s="102">
        <f t="shared" si="36"/>
        <v>0</v>
      </c>
    </row>
    <row r="742" spans="1:6" ht="15.75" customHeight="1" x14ac:dyDescent="0.3">
      <c r="A742" s="119">
        <v>52160</v>
      </c>
      <c r="B742" s="5" t="s">
        <v>1270</v>
      </c>
      <c r="C742" s="9" t="s">
        <v>121</v>
      </c>
      <c r="D742" s="96"/>
      <c r="E742" s="221"/>
      <c r="F742" s="102">
        <f t="shared" si="36"/>
        <v>0</v>
      </c>
    </row>
    <row r="743" spans="1:6" ht="15.75" customHeight="1" x14ac:dyDescent="0.3">
      <c r="A743" s="119">
        <v>52280</v>
      </c>
      <c r="B743" s="5" t="s">
        <v>1301</v>
      </c>
      <c r="C743" s="9" t="s">
        <v>123</v>
      </c>
      <c r="D743" s="96"/>
      <c r="E743" s="221"/>
      <c r="F743" s="102">
        <f t="shared" si="36"/>
        <v>0</v>
      </c>
    </row>
    <row r="744" spans="1:6" ht="15.75" customHeight="1" x14ac:dyDescent="0.3">
      <c r="A744" s="119">
        <v>52390</v>
      </c>
      <c r="B744" s="5" t="s">
        <v>1233</v>
      </c>
      <c r="C744" s="9" t="s">
        <v>390</v>
      </c>
      <c r="D744" s="96"/>
      <c r="E744" s="221"/>
      <c r="F744" s="102">
        <f t="shared" si="36"/>
        <v>0</v>
      </c>
    </row>
    <row r="745" spans="1:6" ht="15.75" customHeight="1" x14ac:dyDescent="0.3">
      <c r="A745" s="119">
        <v>52391</v>
      </c>
      <c r="B745" s="5" t="s">
        <v>358</v>
      </c>
      <c r="C745" s="9" t="s">
        <v>391</v>
      </c>
      <c r="D745" s="96"/>
      <c r="E745" s="221"/>
      <c r="F745" s="102">
        <f t="shared" si="36"/>
        <v>0</v>
      </c>
    </row>
    <row r="746" spans="1:6" ht="15.75" customHeight="1" x14ac:dyDescent="0.3">
      <c r="A746" s="119">
        <v>52400</v>
      </c>
      <c r="B746" s="5" t="s">
        <v>1271</v>
      </c>
      <c r="C746" s="9" t="s">
        <v>125</v>
      </c>
      <c r="D746" s="96"/>
      <c r="E746" s="221"/>
      <c r="F746" s="102">
        <f t="shared" si="36"/>
        <v>0</v>
      </c>
    </row>
    <row r="747" spans="1:6" ht="15.75" customHeight="1" x14ac:dyDescent="0.3">
      <c r="A747" s="119">
        <v>52420</v>
      </c>
      <c r="B747" s="5" t="s">
        <v>7</v>
      </c>
      <c r="C747" s="9" t="s">
        <v>392</v>
      </c>
      <c r="D747" s="96"/>
      <c r="E747" s="221"/>
      <c r="F747" s="102">
        <f t="shared" si="36"/>
        <v>0</v>
      </c>
    </row>
    <row r="748" spans="1:6" ht="15.75" customHeight="1" x14ac:dyDescent="0.3">
      <c r="A748" s="119">
        <v>52455</v>
      </c>
      <c r="B748" s="5" t="s">
        <v>1302</v>
      </c>
      <c r="C748" s="9" t="s">
        <v>394</v>
      </c>
      <c r="D748" s="96"/>
      <c r="E748" s="221"/>
      <c r="F748" s="102">
        <f t="shared" si="36"/>
        <v>0</v>
      </c>
    </row>
    <row r="749" spans="1:6" ht="15.75" customHeight="1" x14ac:dyDescent="0.3">
      <c r="A749" s="119">
        <v>52460</v>
      </c>
      <c r="B749" s="5" t="s">
        <v>9</v>
      </c>
      <c r="C749" s="9" t="s">
        <v>395</v>
      </c>
      <c r="D749" s="96"/>
      <c r="E749" s="221"/>
      <c r="F749" s="102">
        <f t="shared" si="36"/>
        <v>0</v>
      </c>
    </row>
    <row r="750" spans="1:6" ht="15.75" customHeight="1" x14ac:dyDescent="0.3">
      <c r="A750" s="119">
        <v>52480</v>
      </c>
      <c r="B750" s="5" t="s">
        <v>1272</v>
      </c>
      <c r="C750" s="9" t="s">
        <v>397</v>
      </c>
      <c r="D750" s="21">
        <f>SUM(D728:D749)</f>
        <v>0</v>
      </c>
      <c r="E750" s="21">
        <f>SUM(E728:E749)</f>
        <v>0</v>
      </c>
      <c r="F750" s="21">
        <f>SUM(F728:F749)</f>
        <v>0</v>
      </c>
    </row>
    <row r="751" spans="1:6" ht="15.75" customHeight="1" x14ac:dyDescent="0.3">
      <c r="A751" s="180" t="s">
        <v>1223</v>
      </c>
      <c r="B751" s="125" t="s">
        <v>1327</v>
      </c>
      <c r="C751" s="171" t="s">
        <v>1223</v>
      </c>
      <c r="D751" s="171" t="s">
        <v>1223</v>
      </c>
      <c r="E751" s="171" t="s">
        <v>1223</v>
      </c>
      <c r="F751" s="172" t="s">
        <v>1223</v>
      </c>
    </row>
    <row r="752" spans="1:6" s="24" customFormat="1" ht="15.75" customHeight="1" x14ac:dyDescent="0.3">
      <c r="A752" s="119">
        <v>52700</v>
      </c>
      <c r="B752" s="3" t="s">
        <v>7</v>
      </c>
      <c r="C752" s="4" t="s">
        <v>370</v>
      </c>
      <c r="D752" s="96"/>
      <c r="E752" s="221"/>
      <c r="F752" s="102">
        <f>+E752-D752</f>
        <v>0</v>
      </c>
    </row>
    <row r="753" spans="1:35" s="24" customFormat="1" ht="15.75" customHeight="1" x14ac:dyDescent="0.3">
      <c r="A753" s="119">
        <v>52720</v>
      </c>
      <c r="B753" s="3" t="s">
        <v>177</v>
      </c>
      <c r="C753" s="4" t="s">
        <v>371</v>
      </c>
      <c r="D753" s="96"/>
      <c r="E753" s="221"/>
      <c r="F753" s="102">
        <f>+E753-D753</f>
        <v>0</v>
      </c>
    </row>
    <row r="754" spans="1:35" s="24" customFormat="1" ht="15.75" customHeight="1" x14ac:dyDescent="0.3">
      <c r="A754" s="119">
        <v>52740</v>
      </c>
      <c r="B754" s="3" t="s">
        <v>341</v>
      </c>
      <c r="C754" s="4" t="s">
        <v>372</v>
      </c>
      <c r="D754" s="96"/>
      <c r="E754" s="221"/>
      <c r="F754" s="102">
        <f>+E754-D754</f>
        <v>0</v>
      </c>
    </row>
    <row r="755" spans="1:35" s="24" customFormat="1" ht="15.75" customHeight="1" x14ac:dyDescent="0.3">
      <c r="A755" s="119">
        <v>52760</v>
      </c>
      <c r="B755" s="3" t="s">
        <v>9</v>
      </c>
      <c r="C755" s="4" t="s">
        <v>373</v>
      </c>
      <c r="D755" s="96"/>
      <c r="E755" s="221"/>
      <c r="F755" s="102">
        <f>+E755-D755</f>
        <v>0</v>
      </c>
    </row>
    <row r="756" spans="1:35" s="40" customFormat="1" ht="15.75" customHeight="1" thickBot="1" x14ac:dyDescent="0.35">
      <c r="A756" s="119">
        <v>52780</v>
      </c>
      <c r="B756" s="3" t="s">
        <v>1273</v>
      </c>
      <c r="C756" s="4" t="s">
        <v>375</v>
      </c>
      <c r="D756" s="21">
        <f>SUM(D752:D755)</f>
        <v>0</v>
      </c>
      <c r="E756" s="21">
        <f>SUM(E752:E755)</f>
        <v>0</v>
      </c>
      <c r="F756" s="21">
        <f>SUM(F752:F755)</f>
        <v>0</v>
      </c>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row>
    <row r="757" spans="1:35" s="24" customFormat="1" ht="15.75" customHeight="1" x14ac:dyDescent="0.3">
      <c r="A757" s="180" t="s">
        <v>1223</v>
      </c>
      <c r="B757" s="125" t="s">
        <v>1326</v>
      </c>
      <c r="C757" s="171" t="s">
        <v>1223</v>
      </c>
      <c r="D757" s="171" t="s">
        <v>1223</v>
      </c>
      <c r="E757" s="171" t="s">
        <v>1223</v>
      </c>
      <c r="F757" s="172" t="s">
        <v>1223</v>
      </c>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row>
    <row r="758" spans="1:35" s="24" customFormat="1" ht="15.75" customHeight="1" x14ac:dyDescent="0.3">
      <c r="A758" s="119">
        <v>71000</v>
      </c>
      <c r="B758" s="3" t="s">
        <v>131</v>
      </c>
      <c r="C758" s="4" t="s">
        <v>132</v>
      </c>
      <c r="D758" s="96"/>
      <c r="E758" s="221"/>
      <c r="F758" s="102">
        <f t="shared" ref="F758:F769" si="37">+E758-D758</f>
        <v>0</v>
      </c>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row>
    <row r="759" spans="1:35" s="24" customFormat="1" ht="15.75" customHeight="1" x14ac:dyDescent="0.3">
      <c r="A759" s="119">
        <v>71020</v>
      </c>
      <c r="B759" s="3" t="s">
        <v>133</v>
      </c>
      <c r="C759" s="4" t="s">
        <v>134</v>
      </c>
      <c r="D759" s="96"/>
      <c r="E759" s="221"/>
      <c r="F759" s="102">
        <f t="shared" si="37"/>
        <v>0</v>
      </c>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row>
    <row r="760" spans="1:35" s="24" customFormat="1" ht="15.75" customHeight="1" x14ac:dyDescent="0.3">
      <c r="A760" s="119">
        <v>71120</v>
      </c>
      <c r="B760" s="3" t="s">
        <v>3</v>
      </c>
      <c r="C760" s="4" t="s">
        <v>362</v>
      </c>
      <c r="D760" s="96"/>
      <c r="E760" s="221"/>
      <c r="F760" s="102">
        <f t="shared" si="37"/>
        <v>0</v>
      </c>
    </row>
    <row r="761" spans="1:35" s="24" customFormat="1" ht="15.75" customHeight="1" x14ac:dyDescent="0.3">
      <c r="A761" s="119">
        <v>71140</v>
      </c>
      <c r="B761" s="3" t="s">
        <v>135</v>
      </c>
      <c r="C761" s="4" t="s">
        <v>136</v>
      </c>
      <c r="D761" s="96"/>
      <c r="E761" s="221"/>
      <c r="F761" s="102">
        <f t="shared" si="37"/>
        <v>0</v>
      </c>
    </row>
    <row r="762" spans="1:35" s="24" customFormat="1" ht="15.75" customHeight="1" x14ac:dyDescent="0.3">
      <c r="A762" s="119">
        <v>71160</v>
      </c>
      <c r="B762" s="3" t="s">
        <v>137</v>
      </c>
      <c r="C762" s="4" t="s">
        <v>138</v>
      </c>
      <c r="D762" s="96"/>
      <c r="E762" s="221"/>
      <c r="F762" s="102">
        <f t="shared" si="37"/>
        <v>0</v>
      </c>
    </row>
    <row r="763" spans="1:35" s="24" customFormat="1" ht="15.75" customHeight="1" x14ac:dyDescent="0.3">
      <c r="A763" s="119">
        <v>71180</v>
      </c>
      <c r="B763" s="3" t="s">
        <v>139</v>
      </c>
      <c r="C763" s="4" t="s">
        <v>140</v>
      </c>
      <c r="D763" s="96"/>
      <c r="E763" s="221"/>
      <c r="F763" s="102">
        <f t="shared" si="37"/>
        <v>0</v>
      </c>
    </row>
    <row r="764" spans="1:35" s="24" customFormat="1" ht="15.75" customHeight="1" x14ac:dyDescent="0.3">
      <c r="A764" s="119">
        <v>71182</v>
      </c>
      <c r="B764" s="3" t="s">
        <v>141</v>
      </c>
      <c r="C764" s="4" t="s">
        <v>142</v>
      </c>
      <c r="D764" s="96"/>
      <c r="E764" s="221"/>
      <c r="F764" s="102">
        <f t="shared" si="37"/>
        <v>0</v>
      </c>
    </row>
    <row r="765" spans="1:35" s="24" customFormat="1" ht="15.75" customHeight="1" x14ac:dyDescent="0.3">
      <c r="A765" s="119">
        <v>71200</v>
      </c>
      <c r="B765" s="3" t="s">
        <v>143</v>
      </c>
      <c r="C765" s="4" t="s">
        <v>144</v>
      </c>
      <c r="D765" s="96"/>
      <c r="E765" s="221"/>
      <c r="F765" s="102">
        <f t="shared" si="37"/>
        <v>0</v>
      </c>
    </row>
    <row r="766" spans="1:35" s="24" customFormat="1" ht="15.75" customHeight="1" x14ac:dyDescent="0.3">
      <c r="A766" s="119">
        <v>71220</v>
      </c>
      <c r="B766" s="3" t="s">
        <v>145</v>
      </c>
      <c r="C766" s="4" t="s">
        <v>146</v>
      </c>
      <c r="D766" s="96"/>
      <c r="E766" s="221"/>
      <c r="F766" s="102">
        <f t="shared" si="37"/>
        <v>0</v>
      </c>
    </row>
    <row r="767" spans="1:35" s="24" customFormat="1" ht="15.75" customHeight="1" x14ac:dyDescent="0.3">
      <c r="A767" s="119">
        <v>71225</v>
      </c>
      <c r="B767" s="3" t="s">
        <v>1274</v>
      </c>
      <c r="C767" s="4" t="s">
        <v>364</v>
      </c>
      <c r="D767" s="96"/>
      <c r="E767" s="221"/>
      <c r="F767" s="102">
        <f t="shared" si="37"/>
        <v>0</v>
      </c>
    </row>
    <row r="768" spans="1:35" s="24" customFormat="1" ht="15.75" customHeight="1" x14ac:dyDescent="0.3">
      <c r="A768" s="119">
        <v>71226</v>
      </c>
      <c r="B768" s="3" t="s">
        <v>1275</v>
      </c>
      <c r="C768" s="4" t="s">
        <v>366</v>
      </c>
      <c r="D768" s="96"/>
      <c r="E768" s="221"/>
      <c r="F768" s="102">
        <f t="shared" si="37"/>
        <v>0</v>
      </c>
    </row>
    <row r="769" spans="1:6" s="24" customFormat="1" ht="15.75" customHeight="1" x14ac:dyDescent="0.3">
      <c r="A769" s="119">
        <v>71227</v>
      </c>
      <c r="B769" s="3" t="s">
        <v>354</v>
      </c>
      <c r="C769" s="4" t="s">
        <v>367</v>
      </c>
      <c r="D769" s="96"/>
      <c r="E769" s="221"/>
      <c r="F769" s="102">
        <f t="shared" si="37"/>
        <v>0</v>
      </c>
    </row>
    <row r="770" spans="1:6" s="24" customFormat="1" ht="15.6" customHeight="1" x14ac:dyDescent="0.3">
      <c r="A770" s="119">
        <v>71240</v>
      </c>
      <c r="B770" s="3" t="s">
        <v>1127</v>
      </c>
      <c r="C770" s="4" t="s">
        <v>369</v>
      </c>
      <c r="D770" s="21">
        <f>+SUM(D758:D769)</f>
        <v>0</v>
      </c>
      <c r="E770" s="21">
        <f>+SUM(E758:E769)</f>
        <v>0</v>
      </c>
      <c r="F770" s="21">
        <f>+SUM(F758:F769)</f>
        <v>0</v>
      </c>
    </row>
    <row r="771" spans="1:6" s="24" customFormat="1" ht="15.75" customHeight="1" x14ac:dyDescent="0.3">
      <c r="A771" s="180" t="s">
        <v>1223</v>
      </c>
      <c r="B771" s="125" t="s">
        <v>1325</v>
      </c>
      <c r="C771" s="171" t="s">
        <v>1223</v>
      </c>
      <c r="D771" s="171" t="s">
        <v>1223</v>
      </c>
      <c r="E771" s="171" t="s">
        <v>1223</v>
      </c>
      <c r="F771" s="172" t="s">
        <v>1223</v>
      </c>
    </row>
    <row r="772" spans="1:6" ht="15.6" customHeight="1" x14ac:dyDescent="0.3">
      <c r="A772" s="119">
        <v>71900</v>
      </c>
      <c r="B772" s="3" t="s">
        <v>20</v>
      </c>
      <c r="C772" s="11" t="s">
        <v>129</v>
      </c>
      <c r="D772" s="107">
        <f>'Salary Analysis'!C781</f>
        <v>0</v>
      </c>
      <c r="E772" s="107">
        <f>'Salary Analysis'!D781</f>
        <v>0</v>
      </c>
      <c r="F772" s="102">
        <f>+E772-D772</f>
        <v>0</v>
      </c>
    </row>
    <row r="773" spans="1:6" ht="15.6" customHeight="1" x14ac:dyDescent="0.3">
      <c r="A773" s="119">
        <v>71908</v>
      </c>
      <c r="B773" s="5" t="s">
        <v>283</v>
      </c>
      <c r="C773" s="11" t="s">
        <v>345</v>
      </c>
      <c r="D773" s="96"/>
      <c r="E773" s="221"/>
      <c r="F773" s="102">
        <f t="shared" ref="F773:F788" si="38">+E773-D773</f>
        <v>0</v>
      </c>
    </row>
    <row r="774" spans="1:6" ht="15.6" customHeight="1" x14ac:dyDescent="0.3">
      <c r="A774" s="119">
        <v>71910</v>
      </c>
      <c r="B774" s="3" t="s">
        <v>131</v>
      </c>
      <c r="C774" s="12" t="s">
        <v>346</v>
      </c>
      <c r="D774" s="96"/>
      <c r="E774" s="221"/>
      <c r="F774" s="102">
        <f t="shared" si="38"/>
        <v>0</v>
      </c>
    </row>
    <row r="775" spans="1:6" ht="15.6" customHeight="1" x14ac:dyDescent="0.3">
      <c r="A775" s="119">
        <v>71911</v>
      </c>
      <c r="B775" s="3" t="s">
        <v>133</v>
      </c>
      <c r="C775" s="12" t="s">
        <v>347</v>
      </c>
      <c r="D775" s="96"/>
      <c r="E775" s="221"/>
      <c r="F775" s="102">
        <f t="shared" si="38"/>
        <v>0</v>
      </c>
    </row>
    <row r="776" spans="1:6" ht="15.6" customHeight="1" x14ac:dyDescent="0.3">
      <c r="A776" s="119">
        <v>71912</v>
      </c>
      <c r="B776" s="3" t="s">
        <v>3</v>
      </c>
      <c r="C776" s="12" t="s">
        <v>348</v>
      </c>
      <c r="D776" s="96"/>
      <c r="E776" s="221"/>
      <c r="F776" s="102">
        <f t="shared" si="38"/>
        <v>0</v>
      </c>
    </row>
    <row r="777" spans="1:6" ht="15.6" customHeight="1" x14ac:dyDescent="0.3">
      <c r="A777" s="119">
        <v>71913</v>
      </c>
      <c r="B777" s="3" t="s">
        <v>135</v>
      </c>
      <c r="C777" s="12" t="s">
        <v>349</v>
      </c>
      <c r="D777" s="96"/>
      <c r="E777" s="221"/>
      <c r="F777" s="102">
        <f t="shared" si="38"/>
        <v>0</v>
      </c>
    </row>
    <row r="778" spans="1:6" ht="15.6" customHeight="1" x14ac:dyDescent="0.3">
      <c r="A778" s="119">
        <v>71914</v>
      </c>
      <c r="B778" s="3" t="s">
        <v>137</v>
      </c>
      <c r="C778" s="12" t="s">
        <v>350</v>
      </c>
      <c r="D778" s="96"/>
      <c r="E778" s="221"/>
      <c r="F778" s="102">
        <f t="shared" si="38"/>
        <v>0</v>
      </c>
    </row>
    <row r="779" spans="1:6" ht="15.6" customHeight="1" x14ac:dyDescent="0.3">
      <c r="A779" s="119">
        <v>71915</v>
      </c>
      <c r="B779" s="3" t="s">
        <v>139</v>
      </c>
      <c r="C779" s="12" t="s">
        <v>351</v>
      </c>
      <c r="D779" s="96"/>
      <c r="E779" s="221"/>
      <c r="F779" s="102">
        <f t="shared" si="38"/>
        <v>0</v>
      </c>
    </row>
    <row r="780" spans="1:6" ht="15.6" customHeight="1" x14ac:dyDescent="0.3">
      <c r="A780" s="119">
        <v>71916</v>
      </c>
      <c r="B780" s="3" t="s">
        <v>143</v>
      </c>
      <c r="C780" s="12" t="s">
        <v>352</v>
      </c>
      <c r="D780" s="96"/>
      <c r="E780" s="221"/>
      <c r="F780" s="102">
        <f t="shared" si="38"/>
        <v>0</v>
      </c>
    </row>
    <row r="781" spans="1:6" ht="15.6" customHeight="1" x14ac:dyDescent="0.3">
      <c r="A781" s="119">
        <v>71917</v>
      </c>
      <c r="B781" s="3" t="s">
        <v>145</v>
      </c>
      <c r="C781" s="12" t="s">
        <v>353</v>
      </c>
      <c r="D781" s="96"/>
      <c r="E781" s="221"/>
      <c r="F781" s="102">
        <f t="shared" si="38"/>
        <v>0</v>
      </c>
    </row>
    <row r="782" spans="1:6" ht="15.6" customHeight="1" x14ac:dyDescent="0.3">
      <c r="A782" s="119">
        <v>71918</v>
      </c>
      <c r="B782" s="3" t="s">
        <v>354</v>
      </c>
      <c r="C782" s="12" t="s">
        <v>355</v>
      </c>
      <c r="D782" s="96"/>
      <c r="E782" s="221"/>
      <c r="F782" s="102">
        <f t="shared" si="38"/>
        <v>0</v>
      </c>
    </row>
    <row r="783" spans="1:6" ht="15.6" customHeight="1" x14ac:dyDescent="0.3">
      <c r="A783" s="119">
        <v>71950</v>
      </c>
      <c r="B783" s="5" t="s">
        <v>1233</v>
      </c>
      <c r="C783" s="12" t="s">
        <v>357</v>
      </c>
      <c r="D783" s="96"/>
      <c r="E783" s="221"/>
      <c r="F783" s="102">
        <f t="shared" si="38"/>
        <v>0</v>
      </c>
    </row>
    <row r="784" spans="1:6" ht="15.6" customHeight="1" x14ac:dyDescent="0.3">
      <c r="A784" s="119">
        <v>71951</v>
      </c>
      <c r="B784" s="3" t="s">
        <v>358</v>
      </c>
      <c r="C784" s="12" t="s">
        <v>359</v>
      </c>
      <c r="D784" s="96"/>
      <c r="E784" s="221"/>
      <c r="F784" s="102">
        <f t="shared" si="38"/>
        <v>0</v>
      </c>
    </row>
    <row r="785" spans="1:6" ht="15.6" customHeight="1" x14ac:dyDescent="0.3">
      <c r="A785" s="119">
        <v>71961</v>
      </c>
      <c r="B785" s="3" t="s">
        <v>1276</v>
      </c>
      <c r="C785" s="11" t="s">
        <v>361</v>
      </c>
      <c r="D785" s="96"/>
      <c r="E785" s="221"/>
      <c r="F785" s="102">
        <f t="shared" si="38"/>
        <v>0</v>
      </c>
    </row>
    <row r="786" spans="1:6" ht="15.6" customHeight="1" x14ac:dyDescent="0.3">
      <c r="A786" s="119">
        <v>71962</v>
      </c>
      <c r="B786" s="3" t="s">
        <v>1277</v>
      </c>
      <c r="C786" s="11" t="s">
        <v>340</v>
      </c>
      <c r="D786" s="96"/>
      <c r="E786" s="221"/>
      <c r="F786" s="102">
        <f t="shared" si="38"/>
        <v>0</v>
      </c>
    </row>
    <row r="787" spans="1:6" ht="15.6" customHeight="1" x14ac:dyDescent="0.3">
      <c r="A787" s="119">
        <v>71970</v>
      </c>
      <c r="B787" s="3" t="s">
        <v>341</v>
      </c>
      <c r="C787" s="11" t="s">
        <v>342</v>
      </c>
      <c r="D787" s="96"/>
      <c r="E787" s="221"/>
      <c r="F787" s="102">
        <f t="shared" si="38"/>
        <v>0</v>
      </c>
    </row>
    <row r="788" spans="1:6" ht="15.6" customHeight="1" x14ac:dyDescent="0.3">
      <c r="A788" s="119">
        <v>71980</v>
      </c>
      <c r="B788" s="3" t="s">
        <v>9</v>
      </c>
      <c r="C788" s="11" t="s">
        <v>264</v>
      </c>
      <c r="D788" s="96"/>
      <c r="E788" s="221"/>
      <c r="F788" s="102">
        <f t="shared" si="38"/>
        <v>0</v>
      </c>
    </row>
    <row r="789" spans="1:6" ht="15.6" customHeight="1" x14ac:dyDescent="0.3">
      <c r="A789" s="119">
        <v>72020</v>
      </c>
      <c r="B789" s="3" t="s">
        <v>1278</v>
      </c>
      <c r="C789" s="12" t="s">
        <v>344</v>
      </c>
      <c r="D789" s="21">
        <f>SUM(D772:D788)</f>
        <v>0</v>
      </c>
      <c r="E789" s="21">
        <f>SUM(E772:E788)</f>
        <v>0</v>
      </c>
      <c r="F789" s="21">
        <f>SUM(F772:F788)</f>
        <v>0</v>
      </c>
    </row>
    <row r="790" spans="1:6" ht="15.75" customHeight="1" x14ac:dyDescent="0.3">
      <c r="A790" s="180" t="s">
        <v>1223</v>
      </c>
      <c r="B790" s="125" t="s">
        <v>1324</v>
      </c>
      <c r="C790" s="171" t="s">
        <v>1223</v>
      </c>
      <c r="D790" s="171" t="s">
        <v>1223</v>
      </c>
      <c r="E790" s="171" t="s">
        <v>1223</v>
      </c>
      <c r="F790" s="172" t="s">
        <v>1223</v>
      </c>
    </row>
    <row r="791" spans="1:6" ht="15.75" customHeight="1" x14ac:dyDescent="0.3">
      <c r="A791" s="119">
        <v>75885</v>
      </c>
      <c r="B791" s="5" t="s">
        <v>1279</v>
      </c>
      <c r="C791" s="13" t="s">
        <v>320</v>
      </c>
      <c r="D791" s="96"/>
      <c r="E791" s="221"/>
      <c r="F791" s="102">
        <f>+E791-D791</f>
        <v>0</v>
      </c>
    </row>
    <row r="792" spans="1:6" ht="15.75" customHeight="1" x14ac:dyDescent="0.3">
      <c r="A792" s="119">
        <v>75886</v>
      </c>
      <c r="B792" s="5" t="s">
        <v>1280</v>
      </c>
      <c r="C792" s="13" t="s">
        <v>321</v>
      </c>
      <c r="D792" s="96"/>
      <c r="E792" s="221"/>
      <c r="F792" s="102">
        <f t="shared" ref="F792:F801" si="39">+E792-D792</f>
        <v>0</v>
      </c>
    </row>
    <row r="793" spans="1:6" ht="15.75" customHeight="1" x14ac:dyDescent="0.3">
      <c r="A793" s="119">
        <v>75888</v>
      </c>
      <c r="B793" s="5" t="s">
        <v>1303</v>
      </c>
      <c r="C793" s="13" t="s">
        <v>323</v>
      </c>
      <c r="D793" s="96"/>
      <c r="E793" s="221"/>
      <c r="F793" s="102">
        <f t="shared" si="39"/>
        <v>0</v>
      </c>
    </row>
    <row r="794" spans="1:6" ht="15.75" customHeight="1" x14ac:dyDescent="0.3">
      <c r="A794" s="119">
        <v>75889</v>
      </c>
      <c r="B794" s="5" t="s">
        <v>1304</v>
      </c>
      <c r="C794" s="13" t="s">
        <v>325</v>
      </c>
      <c r="D794" s="96"/>
      <c r="E794" s="221"/>
      <c r="F794" s="102">
        <f t="shared" si="39"/>
        <v>0</v>
      </c>
    </row>
    <row r="795" spans="1:6" ht="15.75" customHeight="1" x14ac:dyDescent="0.3">
      <c r="A795" s="119">
        <v>75890</v>
      </c>
      <c r="B795" s="5" t="s">
        <v>267</v>
      </c>
      <c r="C795" s="13" t="s">
        <v>326</v>
      </c>
      <c r="D795" s="96"/>
      <c r="E795" s="221"/>
      <c r="F795" s="102">
        <f t="shared" si="39"/>
        <v>0</v>
      </c>
    </row>
    <row r="796" spans="1:6" ht="15.75" customHeight="1" x14ac:dyDescent="0.3">
      <c r="A796" s="119">
        <v>75891</v>
      </c>
      <c r="B796" s="5" t="s">
        <v>1305</v>
      </c>
      <c r="C796" s="13" t="s">
        <v>327</v>
      </c>
      <c r="D796" s="96"/>
      <c r="E796" s="221"/>
      <c r="F796" s="102">
        <f t="shared" si="39"/>
        <v>0</v>
      </c>
    </row>
    <row r="797" spans="1:6" ht="15.75" customHeight="1" x14ac:dyDescent="0.3">
      <c r="A797" s="119">
        <v>75893</v>
      </c>
      <c r="B797" s="5" t="s">
        <v>269</v>
      </c>
      <c r="C797" s="13" t="s">
        <v>328</v>
      </c>
      <c r="D797" s="96"/>
      <c r="E797" s="221"/>
      <c r="F797" s="102">
        <f t="shared" si="39"/>
        <v>0</v>
      </c>
    </row>
    <row r="798" spans="1:6" ht="15.75" customHeight="1" x14ac:dyDescent="0.3">
      <c r="A798" s="119">
        <v>75896</v>
      </c>
      <c r="B798" s="5" t="s">
        <v>270</v>
      </c>
      <c r="C798" s="13" t="s">
        <v>329</v>
      </c>
      <c r="D798" s="96"/>
      <c r="E798" s="221"/>
      <c r="F798" s="102">
        <f t="shared" si="39"/>
        <v>0</v>
      </c>
    </row>
    <row r="799" spans="1:6" ht="15.75" customHeight="1" x14ac:dyDescent="0.3">
      <c r="A799" s="119">
        <v>75897</v>
      </c>
      <c r="B799" s="5" t="s">
        <v>271</v>
      </c>
      <c r="C799" s="13" t="s">
        <v>330</v>
      </c>
      <c r="D799" s="96"/>
      <c r="E799" s="221"/>
      <c r="F799" s="102">
        <f t="shared" si="39"/>
        <v>0</v>
      </c>
    </row>
    <row r="800" spans="1:6" ht="15.75" customHeight="1" x14ac:dyDescent="0.3">
      <c r="A800" s="119">
        <v>75898</v>
      </c>
      <c r="B800" s="5" t="s">
        <v>1281</v>
      </c>
      <c r="C800" s="13" t="s">
        <v>332</v>
      </c>
      <c r="D800" s="96"/>
      <c r="E800" s="221"/>
      <c r="F800" s="102">
        <f t="shared" si="39"/>
        <v>0</v>
      </c>
    </row>
    <row r="801" spans="1:6" ht="15.75" customHeight="1" x14ac:dyDescent="0.3">
      <c r="A801" s="119">
        <v>75899</v>
      </c>
      <c r="B801" s="5" t="s">
        <v>1282</v>
      </c>
      <c r="C801" s="13" t="s">
        <v>334</v>
      </c>
      <c r="D801" s="96"/>
      <c r="E801" s="221"/>
      <c r="F801" s="102">
        <f t="shared" si="39"/>
        <v>0</v>
      </c>
    </row>
    <row r="802" spans="1:6" ht="15.75" customHeight="1" x14ac:dyDescent="0.3">
      <c r="A802" s="119">
        <v>75905</v>
      </c>
      <c r="B802" s="5" t="s">
        <v>1283</v>
      </c>
      <c r="C802" s="13" t="s">
        <v>335</v>
      </c>
      <c r="D802" s="96"/>
      <c r="E802" s="221"/>
      <c r="F802" s="102">
        <f>+E802-D802</f>
        <v>0</v>
      </c>
    </row>
    <row r="803" spans="1:6" ht="15.75" customHeight="1" x14ac:dyDescent="0.3">
      <c r="A803" s="119">
        <v>75910</v>
      </c>
      <c r="B803" s="5" t="s">
        <v>1284</v>
      </c>
      <c r="C803" s="14" t="s">
        <v>337</v>
      </c>
      <c r="D803" s="21">
        <f>+SUM(D791:D802)</f>
        <v>0</v>
      </c>
      <c r="E803" s="21">
        <f>+SUM(E791:E802)</f>
        <v>0</v>
      </c>
      <c r="F803" s="21">
        <f>+SUM(F791:F802)</f>
        <v>0</v>
      </c>
    </row>
    <row r="804" spans="1:6" ht="15.75" customHeight="1" x14ac:dyDescent="0.3">
      <c r="A804" s="180" t="s">
        <v>1223</v>
      </c>
      <c r="B804" s="125" t="s">
        <v>1323</v>
      </c>
      <c r="C804" s="171" t="s">
        <v>1223</v>
      </c>
      <c r="D804" s="171" t="s">
        <v>1223</v>
      </c>
      <c r="E804" s="171" t="s">
        <v>1223</v>
      </c>
      <c r="F804" s="172" t="s">
        <v>1223</v>
      </c>
    </row>
    <row r="805" spans="1:6" ht="15.75" customHeight="1" x14ac:dyDescent="0.3">
      <c r="A805" s="119">
        <v>75915</v>
      </c>
      <c r="B805" s="5" t="s">
        <v>147</v>
      </c>
      <c r="C805" s="14" t="s">
        <v>316</v>
      </c>
      <c r="D805" s="96"/>
      <c r="E805" s="221"/>
      <c r="F805" s="102">
        <f>+E805-D805</f>
        <v>0</v>
      </c>
    </row>
    <row r="806" spans="1:6" ht="15.75" customHeight="1" x14ac:dyDescent="0.3">
      <c r="A806" s="119">
        <v>75920</v>
      </c>
      <c r="B806" s="5" t="s">
        <v>1345</v>
      </c>
      <c r="C806" s="14" t="s">
        <v>318</v>
      </c>
      <c r="D806" s="224">
        <f>+D805</f>
        <v>0</v>
      </c>
      <c r="E806" s="223">
        <f>SUM(E805)</f>
        <v>0</v>
      </c>
      <c r="F806" s="110">
        <f>SUM(F805)</f>
        <v>0</v>
      </c>
    </row>
    <row r="807" spans="1:6" ht="15.75" customHeight="1" x14ac:dyDescent="0.3">
      <c r="A807" s="180" t="s">
        <v>1223</v>
      </c>
      <c r="B807" s="125" t="s">
        <v>1322</v>
      </c>
      <c r="C807" s="171" t="s">
        <v>1223</v>
      </c>
      <c r="D807" s="171" t="s">
        <v>1223</v>
      </c>
      <c r="E807" s="171" t="s">
        <v>1223</v>
      </c>
      <c r="F807" s="172" t="s">
        <v>1223</v>
      </c>
    </row>
    <row r="808" spans="1:6" ht="15.75" customHeight="1" x14ac:dyDescent="0.3">
      <c r="A808" s="119">
        <v>75930</v>
      </c>
      <c r="B808" s="5" t="s">
        <v>1285</v>
      </c>
      <c r="C808" s="14" t="s">
        <v>289</v>
      </c>
      <c r="D808" s="96"/>
      <c r="E808" s="221"/>
      <c r="F808" s="102">
        <f t="shared" ref="F808:F819" si="40">+E808-D808</f>
        <v>0</v>
      </c>
    </row>
    <row r="809" spans="1:6" ht="15.75" customHeight="1" x14ac:dyDescent="0.3">
      <c r="A809" s="119">
        <v>75935</v>
      </c>
      <c r="B809" s="5" t="s">
        <v>1286</v>
      </c>
      <c r="C809" s="14" t="s">
        <v>291</v>
      </c>
      <c r="D809" s="96"/>
      <c r="E809" s="221"/>
      <c r="F809" s="102">
        <f t="shared" si="40"/>
        <v>0</v>
      </c>
    </row>
    <row r="810" spans="1:6" ht="15.75" customHeight="1" x14ac:dyDescent="0.3">
      <c r="A810" s="119">
        <v>75940</v>
      </c>
      <c r="B810" s="5" t="s">
        <v>1287</v>
      </c>
      <c r="C810" s="14" t="s">
        <v>293</v>
      </c>
      <c r="D810" s="96"/>
      <c r="E810" s="221"/>
      <c r="F810" s="102">
        <f t="shared" si="40"/>
        <v>0</v>
      </c>
    </row>
    <row r="811" spans="1:6" ht="15.75" customHeight="1" x14ac:dyDescent="0.3">
      <c r="A811" s="119">
        <v>75945</v>
      </c>
      <c r="B811" s="5" t="s">
        <v>1288</v>
      </c>
      <c r="C811" s="14" t="s">
        <v>295</v>
      </c>
      <c r="D811" s="96"/>
      <c r="E811" s="221"/>
      <c r="F811" s="102">
        <f t="shared" si="40"/>
        <v>0</v>
      </c>
    </row>
    <row r="812" spans="1:6" ht="15.75" customHeight="1" x14ac:dyDescent="0.3">
      <c r="A812" s="119">
        <v>75950</v>
      </c>
      <c r="B812" s="5" t="s">
        <v>1289</v>
      </c>
      <c r="C812" s="14" t="s">
        <v>297</v>
      </c>
      <c r="D812" s="96"/>
      <c r="E812" s="221"/>
      <c r="F812" s="102">
        <f t="shared" si="40"/>
        <v>0</v>
      </c>
    </row>
    <row r="813" spans="1:6" ht="15.75" customHeight="1" x14ac:dyDescent="0.3">
      <c r="A813" s="119">
        <v>75955</v>
      </c>
      <c r="B813" s="5" t="s">
        <v>1290</v>
      </c>
      <c r="C813" s="14" t="s">
        <v>299</v>
      </c>
      <c r="D813" s="96"/>
      <c r="E813" s="221"/>
      <c r="F813" s="102">
        <f t="shared" si="40"/>
        <v>0</v>
      </c>
    </row>
    <row r="814" spans="1:6" ht="15.75" customHeight="1" x14ac:dyDescent="0.3">
      <c r="A814" s="119">
        <v>75956</v>
      </c>
      <c r="B814" s="5" t="s">
        <v>1291</v>
      </c>
      <c r="C814" s="14" t="s">
        <v>301</v>
      </c>
      <c r="D814" s="96"/>
      <c r="E814" s="221"/>
      <c r="F814" s="102">
        <f t="shared" si="40"/>
        <v>0</v>
      </c>
    </row>
    <row r="815" spans="1:6" ht="15.75" customHeight="1" x14ac:dyDescent="0.3">
      <c r="A815" s="119">
        <v>75960</v>
      </c>
      <c r="B815" s="5" t="s">
        <v>1307</v>
      </c>
      <c r="C815" s="14" t="s">
        <v>303</v>
      </c>
      <c r="D815" s="96"/>
      <c r="E815" s="221"/>
      <c r="F815" s="102">
        <f t="shared" si="40"/>
        <v>0</v>
      </c>
    </row>
    <row r="816" spans="1:6" ht="15.75" customHeight="1" x14ac:dyDescent="0.3">
      <c r="A816" s="119">
        <v>75961</v>
      </c>
      <c r="B816" s="5" t="s">
        <v>1292</v>
      </c>
      <c r="C816" s="14" t="s">
        <v>305</v>
      </c>
      <c r="D816" s="96"/>
      <c r="E816" s="221"/>
      <c r="F816" s="102">
        <f t="shared" si="40"/>
        <v>0</v>
      </c>
    </row>
    <row r="817" spans="1:7" ht="15.75" customHeight="1" x14ac:dyDescent="0.3">
      <c r="A817" s="119">
        <v>75965</v>
      </c>
      <c r="B817" s="5" t="s">
        <v>1293</v>
      </c>
      <c r="C817" s="14" t="s">
        <v>307</v>
      </c>
      <c r="D817" s="96"/>
      <c r="E817" s="221"/>
      <c r="F817" s="102">
        <f t="shared" si="40"/>
        <v>0</v>
      </c>
    </row>
    <row r="818" spans="1:7" ht="15.75" customHeight="1" x14ac:dyDescent="0.3">
      <c r="A818" s="119">
        <v>75970</v>
      </c>
      <c r="B818" s="5" t="s">
        <v>1294</v>
      </c>
      <c r="C818" s="14" t="s">
        <v>308</v>
      </c>
      <c r="D818" s="96"/>
      <c r="E818" s="221"/>
      <c r="F818" s="102">
        <f t="shared" si="40"/>
        <v>0</v>
      </c>
    </row>
    <row r="819" spans="1:7" ht="15.6" customHeight="1" x14ac:dyDescent="0.3">
      <c r="A819" s="119">
        <v>75975</v>
      </c>
      <c r="B819" s="5" t="s">
        <v>1308</v>
      </c>
      <c r="C819" s="14" t="s">
        <v>310</v>
      </c>
      <c r="D819" s="96"/>
      <c r="E819" s="221"/>
      <c r="F819" s="102">
        <f t="shared" si="40"/>
        <v>0</v>
      </c>
    </row>
    <row r="820" spans="1:7" ht="15.75" customHeight="1" x14ac:dyDescent="0.3">
      <c r="A820" s="119">
        <v>75980</v>
      </c>
      <c r="B820" s="33" t="s">
        <v>1295</v>
      </c>
      <c r="C820" s="34" t="s">
        <v>311</v>
      </c>
      <c r="D820" s="96"/>
      <c r="E820" s="221"/>
      <c r="F820" s="102">
        <f>+E820-D820</f>
        <v>0</v>
      </c>
    </row>
    <row r="821" spans="1:7" ht="15.75" customHeight="1" x14ac:dyDescent="0.3">
      <c r="A821" s="119">
        <v>75985</v>
      </c>
      <c r="B821" s="16" t="s">
        <v>1128</v>
      </c>
      <c r="C821" s="113" t="s">
        <v>313</v>
      </c>
      <c r="D821" s="114">
        <f>SUM(D808:D820)</f>
        <v>0</v>
      </c>
      <c r="E821" s="114">
        <f>SUM(E808:E820)</f>
        <v>0</v>
      </c>
      <c r="F821" s="114">
        <f>SUM(F808:F820)</f>
        <v>0</v>
      </c>
    </row>
    <row r="822" spans="1:7" s="42" customFormat="1" ht="15.75" customHeight="1" x14ac:dyDescent="0.3">
      <c r="A822" s="180" t="s">
        <v>1223</v>
      </c>
      <c r="B822" s="183" t="s">
        <v>1321</v>
      </c>
      <c r="C822" s="171" t="s">
        <v>1223</v>
      </c>
      <c r="D822" s="171" t="s">
        <v>1223</v>
      </c>
      <c r="E822" s="171" t="s">
        <v>1223</v>
      </c>
      <c r="F822" s="172" t="s">
        <v>1223</v>
      </c>
      <c r="G822" s="41"/>
    </row>
    <row r="823" spans="1:7" s="42" customFormat="1" ht="15.6" customHeight="1" x14ac:dyDescent="0.3">
      <c r="A823" s="119">
        <v>76000</v>
      </c>
      <c r="B823" s="33" t="s">
        <v>20</v>
      </c>
      <c r="C823" s="115" t="s">
        <v>151</v>
      </c>
      <c r="D823" s="109">
        <f>'Salary Analysis'!C793</f>
        <v>0</v>
      </c>
      <c r="E823" s="109">
        <f>'Salary Analysis'!D793</f>
        <v>0</v>
      </c>
      <c r="F823" s="116">
        <f>+E823-D823</f>
        <v>0</v>
      </c>
      <c r="G823" s="41"/>
    </row>
    <row r="824" spans="1:7" s="42" customFormat="1" ht="15.6" customHeight="1" x14ac:dyDescent="0.3">
      <c r="A824" s="119">
        <v>76005</v>
      </c>
      <c r="B824" s="3" t="s">
        <v>283</v>
      </c>
      <c r="C824" s="13" t="s">
        <v>284</v>
      </c>
      <c r="D824" s="96"/>
      <c r="E824" s="221"/>
      <c r="F824" s="102">
        <f t="shared" ref="F824:F830" si="41">+E824-D824</f>
        <v>0</v>
      </c>
      <c r="G824" s="41"/>
    </row>
    <row r="825" spans="1:7" s="42" customFormat="1" ht="15.6" customHeight="1" x14ac:dyDescent="0.3">
      <c r="A825" s="119">
        <v>76020</v>
      </c>
      <c r="B825" s="5" t="s">
        <v>152</v>
      </c>
      <c r="C825" s="13" t="s">
        <v>153</v>
      </c>
      <c r="D825" s="96"/>
      <c r="E825" s="221"/>
      <c r="F825" s="102">
        <f t="shared" si="41"/>
        <v>0</v>
      </c>
      <c r="G825" s="41"/>
    </row>
    <row r="826" spans="1:7" s="42" customFormat="1" ht="15.6" customHeight="1" x14ac:dyDescent="0.3">
      <c r="A826" s="119">
        <v>76060</v>
      </c>
      <c r="B826" s="5" t="s">
        <v>117</v>
      </c>
      <c r="C826" s="13" t="s">
        <v>154</v>
      </c>
      <c r="D826" s="96"/>
      <c r="E826" s="221"/>
      <c r="F826" s="102">
        <f t="shared" si="41"/>
        <v>0</v>
      </c>
      <c r="G826" s="41"/>
    </row>
    <row r="827" spans="1:7" s="42" customFormat="1" ht="15.6" customHeight="1" x14ac:dyDescent="0.3">
      <c r="A827" s="119">
        <v>76080</v>
      </c>
      <c r="B827" s="5" t="s">
        <v>155</v>
      </c>
      <c r="C827" s="13" t="s">
        <v>156</v>
      </c>
      <c r="D827" s="96"/>
      <c r="E827" s="221"/>
      <c r="F827" s="102">
        <f t="shared" si="41"/>
        <v>0</v>
      </c>
      <c r="G827" s="41"/>
    </row>
    <row r="828" spans="1:7" s="42" customFormat="1" ht="15.6" customHeight="1" x14ac:dyDescent="0.3">
      <c r="A828" s="119">
        <v>76100</v>
      </c>
      <c r="B828" s="5" t="s">
        <v>23</v>
      </c>
      <c r="C828" s="13" t="s">
        <v>285</v>
      </c>
      <c r="D828" s="96"/>
      <c r="E828" s="221"/>
      <c r="F828" s="102">
        <f t="shared" si="41"/>
        <v>0</v>
      </c>
      <c r="G828" s="41"/>
    </row>
    <row r="829" spans="1:7" s="42" customFormat="1" ht="15.6" customHeight="1" x14ac:dyDescent="0.3">
      <c r="A829" s="119">
        <v>76120</v>
      </c>
      <c r="B829" s="5" t="s">
        <v>157</v>
      </c>
      <c r="C829" s="13" t="s">
        <v>158</v>
      </c>
      <c r="D829" s="96"/>
      <c r="E829" s="221"/>
      <c r="F829" s="102">
        <f t="shared" si="41"/>
        <v>0</v>
      </c>
      <c r="G829" s="41"/>
    </row>
    <row r="830" spans="1:7" ht="15.6" customHeight="1" x14ac:dyDescent="0.3">
      <c r="A830" s="119">
        <v>76200</v>
      </c>
      <c r="B830" s="5" t="s">
        <v>9</v>
      </c>
      <c r="C830" s="13" t="s">
        <v>159</v>
      </c>
      <c r="D830" s="96"/>
      <c r="E830" s="221"/>
      <c r="F830" s="102">
        <f t="shared" si="41"/>
        <v>0</v>
      </c>
    </row>
    <row r="831" spans="1:7" s="24" customFormat="1" ht="15.6" customHeight="1" x14ac:dyDescent="0.3">
      <c r="A831" s="119">
        <v>76260</v>
      </c>
      <c r="B831" s="105" t="s">
        <v>1129</v>
      </c>
      <c r="C831" s="100" t="s">
        <v>1220</v>
      </c>
      <c r="D831" s="104">
        <f>+SUM(D823:D830)</f>
        <v>0</v>
      </c>
      <c r="E831" s="104">
        <f>+SUM(E823:E830)</f>
        <v>0</v>
      </c>
      <c r="F831" s="117">
        <f>+E831-D831</f>
        <v>0</v>
      </c>
    </row>
    <row r="832" spans="1:7" s="42" customFormat="1" ht="15.75" customHeight="1" x14ac:dyDescent="0.3">
      <c r="A832" s="180" t="s">
        <v>1223</v>
      </c>
      <c r="B832" s="183" t="s">
        <v>1320</v>
      </c>
      <c r="C832" s="171" t="s">
        <v>1223</v>
      </c>
      <c r="D832" s="171" t="s">
        <v>1223</v>
      </c>
      <c r="E832" s="171" t="s">
        <v>1223</v>
      </c>
      <c r="F832" s="172" t="s">
        <v>1223</v>
      </c>
      <c r="G832" s="41"/>
    </row>
    <row r="833" spans="1:7" ht="15.75" customHeight="1" x14ac:dyDescent="0.3">
      <c r="A833" s="119">
        <v>89645</v>
      </c>
      <c r="B833" s="97" t="s">
        <v>161</v>
      </c>
      <c r="C833" s="98" t="s">
        <v>162</v>
      </c>
      <c r="D833" s="99"/>
      <c r="E833" s="225"/>
      <c r="F833" s="101">
        <f>+E833-D833</f>
        <v>0</v>
      </c>
    </row>
    <row r="834" spans="1:7" ht="15.75" customHeight="1" x14ac:dyDescent="0.3">
      <c r="A834" s="119">
        <v>89650</v>
      </c>
      <c r="B834" s="3" t="s">
        <v>163</v>
      </c>
      <c r="C834" s="12" t="s">
        <v>277</v>
      </c>
      <c r="D834" s="99"/>
      <c r="E834" s="225"/>
      <c r="F834" s="101">
        <f>+D834-E834</f>
        <v>0</v>
      </c>
    </row>
    <row r="835" spans="1:7" ht="15.75" customHeight="1" thickBot="1" x14ac:dyDescent="0.35">
      <c r="A835" s="120">
        <v>89650</v>
      </c>
      <c r="B835" s="105" t="s">
        <v>1118</v>
      </c>
      <c r="C835" s="100" t="s">
        <v>1219</v>
      </c>
      <c r="D835" s="104">
        <f>SUM(D833:D834)</f>
        <v>0</v>
      </c>
      <c r="E835" s="103">
        <f>SUM(E833:E834)</f>
        <v>0</v>
      </c>
      <c r="F835" s="103">
        <f>SUM(F833:F834)</f>
        <v>0</v>
      </c>
    </row>
    <row r="836" spans="1:7" s="24" customFormat="1" ht="18" customHeight="1" x14ac:dyDescent="0.3">
      <c r="A836" s="176">
        <v>90000</v>
      </c>
      <c r="B836" s="177" t="s">
        <v>1117</v>
      </c>
      <c r="C836" s="178" t="s">
        <v>1218</v>
      </c>
      <c r="D836" s="179">
        <f>+D29+D52+D75+D98+D121+D144+D167+D190+D213+D235+D257+D280+D303+D322+D341+D362+D375+D395+D408+D427+D472+D496+D518+D555+D542+D586+D609+D634+D655+D658+D686+D706+D726+D750+D756+D770+D789+D803+D806+D821+D831+D835</f>
        <v>0</v>
      </c>
      <c r="E836" s="179">
        <f>+E29+E52+E75+E98+E121+E144+E167+E190+E213+E235+E257+E280+E303+E322+E341+E362+E375+E395+E408+E427+E472+E496+E518+E555+E542+E586+E609+E634+E655+E658+E686+E706+E726+E750+E756+E770+E789+E803+E806+E821+E831+E835</f>
        <v>0</v>
      </c>
      <c r="F836" s="179">
        <f>+F29+F52+F75+F98+F121+F144+F167+F190+F213+F235+F257+F280+F303+F322+F341+F362+F375+F395+F408+F427+F472+F496+F518+F555+F542+F586+F609+F634+F655+F658+F686+F706+F726+F750+F756+F770+F789+F803+F806+F821+F831+F835</f>
        <v>0</v>
      </c>
    </row>
    <row r="837" spans="1:7" s="32" customFormat="1" x14ac:dyDescent="0.3">
      <c r="A837" s="126" t="s">
        <v>1157</v>
      </c>
      <c r="C837" s="15"/>
      <c r="D837" s="22"/>
      <c r="E837" s="43"/>
      <c r="F837" s="112"/>
      <c r="G837" s="43"/>
    </row>
    <row r="838" spans="1:7" s="32" customFormat="1" hidden="1" x14ac:dyDescent="0.3">
      <c r="A838"/>
      <c r="B838"/>
      <c r="C838" s="15"/>
      <c r="D838" s="22"/>
      <c r="E838" s="43"/>
      <c r="F838" s="112"/>
      <c r="G838" s="43"/>
    </row>
    <row r="839" spans="1:7" s="32" customFormat="1" hidden="1" x14ac:dyDescent="0.3">
      <c r="A839"/>
      <c r="B839"/>
      <c r="C839" s="15"/>
      <c r="D839" s="22"/>
      <c r="E839" s="43"/>
      <c r="F839" s="112"/>
      <c r="G839" s="43"/>
    </row>
    <row r="840" spans="1:7" s="32" customFormat="1" hidden="1" x14ac:dyDescent="0.3">
      <c r="A840"/>
      <c r="B840"/>
      <c r="C840" s="15"/>
      <c r="D840" s="22"/>
      <c r="E840" s="43"/>
      <c r="F840" s="112"/>
      <c r="G840" s="43"/>
    </row>
    <row r="841" spans="1:7" s="32" customFormat="1" hidden="1" x14ac:dyDescent="0.3">
      <c r="A841"/>
      <c r="B841"/>
      <c r="C841" s="15"/>
      <c r="D841" s="22"/>
      <c r="E841" s="43"/>
      <c r="F841" s="112"/>
      <c r="G841" s="43"/>
    </row>
    <row r="842" spans="1:7" s="32" customFormat="1" hidden="1" x14ac:dyDescent="0.3">
      <c r="A842"/>
      <c r="B842"/>
      <c r="C842" s="15"/>
      <c r="D842" s="22"/>
      <c r="E842" s="43"/>
      <c r="F842" s="112"/>
      <c r="G842" s="43"/>
    </row>
    <row r="843" spans="1:7" s="32" customFormat="1" hidden="1" x14ac:dyDescent="0.3">
      <c r="A843"/>
      <c r="B843"/>
      <c r="C843" s="15"/>
      <c r="D843" s="22"/>
      <c r="E843" s="43"/>
      <c r="F843" s="112"/>
      <c r="G843" s="43"/>
    </row>
    <row r="844" spans="1:7" s="32" customFormat="1" hidden="1" x14ac:dyDescent="0.3">
      <c r="A844"/>
      <c r="B844"/>
      <c r="C844" s="15"/>
      <c r="D844" s="22"/>
      <c r="E844" s="43"/>
      <c r="F844" s="112"/>
      <c r="G844" s="43"/>
    </row>
    <row r="845" spans="1:7" s="32" customFormat="1" hidden="1" x14ac:dyDescent="0.3">
      <c r="A845"/>
      <c r="B845"/>
      <c r="C845" s="15"/>
      <c r="D845" s="22"/>
      <c r="E845" s="43"/>
      <c r="F845" s="112"/>
      <c r="G845" s="43"/>
    </row>
    <row r="846" spans="1:7" s="32" customFormat="1" hidden="1" x14ac:dyDescent="0.3">
      <c r="A846"/>
      <c r="B846"/>
      <c r="C846" s="15"/>
      <c r="D846" s="22"/>
      <c r="E846" s="43"/>
      <c r="F846" s="112"/>
      <c r="G846" s="43"/>
    </row>
    <row r="847" spans="1:7" s="32" customFormat="1" hidden="1" x14ac:dyDescent="0.3">
      <c r="A847"/>
      <c r="B847"/>
      <c r="C847" s="15"/>
      <c r="D847" s="22"/>
      <c r="E847" s="43"/>
      <c r="F847" s="112"/>
      <c r="G847" s="43"/>
    </row>
    <row r="848" spans="1:7" s="32" customFormat="1" hidden="1" x14ac:dyDescent="0.3">
      <c r="A848"/>
      <c r="B848"/>
      <c r="C848" s="15"/>
      <c r="D848" s="22"/>
      <c r="E848" s="43"/>
      <c r="F848" s="112"/>
      <c r="G848" s="43"/>
    </row>
    <row r="849" spans="1:7" s="32" customFormat="1" hidden="1" x14ac:dyDescent="0.3">
      <c r="A849"/>
      <c r="B849"/>
      <c r="C849" s="15"/>
      <c r="D849" s="22"/>
      <c r="E849" s="43"/>
      <c r="F849" s="112"/>
      <c r="G849" s="43"/>
    </row>
    <row r="850" spans="1:7" s="32" customFormat="1" hidden="1" x14ac:dyDescent="0.3">
      <c r="A850"/>
      <c r="B850"/>
      <c r="C850" s="15"/>
      <c r="D850" s="22"/>
      <c r="E850" s="43"/>
      <c r="F850" s="112"/>
      <c r="G850" s="43"/>
    </row>
    <row r="851" spans="1:7" s="32" customFormat="1" hidden="1" x14ac:dyDescent="0.3">
      <c r="A851"/>
      <c r="B851"/>
      <c r="C851" s="15"/>
      <c r="D851" s="22"/>
      <c r="E851" s="43"/>
      <c r="F851" s="112"/>
      <c r="G851" s="43"/>
    </row>
    <row r="852" spans="1:7" s="32" customFormat="1" hidden="1" x14ac:dyDescent="0.3">
      <c r="A852"/>
      <c r="B852"/>
      <c r="C852" s="15"/>
      <c r="D852" s="22"/>
      <c r="E852" s="43"/>
      <c r="F852" s="112"/>
      <c r="G852" s="43"/>
    </row>
    <row r="853" spans="1:7" s="32" customFormat="1" hidden="1" x14ac:dyDescent="0.3">
      <c r="A853"/>
      <c r="B853"/>
      <c r="C853" s="15"/>
      <c r="D853" s="22"/>
      <c r="E853" s="43"/>
      <c r="F853" s="112"/>
      <c r="G853" s="43"/>
    </row>
    <row r="854" spans="1:7" s="32" customFormat="1" hidden="1" x14ac:dyDescent="0.3">
      <c r="A854"/>
      <c r="B854"/>
      <c r="C854" s="15"/>
      <c r="D854" s="22"/>
      <c r="E854" s="43"/>
      <c r="F854" s="112"/>
      <c r="G854" s="43"/>
    </row>
    <row r="855" spans="1:7" s="32" customFormat="1" hidden="1" x14ac:dyDescent="0.3">
      <c r="A855"/>
      <c r="B855"/>
      <c r="C855" s="15"/>
      <c r="D855" s="22"/>
      <c r="E855" s="43"/>
      <c r="F855" s="112"/>
      <c r="G855" s="43"/>
    </row>
    <row r="856" spans="1:7" s="32" customFormat="1" hidden="1" x14ac:dyDescent="0.3">
      <c r="A856"/>
      <c r="B856"/>
      <c r="C856" s="15"/>
      <c r="D856" s="22"/>
      <c r="E856" s="43"/>
      <c r="F856" s="112"/>
      <c r="G856" s="43"/>
    </row>
    <row r="857" spans="1:7" s="32" customFormat="1" hidden="1" x14ac:dyDescent="0.3">
      <c r="A857"/>
      <c r="B857"/>
      <c r="C857" s="15"/>
      <c r="D857" s="22"/>
      <c r="E857" s="43"/>
      <c r="F857" s="112"/>
      <c r="G857" s="43"/>
    </row>
    <row r="858" spans="1:7" s="32" customFormat="1" hidden="1" x14ac:dyDescent="0.3">
      <c r="A858"/>
      <c r="B858"/>
      <c r="C858" s="15"/>
      <c r="D858" s="22"/>
      <c r="E858" s="43"/>
      <c r="F858" s="112"/>
      <c r="G858" s="43"/>
    </row>
    <row r="859" spans="1:7" s="32" customFormat="1" hidden="1" x14ac:dyDescent="0.3">
      <c r="A859"/>
      <c r="B859"/>
      <c r="C859" s="15"/>
      <c r="D859" s="22"/>
      <c r="E859" s="43"/>
      <c r="F859" s="112"/>
      <c r="G859" s="43"/>
    </row>
    <row r="860" spans="1:7" s="32" customFormat="1" hidden="1" x14ac:dyDescent="0.3">
      <c r="A860"/>
      <c r="B860"/>
      <c r="C860" s="15"/>
      <c r="D860" s="22"/>
      <c r="E860" s="43"/>
      <c r="F860" s="112"/>
      <c r="G860" s="43"/>
    </row>
    <row r="861" spans="1:7" s="32" customFormat="1" hidden="1" x14ac:dyDescent="0.3">
      <c r="A861"/>
      <c r="B861"/>
      <c r="C861" s="15"/>
      <c r="D861" s="22"/>
      <c r="E861" s="43"/>
      <c r="F861" s="112"/>
      <c r="G861" s="43"/>
    </row>
    <row r="862" spans="1:7" s="32" customFormat="1" hidden="1" x14ac:dyDescent="0.3">
      <c r="A862"/>
      <c r="B862"/>
      <c r="C862" s="15"/>
      <c r="D862" s="22"/>
      <c r="E862" s="43"/>
      <c r="F862" s="112"/>
      <c r="G862" s="43"/>
    </row>
    <row r="863" spans="1:7" s="32" customFormat="1" hidden="1" x14ac:dyDescent="0.3">
      <c r="A863"/>
      <c r="B863"/>
      <c r="C863" s="15"/>
      <c r="D863" s="22"/>
      <c r="E863" s="43"/>
      <c r="F863" s="112"/>
      <c r="G863" s="43"/>
    </row>
    <row r="864" spans="1:7" s="32" customFormat="1" hidden="1" x14ac:dyDescent="0.3">
      <c r="A864"/>
      <c r="B864"/>
      <c r="C864" s="15"/>
      <c r="D864" s="22"/>
      <c r="E864" s="43"/>
      <c r="F864" s="112"/>
      <c r="G864" s="43"/>
    </row>
    <row r="865" spans="1:7" s="32" customFormat="1" hidden="1" x14ac:dyDescent="0.3">
      <c r="A865"/>
      <c r="B865"/>
      <c r="C865" s="15"/>
      <c r="D865" s="22"/>
      <c r="E865" s="43"/>
      <c r="F865" s="112"/>
      <c r="G865" s="43"/>
    </row>
    <row r="866" spans="1:7" s="32" customFormat="1" hidden="1" x14ac:dyDescent="0.3">
      <c r="A866"/>
      <c r="B866"/>
      <c r="C866" s="15"/>
      <c r="D866" s="22"/>
      <c r="E866" s="43"/>
      <c r="F866" s="112"/>
      <c r="G866" s="43"/>
    </row>
    <row r="867" spans="1:7" s="32" customFormat="1" hidden="1" x14ac:dyDescent="0.3">
      <c r="A867"/>
      <c r="B867"/>
      <c r="C867" s="15"/>
      <c r="D867" s="22"/>
      <c r="E867" s="43"/>
      <c r="F867" s="112"/>
      <c r="G867" s="43"/>
    </row>
    <row r="868" spans="1:7" s="32" customFormat="1" hidden="1" x14ac:dyDescent="0.3">
      <c r="A868"/>
      <c r="B868"/>
      <c r="C868" s="15"/>
      <c r="D868" s="22"/>
      <c r="E868" s="43"/>
      <c r="F868" s="112"/>
      <c r="G868" s="43"/>
    </row>
    <row r="869" spans="1:7" s="32" customFormat="1" hidden="1" x14ac:dyDescent="0.3">
      <c r="A869"/>
      <c r="B869"/>
      <c r="C869" s="15"/>
      <c r="D869" s="22"/>
      <c r="E869" s="43"/>
      <c r="F869" s="112"/>
      <c r="G869" s="43"/>
    </row>
    <row r="870" spans="1:7" s="32" customFormat="1" hidden="1" x14ac:dyDescent="0.3">
      <c r="A870"/>
      <c r="B870"/>
      <c r="C870" s="15"/>
      <c r="D870" s="22"/>
      <c r="E870" s="43"/>
      <c r="F870" s="112"/>
      <c r="G870" s="43"/>
    </row>
    <row r="871" spans="1:7" s="32" customFormat="1" hidden="1" x14ac:dyDescent="0.3">
      <c r="A871"/>
      <c r="B871"/>
      <c r="C871" s="15"/>
      <c r="D871" s="22"/>
      <c r="E871" s="43"/>
      <c r="F871" s="112"/>
      <c r="G871" s="43"/>
    </row>
    <row r="872" spans="1:7" s="32" customFormat="1" hidden="1" x14ac:dyDescent="0.3">
      <c r="A872"/>
      <c r="B872"/>
      <c r="C872" s="15"/>
      <c r="D872" s="22"/>
      <c r="E872" s="43"/>
      <c r="F872" s="112"/>
      <c r="G872" s="43"/>
    </row>
    <row r="873" spans="1:7" s="32" customFormat="1" hidden="1" x14ac:dyDescent="0.3">
      <c r="A873"/>
      <c r="B873"/>
      <c r="C873" s="15"/>
      <c r="D873" s="22"/>
      <c r="E873" s="43"/>
      <c r="F873" s="112"/>
      <c r="G873" s="43"/>
    </row>
    <row r="874" spans="1:7" s="32" customFormat="1" hidden="1" x14ac:dyDescent="0.3">
      <c r="A874"/>
      <c r="B874"/>
      <c r="C874" s="15"/>
      <c r="D874" s="22"/>
      <c r="E874" s="43"/>
      <c r="F874" s="112"/>
      <c r="G874" s="43"/>
    </row>
    <row r="875" spans="1:7" s="32" customFormat="1" hidden="1" x14ac:dyDescent="0.3">
      <c r="A875"/>
      <c r="B875"/>
      <c r="C875" s="15"/>
      <c r="D875" s="22"/>
      <c r="E875" s="43"/>
      <c r="F875" s="112"/>
      <c r="G875" s="43"/>
    </row>
    <row r="876" spans="1:7" s="32" customFormat="1" hidden="1" x14ac:dyDescent="0.3">
      <c r="A876"/>
      <c r="B876"/>
      <c r="C876" s="15"/>
      <c r="D876" s="22"/>
      <c r="E876" s="43"/>
      <c r="F876" s="112"/>
      <c r="G876" s="43"/>
    </row>
    <row r="877" spans="1:7" s="32" customFormat="1" hidden="1" x14ac:dyDescent="0.3">
      <c r="A877"/>
      <c r="B877"/>
      <c r="C877" s="15"/>
      <c r="D877" s="22"/>
      <c r="E877" s="43"/>
      <c r="F877" s="112"/>
      <c r="G877" s="43"/>
    </row>
    <row r="878" spans="1:7" s="32" customFormat="1" hidden="1" x14ac:dyDescent="0.3">
      <c r="A878"/>
      <c r="B878"/>
      <c r="C878" s="15"/>
      <c r="D878" s="22"/>
      <c r="E878" s="43"/>
      <c r="F878" s="112"/>
      <c r="G878" s="43"/>
    </row>
    <row r="879" spans="1:7" s="32" customFormat="1" hidden="1" x14ac:dyDescent="0.3">
      <c r="A879"/>
      <c r="B879"/>
      <c r="C879" s="15"/>
      <c r="D879" s="22"/>
      <c r="E879" s="43"/>
      <c r="F879" s="112"/>
      <c r="G879" s="43"/>
    </row>
    <row r="880" spans="1:7" s="32" customFormat="1" hidden="1" x14ac:dyDescent="0.3">
      <c r="A880"/>
      <c r="B880"/>
      <c r="C880" s="15"/>
      <c r="D880" s="22"/>
      <c r="E880" s="43"/>
      <c r="F880" s="112"/>
      <c r="G880" s="43"/>
    </row>
    <row r="881" spans="1:7" s="32" customFormat="1" hidden="1" x14ac:dyDescent="0.3">
      <c r="A881"/>
      <c r="B881"/>
      <c r="C881" s="15"/>
      <c r="D881" s="22"/>
      <c r="E881" s="43"/>
      <c r="F881" s="112"/>
      <c r="G881" s="43"/>
    </row>
    <row r="882" spans="1:7" s="32" customFormat="1" hidden="1" x14ac:dyDescent="0.3">
      <c r="A882"/>
      <c r="B882"/>
      <c r="C882" s="15"/>
      <c r="D882" s="22"/>
      <c r="E882" s="43"/>
      <c r="F882" s="112"/>
      <c r="G882" s="43"/>
    </row>
    <row r="883" spans="1:7" s="32" customFormat="1" hidden="1" x14ac:dyDescent="0.3">
      <c r="A883"/>
      <c r="B883"/>
      <c r="C883" s="15"/>
      <c r="D883" s="22"/>
      <c r="E883" s="43"/>
      <c r="F883" s="112"/>
      <c r="G883" s="43"/>
    </row>
    <row r="884" spans="1:7" s="32" customFormat="1" hidden="1" x14ac:dyDescent="0.3">
      <c r="A884"/>
      <c r="B884"/>
      <c r="C884" s="15"/>
      <c r="D884" s="22"/>
      <c r="E884" s="43"/>
      <c r="F884" s="112"/>
      <c r="G884" s="43"/>
    </row>
    <row r="885" spans="1:7" s="32" customFormat="1" hidden="1" x14ac:dyDescent="0.3">
      <c r="A885"/>
      <c r="B885"/>
      <c r="C885" s="15"/>
      <c r="D885" s="22"/>
      <c r="E885" s="43"/>
      <c r="F885" s="112"/>
      <c r="G885" s="43"/>
    </row>
    <row r="886" spans="1:7" s="32" customFormat="1" hidden="1" x14ac:dyDescent="0.3">
      <c r="A886"/>
      <c r="B886"/>
      <c r="C886" s="15"/>
      <c r="D886" s="22"/>
      <c r="E886" s="43"/>
      <c r="F886" s="112"/>
      <c r="G886" s="43"/>
    </row>
    <row r="887" spans="1:7" s="32" customFormat="1" hidden="1" x14ac:dyDescent="0.3">
      <c r="A887"/>
      <c r="B887"/>
      <c r="C887" s="15"/>
      <c r="D887" s="22"/>
      <c r="E887" s="43"/>
      <c r="F887" s="112"/>
      <c r="G887" s="43"/>
    </row>
    <row r="888" spans="1:7" s="32" customFormat="1" hidden="1" x14ac:dyDescent="0.3">
      <c r="A888"/>
      <c r="B888"/>
      <c r="C888" s="15"/>
      <c r="D888" s="22"/>
      <c r="E888" s="43"/>
      <c r="F888" s="112"/>
      <c r="G888" s="43"/>
    </row>
    <row r="889" spans="1:7" s="32" customFormat="1" hidden="1" x14ac:dyDescent="0.3">
      <c r="A889"/>
      <c r="B889"/>
      <c r="C889" s="15"/>
      <c r="D889" s="22"/>
      <c r="E889" s="43"/>
      <c r="F889" s="112"/>
      <c r="G889" s="43"/>
    </row>
    <row r="890" spans="1:7" s="32" customFormat="1" hidden="1" x14ac:dyDescent="0.3">
      <c r="A890"/>
      <c r="B890"/>
      <c r="C890" s="15"/>
      <c r="D890" s="22"/>
      <c r="E890" s="43"/>
      <c r="F890" s="112"/>
      <c r="G890" s="43"/>
    </row>
    <row r="891" spans="1:7" s="32" customFormat="1" hidden="1" x14ac:dyDescent="0.3">
      <c r="A891"/>
      <c r="B891"/>
      <c r="C891" s="15"/>
      <c r="D891" s="22"/>
      <c r="E891" s="43"/>
      <c r="F891" s="112"/>
      <c r="G891" s="43"/>
    </row>
    <row r="892" spans="1:7" s="32" customFormat="1" hidden="1" x14ac:dyDescent="0.3">
      <c r="A892"/>
      <c r="B892"/>
      <c r="C892" s="15"/>
      <c r="D892" s="22"/>
      <c r="E892" s="43"/>
      <c r="F892" s="112"/>
      <c r="G892" s="43"/>
    </row>
    <row r="893" spans="1:7" s="32" customFormat="1" hidden="1" x14ac:dyDescent="0.3">
      <c r="A893"/>
      <c r="B893"/>
      <c r="C893" s="15"/>
      <c r="D893" s="22"/>
      <c r="E893" s="43"/>
      <c r="F893" s="112"/>
      <c r="G893" s="43"/>
    </row>
    <row r="894" spans="1:7" s="32" customFormat="1" hidden="1" x14ac:dyDescent="0.3">
      <c r="A894"/>
      <c r="B894"/>
      <c r="C894" s="15"/>
      <c r="D894" s="22"/>
      <c r="E894" s="43"/>
      <c r="F894" s="112"/>
      <c r="G894" s="43"/>
    </row>
    <row r="895" spans="1:7" s="32" customFormat="1" hidden="1" x14ac:dyDescent="0.3">
      <c r="A895"/>
      <c r="B895"/>
      <c r="C895" s="15"/>
      <c r="D895" s="22"/>
      <c r="E895" s="43"/>
      <c r="F895" s="112"/>
      <c r="G895" s="43"/>
    </row>
    <row r="896" spans="1:7" s="32" customFormat="1" hidden="1" x14ac:dyDescent="0.3">
      <c r="A896"/>
      <c r="B896"/>
      <c r="C896" s="15"/>
      <c r="D896" s="22"/>
      <c r="E896" s="43"/>
      <c r="F896" s="112"/>
      <c r="G896" s="43"/>
    </row>
    <row r="897" spans="1:7" s="32" customFormat="1" hidden="1" x14ac:dyDescent="0.3">
      <c r="A897"/>
      <c r="B897"/>
      <c r="C897" s="15"/>
      <c r="D897" s="22"/>
      <c r="E897" s="43"/>
      <c r="F897" s="112"/>
      <c r="G897" s="43"/>
    </row>
    <row r="898" spans="1:7" s="32" customFormat="1" hidden="1" x14ac:dyDescent="0.3">
      <c r="A898"/>
      <c r="B898"/>
      <c r="C898" s="15"/>
      <c r="D898" s="22"/>
      <c r="E898" s="43"/>
      <c r="F898" s="112"/>
      <c r="G898" s="43"/>
    </row>
    <row r="899" spans="1:7" s="32" customFormat="1" hidden="1" x14ac:dyDescent="0.3">
      <c r="A899"/>
      <c r="B899"/>
      <c r="C899" s="15"/>
      <c r="D899" s="22"/>
      <c r="E899" s="43"/>
      <c r="F899" s="112"/>
      <c r="G899" s="43"/>
    </row>
    <row r="900" spans="1:7" s="32" customFormat="1" hidden="1" x14ac:dyDescent="0.3">
      <c r="A900"/>
      <c r="B900"/>
      <c r="C900" s="15"/>
      <c r="D900" s="22"/>
      <c r="E900" s="43"/>
      <c r="F900" s="112"/>
      <c r="G900" s="43"/>
    </row>
    <row r="901" spans="1:7" s="32" customFormat="1" hidden="1" x14ac:dyDescent="0.3">
      <c r="A901"/>
      <c r="B901"/>
      <c r="C901" s="15"/>
      <c r="D901" s="22"/>
      <c r="E901" s="43"/>
      <c r="F901" s="112"/>
      <c r="G901" s="43"/>
    </row>
    <row r="902" spans="1:7" s="32" customFormat="1" hidden="1" x14ac:dyDescent="0.3">
      <c r="A902"/>
      <c r="B902"/>
      <c r="C902" s="15"/>
      <c r="D902" s="22"/>
      <c r="E902" s="43"/>
      <c r="F902" s="112"/>
      <c r="G902" s="43"/>
    </row>
    <row r="903" spans="1:7" s="32" customFormat="1" hidden="1" x14ac:dyDescent="0.3">
      <c r="A903"/>
      <c r="B903"/>
      <c r="C903" s="15"/>
      <c r="D903" s="22"/>
      <c r="E903" s="43"/>
      <c r="F903" s="112"/>
      <c r="G903" s="43"/>
    </row>
    <row r="904" spans="1:7" s="32" customFormat="1" hidden="1" x14ac:dyDescent="0.3">
      <c r="A904"/>
      <c r="B904"/>
      <c r="C904" s="15"/>
      <c r="D904" s="22"/>
      <c r="E904" s="43"/>
      <c r="F904" s="112"/>
      <c r="G904" s="43"/>
    </row>
    <row r="905" spans="1:7" s="32" customFormat="1" hidden="1" x14ac:dyDescent="0.3">
      <c r="A905"/>
      <c r="B905"/>
      <c r="C905" s="15"/>
      <c r="D905" s="22"/>
      <c r="E905" s="43"/>
      <c r="F905" s="112"/>
      <c r="G905" s="43"/>
    </row>
    <row r="906" spans="1:7" s="32" customFormat="1" hidden="1" x14ac:dyDescent="0.3">
      <c r="A906"/>
      <c r="B906"/>
      <c r="C906" s="15"/>
      <c r="D906" s="22"/>
      <c r="E906" s="43"/>
      <c r="F906" s="112"/>
      <c r="G906" s="43"/>
    </row>
    <row r="907" spans="1:7" s="32" customFormat="1" hidden="1" x14ac:dyDescent="0.3">
      <c r="A907"/>
      <c r="B907"/>
      <c r="C907" s="15"/>
      <c r="D907" s="22"/>
      <c r="E907" s="43"/>
      <c r="F907" s="112"/>
      <c r="G907" s="43"/>
    </row>
    <row r="908" spans="1:7" s="32" customFormat="1" hidden="1" x14ac:dyDescent="0.3">
      <c r="A908"/>
      <c r="B908"/>
      <c r="C908" s="15"/>
      <c r="D908" s="22"/>
      <c r="E908" s="43"/>
      <c r="F908" s="112"/>
      <c r="G908" s="43"/>
    </row>
    <row r="909" spans="1:7" s="32" customFormat="1" hidden="1" x14ac:dyDescent="0.3">
      <c r="A909"/>
      <c r="B909"/>
      <c r="C909" s="15"/>
      <c r="D909" s="22"/>
      <c r="E909" s="43"/>
      <c r="F909" s="112"/>
      <c r="G909" s="43"/>
    </row>
    <row r="910" spans="1:7" s="32" customFormat="1" hidden="1" x14ac:dyDescent="0.3">
      <c r="A910"/>
      <c r="B910"/>
      <c r="C910" s="15"/>
      <c r="D910" s="22"/>
      <c r="E910" s="43"/>
      <c r="F910" s="112"/>
      <c r="G910" s="43"/>
    </row>
    <row r="911" spans="1:7" s="32" customFormat="1" hidden="1" x14ac:dyDescent="0.3">
      <c r="A911"/>
      <c r="B911"/>
      <c r="C911" s="15"/>
      <c r="D911" s="22"/>
      <c r="E911" s="43"/>
      <c r="F911" s="112"/>
      <c r="G911" s="43"/>
    </row>
    <row r="912" spans="1:7" s="32" customFormat="1" hidden="1" x14ac:dyDescent="0.3">
      <c r="A912"/>
      <c r="B912"/>
      <c r="C912" s="15"/>
      <c r="D912" s="22"/>
      <c r="E912" s="43"/>
      <c r="F912" s="112"/>
      <c r="G912" s="43"/>
    </row>
    <row r="913" spans="1:7" s="32" customFormat="1" hidden="1" x14ac:dyDescent="0.3">
      <c r="A913"/>
      <c r="B913"/>
      <c r="C913" s="15"/>
      <c r="D913" s="22"/>
      <c r="E913" s="43"/>
      <c r="F913" s="112"/>
      <c r="G913" s="43"/>
    </row>
    <row r="914" spans="1:7" s="32" customFormat="1" hidden="1" x14ac:dyDescent="0.3">
      <c r="A914"/>
      <c r="B914"/>
      <c r="C914" s="15"/>
      <c r="D914" s="22"/>
      <c r="E914" s="43"/>
      <c r="F914" s="112"/>
      <c r="G914" s="43"/>
    </row>
    <row r="915" spans="1:7" s="32" customFormat="1" hidden="1" x14ac:dyDescent="0.3">
      <c r="A915"/>
      <c r="B915"/>
      <c r="C915" s="15"/>
      <c r="D915" s="22"/>
      <c r="E915" s="43"/>
      <c r="F915" s="112"/>
      <c r="G915" s="43"/>
    </row>
    <row r="916" spans="1:7" s="32" customFormat="1" hidden="1" x14ac:dyDescent="0.3">
      <c r="A916"/>
      <c r="B916"/>
      <c r="C916" s="15"/>
      <c r="D916" s="22"/>
      <c r="E916" s="43"/>
      <c r="F916" s="112"/>
      <c r="G916" s="43"/>
    </row>
    <row r="917" spans="1:7" s="32" customFormat="1" hidden="1" x14ac:dyDescent="0.3">
      <c r="A917"/>
      <c r="B917"/>
      <c r="C917" s="15"/>
      <c r="D917" s="22"/>
      <c r="E917" s="43"/>
      <c r="F917" s="112"/>
      <c r="G917" s="43"/>
    </row>
    <row r="918" spans="1:7" s="32" customFormat="1" hidden="1" x14ac:dyDescent="0.3">
      <c r="A918"/>
      <c r="B918"/>
      <c r="C918" s="15"/>
      <c r="D918" s="22"/>
      <c r="E918" s="43"/>
      <c r="F918" s="112"/>
      <c r="G918" s="43"/>
    </row>
    <row r="919" spans="1:7" s="32" customFormat="1" hidden="1" x14ac:dyDescent="0.3">
      <c r="A919"/>
      <c r="B919"/>
      <c r="C919" s="15"/>
      <c r="D919" s="22"/>
      <c r="E919" s="43"/>
      <c r="F919" s="112"/>
      <c r="G919" s="43"/>
    </row>
    <row r="920" spans="1:7" s="32" customFormat="1" hidden="1" x14ac:dyDescent="0.3">
      <c r="A920"/>
      <c r="B920"/>
      <c r="C920" s="15"/>
      <c r="D920" s="22"/>
      <c r="E920" s="43"/>
      <c r="F920" s="112"/>
      <c r="G920" s="43"/>
    </row>
    <row r="921" spans="1:7" s="32" customFormat="1" hidden="1" x14ac:dyDescent="0.3">
      <c r="A921"/>
      <c r="B921"/>
      <c r="C921" s="15"/>
      <c r="D921" s="22"/>
      <c r="E921" s="43"/>
      <c r="F921" s="112"/>
      <c r="G921" s="43"/>
    </row>
    <row r="922" spans="1:7" s="32" customFormat="1" hidden="1" x14ac:dyDescent="0.3">
      <c r="A922"/>
      <c r="B922"/>
      <c r="C922" s="15"/>
      <c r="D922" s="22"/>
      <c r="E922" s="43"/>
      <c r="F922" s="112"/>
      <c r="G922" s="43"/>
    </row>
    <row r="923" spans="1:7" s="32" customFormat="1" hidden="1" x14ac:dyDescent="0.3">
      <c r="A923"/>
      <c r="B923"/>
      <c r="C923" s="15"/>
      <c r="D923" s="22"/>
      <c r="E923" s="43"/>
      <c r="F923" s="112"/>
      <c r="G923" s="43"/>
    </row>
    <row r="924" spans="1:7" s="32" customFormat="1" hidden="1" x14ac:dyDescent="0.3">
      <c r="A924"/>
      <c r="B924"/>
      <c r="C924" s="15"/>
      <c r="D924" s="22"/>
      <c r="E924" s="43"/>
      <c r="F924" s="112"/>
      <c r="G924" s="43"/>
    </row>
    <row r="925" spans="1:7" s="32" customFormat="1" hidden="1" x14ac:dyDescent="0.3">
      <c r="A925"/>
      <c r="B925"/>
      <c r="C925" s="15"/>
      <c r="D925" s="22"/>
      <c r="E925" s="43"/>
      <c r="F925" s="112"/>
      <c r="G925" s="43"/>
    </row>
    <row r="926" spans="1:7" s="32" customFormat="1" hidden="1" x14ac:dyDescent="0.3">
      <c r="A926"/>
      <c r="B926"/>
      <c r="C926" s="15"/>
      <c r="D926" s="22"/>
      <c r="E926" s="43"/>
      <c r="F926" s="112"/>
      <c r="G926" s="43"/>
    </row>
    <row r="927" spans="1:7" s="32" customFormat="1" hidden="1" x14ac:dyDescent="0.3">
      <c r="A927"/>
      <c r="B927"/>
      <c r="C927" s="15"/>
      <c r="D927" s="22"/>
      <c r="E927" s="43"/>
      <c r="F927" s="112"/>
      <c r="G927" s="43"/>
    </row>
    <row r="928" spans="1:7" s="32" customFormat="1" hidden="1" x14ac:dyDescent="0.3">
      <c r="A928"/>
      <c r="B928"/>
      <c r="C928" s="15"/>
      <c r="D928" s="22"/>
      <c r="E928" s="43"/>
      <c r="F928" s="112"/>
      <c r="G928" s="43"/>
    </row>
    <row r="929" spans="1:7" s="32" customFormat="1" hidden="1" x14ac:dyDescent="0.3">
      <c r="A929"/>
      <c r="B929"/>
      <c r="C929" s="15"/>
      <c r="D929" s="22"/>
      <c r="E929" s="43"/>
      <c r="F929" s="112"/>
      <c r="G929" s="43"/>
    </row>
    <row r="930" spans="1:7" s="32" customFormat="1" hidden="1" x14ac:dyDescent="0.3">
      <c r="A930"/>
      <c r="B930"/>
      <c r="C930" s="15"/>
      <c r="D930" s="22"/>
      <c r="E930" s="43"/>
      <c r="F930" s="112"/>
      <c r="G930" s="43"/>
    </row>
    <row r="931" spans="1:7" s="32" customFormat="1" hidden="1" x14ac:dyDescent="0.3">
      <c r="A931"/>
      <c r="B931"/>
      <c r="C931" s="15"/>
      <c r="D931" s="22"/>
      <c r="E931" s="43"/>
      <c r="F931" s="112"/>
      <c r="G931" s="43"/>
    </row>
    <row r="932" spans="1:7" s="32" customFormat="1" hidden="1" x14ac:dyDescent="0.3">
      <c r="A932"/>
      <c r="B932"/>
      <c r="C932" s="15"/>
      <c r="D932" s="22"/>
      <c r="E932" s="43"/>
      <c r="F932" s="112"/>
      <c r="G932" s="43"/>
    </row>
    <row r="933" spans="1:7" s="32" customFormat="1" hidden="1" x14ac:dyDescent="0.3">
      <c r="A933"/>
      <c r="B933"/>
      <c r="C933" s="15"/>
      <c r="D933" s="22"/>
      <c r="E933" s="43"/>
      <c r="F933" s="112"/>
      <c r="G933" s="43"/>
    </row>
    <row r="934" spans="1:7" s="32" customFormat="1" hidden="1" x14ac:dyDescent="0.3">
      <c r="A934"/>
      <c r="B934"/>
      <c r="C934" s="15"/>
      <c r="D934" s="22"/>
      <c r="E934" s="43"/>
      <c r="F934" s="112"/>
      <c r="G934" s="43"/>
    </row>
    <row r="935" spans="1:7" s="32" customFormat="1" hidden="1" x14ac:dyDescent="0.3">
      <c r="A935"/>
      <c r="B935"/>
      <c r="C935" s="15"/>
      <c r="D935" s="22"/>
      <c r="E935" s="43"/>
      <c r="F935" s="112"/>
      <c r="G935" s="43"/>
    </row>
    <row r="936" spans="1:7" s="32" customFormat="1" hidden="1" x14ac:dyDescent="0.3">
      <c r="A936"/>
      <c r="B936"/>
      <c r="C936" s="15"/>
      <c r="D936" s="22"/>
      <c r="E936" s="43"/>
      <c r="F936" s="112"/>
      <c r="G936" s="43"/>
    </row>
    <row r="937" spans="1:7" s="32" customFormat="1" hidden="1" x14ac:dyDescent="0.3">
      <c r="A937"/>
      <c r="B937"/>
      <c r="C937" s="15"/>
      <c r="D937" s="22"/>
      <c r="E937" s="43"/>
      <c r="F937" s="112"/>
      <c r="G937" s="43"/>
    </row>
    <row r="938" spans="1:7" s="32" customFormat="1" hidden="1" x14ac:dyDescent="0.3">
      <c r="A938"/>
      <c r="B938"/>
      <c r="C938" s="15"/>
      <c r="D938" s="22"/>
      <c r="E938" s="43"/>
      <c r="F938" s="112"/>
      <c r="G938" s="43"/>
    </row>
    <row r="939" spans="1:7" s="32" customFormat="1" hidden="1" x14ac:dyDescent="0.3">
      <c r="A939"/>
      <c r="B939"/>
      <c r="C939" s="15"/>
      <c r="D939" s="22"/>
      <c r="E939" s="43"/>
      <c r="F939" s="112"/>
      <c r="G939" s="43"/>
    </row>
    <row r="940" spans="1:7" s="32" customFormat="1" hidden="1" x14ac:dyDescent="0.3">
      <c r="A940"/>
      <c r="B940"/>
      <c r="C940" s="15"/>
      <c r="D940" s="22"/>
      <c r="E940" s="43"/>
      <c r="F940" s="112"/>
      <c r="G940" s="43"/>
    </row>
    <row r="941" spans="1:7" s="32" customFormat="1" hidden="1" x14ac:dyDescent="0.3">
      <c r="A941"/>
      <c r="B941"/>
      <c r="C941" s="15"/>
      <c r="D941" s="22"/>
      <c r="E941" s="43"/>
      <c r="F941" s="112"/>
      <c r="G941" s="43"/>
    </row>
    <row r="942" spans="1:7" s="32" customFormat="1" hidden="1" x14ac:dyDescent="0.3">
      <c r="A942"/>
      <c r="B942"/>
      <c r="C942" s="15"/>
      <c r="D942" s="22"/>
      <c r="E942" s="43"/>
      <c r="F942" s="112"/>
      <c r="G942" s="43"/>
    </row>
    <row r="943" spans="1:7" s="32" customFormat="1" hidden="1" x14ac:dyDescent="0.3">
      <c r="A943"/>
      <c r="B943"/>
      <c r="C943" s="15"/>
      <c r="D943" s="22"/>
      <c r="E943" s="43"/>
      <c r="F943" s="112"/>
      <c r="G943" s="43"/>
    </row>
    <row r="944" spans="1:7" s="32" customFormat="1" hidden="1" x14ac:dyDescent="0.3">
      <c r="A944"/>
      <c r="B944"/>
      <c r="C944" s="15"/>
      <c r="D944" s="22"/>
      <c r="E944" s="43"/>
      <c r="F944" s="112"/>
      <c r="G944" s="43"/>
    </row>
    <row r="945" spans="1:7" s="32" customFormat="1" hidden="1" x14ac:dyDescent="0.3">
      <c r="A945"/>
      <c r="B945"/>
      <c r="C945" s="15"/>
      <c r="D945" s="22"/>
      <c r="E945" s="43"/>
      <c r="F945" s="112"/>
      <c r="G945" s="43"/>
    </row>
    <row r="946" spans="1:7" s="32" customFormat="1" hidden="1" x14ac:dyDescent="0.3">
      <c r="A946"/>
      <c r="B946"/>
      <c r="C946" s="15"/>
      <c r="D946" s="22"/>
      <c r="E946" s="43"/>
      <c r="F946" s="112"/>
      <c r="G946" s="43"/>
    </row>
    <row r="947" spans="1:7" s="32" customFormat="1" hidden="1" x14ac:dyDescent="0.3">
      <c r="A947"/>
      <c r="B947"/>
      <c r="C947" s="15"/>
      <c r="D947" s="22"/>
      <c r="E947" s="43"/>
      <c r="F947" s="112"/>
      <c r="G947" s="43"/>
    </row>
    <row r="948" spans="1:7" s="32" customFormat="1" hidden="1" x14ac:dyDescent="0.3">
      <c r="A948"/>
      <c r="B948"/>
      <c r="C948" s="15"/>
      <c r="D948" s="22"/>
      <c r="E948" s="43"/>
      <c r="F948" s="112"/>
      <c r="G948" s="43"/>
    </row>
    <row r="949" spans="1:7" s="32" customFormat="1" hidden="1" x14ac:dyDescent="0.3">
      <c r="A949"/>
      <c r="B949"/>
      <c r="C949" s="15"/>
      <c r="D949" s="22"/>
      <c r="E949" s="43"/>
      <c r="F949" s="112"/>
      <c r="G949" s="43"/>
    </row>
    <row r="950" spans="1:7" s="32" customFormat="1" hidden="1" x14ac:dyDescent="0.3">
      <c r="A950"/>
      <c r="B950"/>
      <c r="C950" s="15"/>
      <c r="D950" s="22"/>
      <c r="E950" s="43"/>
      <c r="F950" s="112"/>
      <c r="G950" s="43"/>
    </row>
    <row r="951" spans="1:7" s="32" customFormat="1" hidden="1" x14ac:dyDescent="0.3">
      <c r="A951"/>
      <c r="B951"/>
      <c r="C951" s="15"/>
      <c r="D951" s="22"/>
      <c r="E951" s="43"/>
      <c r="F951" s="112"/>
      <c r="G951" s="43"/>
    </row>
    <row r="952" spans="1:7" s="32" customFormat="1" hidden="1" x14ac:dyDescent="0.3">
      <c r="A952"/>
      <c r="B952"/>
      <c r="C952" s="15"/>
      <c r="D952" s="22"/>
      <c r="E952" s="43"/>
      <c r="F952" s="112"/>
      <c r="G952" s="43"/>
    </row>
    <row r="953" spans="1:7" s="32" customFormat="1" hidden="1" x14ac:dyDescent="0.3">
      <c r="A953"/>
      <c r="B953"/>
      <c r="C953" s="15"/>
      <c r="D953" s="22"/>
      <c r="E953" s="43"/>
      <c r="F953" s="112"/>
      <c r="G953" s="43"/>
    </row>
    <row r="954" spans="1:7" s="32" customFormat="1" hidden="1" x14ac:dyDescent="0.3">
      <c r="A954"/>
      <c r="B954"/>
      <c r="C954" s="15"/>
      <c r="D954" s="22"/>
      <c r="E954" s="43"/>
      <c r="F954" s="112"/>
      <c r="G954" s="43"/>
    </row>
    <row r="955" spans="1:7" s="32" customFormat="1" hidden="1" x14ac:dyDescent="0.3">
      <c r="A955"/>
      <c r="B955"/>
      <c r="C955" s="15"/>
      <c r="D955" s="22"/>
      <c r="E955" s="43"/>
      <c r="F955" s="112"/>
      <c r="G955" s="43"/>
    </row>
    <row r="956" spans="1:7" s="32" customFormat="1" hidden="1" x14ac:dyDescent="0.3">
      <c r="A956"/>
      <c r="B956"/>
      <c r="C956" s="15"/>
      <c r="D956" s="22"/>
      <c r="E956" s="43"/>
      <c r="F956" s="112"/>
      <c r="G956" s="43"/>
    </row>
    <row r="957" spans="1:7" s="32" customFormat="1" hidden="1" x14ac:dyDescent="0.3">
      <c r="A957"/>
      <c r="B957"/>
      <c r="C957" s="15"/>
      <c r="D957" s="22"/>
      <c r="E957" s="43"/>
      <c r="F957" s="112"/>
      <c r="G957" s="43"/>
    </row>
    <row r="958" spans="1:7" s="32" customFormat="1" hidden="1" x14ac:dyDescent="0.3">
      <c r="A958"/>
      <c r="B958"/>
      <c r="C958" s="15"/>
      <c r="D958" s="22"/>
      <c r="E958" s="43"/>
      <c r="F958" s="112"/>
      <c r="G958" s="43"/>
    </row>
    <row r="959" spans="1:7" s="32" customFormat="1" hidden="1" x14ac:dyDescent="0.3">
      <c r="A959"/>
      <c r="B959"/>
      <c r="C959" s="15"/>
      <c r="D959" s="22"/>
      <c r="E959" s="43"/>
      <c r="F959" s="112"/>
      <c r="G959" s="43"/>
    </row>
    <row r="960" spans="1:7" s="32" customFormat="1" hidden="1" x14ac:dyDescent="0.3">
      <c r="A960"/>
      <c r="B960"/>
      <c r="C960" s="15"/>
      <c r="D960" s="22"/>
      <c r="E960" s="43"/>
      <c r="F960" s="112"/>
      <c r="G960" s="43"/>
    </row>
    <row r="961" spans="1:7" s="32" customFormat="1" hidden="1" x14ac:dyDescent="0.3">
      <c r="A961"/>
      <c r="B961"/>
      <c r="C961" s="15"/>
      <c r="D961" s="22"/>
      <c r="E961" s="43"/>
      <c r="F961" s="112"/>
      <c r="G961" s="43"/>
    </row>
    <row r="962" spans="1:7" s="32" customFormat="1" hidden="1" x14ac:dyDescent="0.3">
      <c r="A962"/>
      <c r="B962"/>
      <c r="C962" s="15"/>
      <c r="D962" s="22"/>
      <c r="E962" s="43"/>
      <c r="F962" s="112"/>
      <c r="G962" s="43"/>
    </row>
    <row r="963" spans="1:7" s="32" customFormat="1" hidden="1" x14ac:dyDescent="0.3">
      <c r="A963"/>
      <c r="B963"/>
      <c r="C963" s="15"/>
      <c r="D963" s="22"/>
      <c r="E963" s="43"/>
      <c r="F963" s="112"/>
      <c r="G963" s="43"/>
    </row>
    <row r="964" spans="1:7" s="32" customFormat="1" hidden="1" x14ac:dyDescent="0.3">
      <c r="A964"/>
      <c r="B964"/>
      <c r="C964" s="15"/>
      <c r="D964" s="22"/>
      <c r="E964" s="43"/>
      <c r="F964" s="112"/>
      <c r="G964" s="43"/>
    </row>
    <row r="965" spans="1:7" s="32" customFormat="1" hidden="1" x14ac:dyDescent="0.3">
      <c r="A965"/>
      <c r="B965"/>
      <c r="C965" s="15"/>
      <c r="D965" s="22"/>
      <c r="E965" s="43"/>
      <c r="F965" s="112"/>
      <c r="G965" s="43"/>
    </row>
    <row r="966" spans="1:7" s="32" customFormat="1" hidden="1" x14ac:dyDescent="0.3">
      <c r="A966"/>
      <c r="B966"/>
      <c r="C966" s="15"/>
      <c r="D966" s="22"/>
      <c r="E966" s="43"/>
      <c r="F966" s="112"/>
      <c r="G966" s="43"/>
    </row>
    <row r="967" spans="1:7" s="32" customFormat="1" hidden="1" x14ac:dyDescent="0.3">
      <c r="A967"/>
      <c r="B967"/>
      <c r="C967" s="15"/>
      <c r="D967" s="22"/>
      <c r="E967" s="43"/>
      <c r="F967" s="112"/>
      <c r="G967" s="43"/>
    </row>
    <row r="968" spans="1:7" s="32" customFormat="1" hidden="1" x14ac:dyDescent="0.3">
      <c r="A968"/>
      <c r="B968"/>
      <c r="C968" s="15"/>
      <c r="D968" s="22"/>
      <c r="E968" s="43"/>
      <c r="F968" s="112"/>
      <c r="G968" s="43"/>
    </row>
    <row r="969" spans="1:7" s="32" customFormat="1" hidden="1" x14ac:dyDescent="0.3">
      <c r="A969"/>
      <c r="B969"/>
      <c r="C969" s="15"/>
      <c r="D969" s="22"/>
      <c r="E969" s="43"/>
      <c r="F969" s="112"/>
      <c r="G969" s="43"/>
    </row>
    <row r="970" spans="1:7" s="32" customFormat="1" hidden="1" x14ac:dyDescent="0.3">
      <c r="A970"/>
      <c r="B970"/>
      <c r="C970" s="15"/>
      <c r="D970" s="22"/>
      <c r="E970" s="43"/>
      <c r="F970" s="112"/>
      <c r="G970" s="43"/>
    </row>
    <row r="971" spans="1:7" s="32" customFormat="1" hidden="1" x14ac:dyDescent="0.3">
      <c r="A971"/>
      <c r="B971"/>
      <c r="C971" s="15"/>
      <c r="D971" s="22"/>
      <c r="E971" s="43"/>
      <c r="F971" s="112"/>
      <c r="G971" s="43"/>
    </row>
    <row r="972" spans="1:7" s="32" customFormat="1" hidden="1" x14ac:dyDescent="0.3">
      <c r="A972"/>
      <c r="B972"/>
      <c r="C972" s="15"/>
      <c r="D972" s="22"/>
      <c r="E972" s="43"/>
      <c r="F972" s="112"/>
      <c r="G972" s="43"/>
    </row>
    <row r="973" spans="1:7" s="32" customFormat="1" hidden="1" x14ac:dyDescent="0.3">
      <c r="A973"/>
      <c r="B973"/>
      <c r="C973" s="15"/>
      <c r="D973" s="22"/>
      <c r="E973" s="43"/>
      <c r="F973" s="112"/>
      <c r="G973" s="43"/>
    </row>
    <row r="974" spans="1:7" s="32" customFormat="1" hidden="1" x14ac:dyDescent="0.3">
      <c r="A974"/>
      <c r="B974"/>
      <c r="C974" s="15"/>
      <c r="D974" s="22"/>
      <c r="E974" s="43"/>
      <c r="F974" s="112"/>
      <c r="G974" s="43"/>
    </row>
    <row r="975" spans="1:7" s="32" customFormat="1" hidden="1" x14ac:dyDescent="0.3">
      <c r="A975"/>
      <c r="B975"/>
      <c r="C975" s="15"/>
      <c r="D975" s="22"/>
      <c r="E975" s="43"/>
      <c r="F975" s="112"/>
      <c r="G975" s="43"/>
    </row>
    <row r="976" spans="1:7" s="32" customFormat="1" hidden="1" x14ac:dyDescent="0.3">
      <c r="A976"/>
      <c r="B976"/>
      <c r="C976" s="15"/>
      <c r="D976" s="22"/>
      <c r="E976" s="43"/>
      <c r="F976" s="112"/>
      <c r="G976" s="43"/>
    </row>
    <row r="977" spans="1:7" s="32" customFormat="1" hidden="1" x14ac:dyDescent="0.3">
      <c r="A977"/>
      <c r="B977"/>
      <c r="C977" s="15"/>
      <c r="D977" s="22"/>
      <c r="E977" s="43"/>
      <c r="F977" s="112"/>
      <c r="G977" s="43"/>
    </row>
    <row r="978" spans="1:7" s="32" customFormat="1" hidden="1" x14ac:dyDescent="0.3">
      <c r="A978"/>
      <c r="B978"/>
      <c r="C978" s="15"/>
      <c r="D978" s="22"/>
      <c r="E978" s="43"/>
      <c r="F978" s="112"/>
      <c r="G978" s="43"/>
    </row>
    <row r="979" spans="1:7" s="32" customFormat="1" hidden="1" x14ac:dyDescent="0.3">
      <c r="A979"/>
      <c r="B979"/>
      <c r="C979" s="15"/>
      <c r="D979" s="22"/>
      <c r="E979" s="43"/>
      <c r="F979" s="112"/>
      <c r="G979" s="43"/>
    </row>
    <row r="980" spans="1:7" s="32" customFormat="1" hidden="1" x14ac:dyDescent="0.3">
      <c r="A980"/>
      <c r="B980"/>
      <c r="C980" s="15"/>
      <c r="D980" s="22"/>
      <c r="E980" s="43"/>
      <c r="F980" s="112"/>
      <c r="G980" s="43"/>
    </row>
    <row r="981" spans="1:7" s="32" customFormat="1" hidden="1" x14ac:dyDescent="0.3">
      <c r="A981"/>
      <c r="B981"/>
      <c r="C981" s="15"/>
      <c r="D981" s="22"/>
      <c r="E981" s="43"/>
      <c r="F981" s="112"/>
      <c r="G981" s="43"/>
    </row>
    <row r="982" spans="1:7" s="32" customFormat="1" hidden="1" x14ac:dyDescent="0.3">
      <c r="A982"/>
      <c r="B982"/>
      <c r="C982" s="15"/>
      <c r="D982" s="22"/>
      <c r="E982" s="43"/>
      <c r="F982" s="112"/>
      <c r="G982" s="43"/>
    </row>
    <row r="983" spans="1:7" s="32" customFormat="1" hidden="1" x14ac:dyDescent="0.3">
      <c r="A983"/>
      <c r="B983"/>
      <c r="C983" s="15"/>
      <c r="D983" s="22"/>
      <c r="E983" s="43"/>
      <c r="F983" s="112"/>
      <c r="G983" s="43"/>
    </row>
    <row r="984" spans="1:7" s="32" customFormat="1" hidden="1" x14ac:dyDescent="0.3">
      <c r="A984"/>
      <c r="B984"/>
      <c r="C984" s="15"/>
      <c r="D984" s="22"/>
      <c r="E984" s="43"/>
      <c r="F984" s="112"/>
      <c r="G984" s="43"/>
    </row>
    <row r="985" spans="1:7" s="32" customFormat="1" hidden="1" x14ac:dyDescent="0.3">
      <c r="A985"/>
      <c r="B985"/>
      <c r="C985" s="15"/>
      <c r="D985" s="22"/>
      <c r="E985" s="43"/>
      <c r="F985" s="112"/>
      <c r="G985" s="43"/>
    </row>
    <row r="986" spans="1:7" s="32" customFormat="1" hidden="1" x14ac:dyDescent="0.3">
      <c r="A986"/>
      <c r="B986"/>
      <c r="C986" s="15"/>
      <c r="D986" s="22"/>
      <c r="E986" s="43"/>
      <c r="F986" s="112"/>
      <c r="G986" s="43"/>
    </row>
    <row r="987" spans="1:7" s="32" customFormat="1" hidden="1" x14ac:dyDescent="0.3">
      <c r="A987"/>
      <c r="B987"/>
      <c r="C987" s="15"/>
      <c r="D987" s="22"/>
      <c r="E987" s="43"/>
      <c r="F987" s="112"/>
      <c r="G987" s="43"/>
    </row>
    <row r="988" spans="1:7" s="32" customFormat="1" hidden="1" x14ac:dyDescent="0.3">
      <c r="A988"/>
      <c r="B988"/>
      <c r="C988" s="15"/>
      <c r="D988" s="22"/>
      <c r="E988" s="43"/>
      <c r="F988" s="112"/>
      <c r="G988" s="43"/>
    </row>
    <row r="989" spans="1:7" s="32" customFormat="1" hidden="1" x14ac:dyDescent="0.3">
      <c r="A989"/>
      <c r="B989"/>
      <c r="C989" s="15"/>
      <c r="D989" s="22"/>
      <c r="E989" s="43"/>
      <c r="F989" s="112"/>
      <c r="G989" s="43"/>
    </row>
    <row r="990" spans="1:7" s="32" customFormat="1" hidden="1" x14ac:dyDescent="0.3">
      <c r="A990"/>
      <c r="B990"/>
      <c r="C990" s="15"/>
      <c r="D990" s="22"/>
      <c r="E990" s="43"/>
      <c r="F990" s="112"/>
      <c r="G990" s="43"/>
    </row>
    <row r="991" spans="1:7" s="32" customFormat="1" hidden="1" x14ac:dyDescent="0.3">
      <c r="A991"/>
      <c r="B991"/>
      <c r="C991" s="15"/>
      <c r="D991" s="22"/>
      <c r="E991" s="43"/>
      <c r="F991" s="112"/>
      <c r="G991" s="43"/>
    </row>
    <row r="992" spans="1:7" s="32" customFormat="1" hidden="1" x14ac:dyDescent="0.3">
      <c r="A992"/>
      <c r="B992"/>
      <c r="C992" s="15"/>
      <c r="D992" s="22"/>
      <c r="E992" s="43"/>
      <c r="F992" s="112"/>
      <c r="G992" s="43"/>
    </row>
    <row r="993" spans="1:7" s="32" customFormat="1" hidden="1" x14ac:dyDescent="0.3">
      <c r="A993"/>
      <c r="B993"/>
      <c r="C993" s="15"/>
      <c r="D993" s="22"/>
      <c r="E993" s="43"/>
      <c r="F993" s="112"/>
      <c r="G993" s="43"/>
    </row>
    <row r="994" spans="1:7" s="32" customFormat="1" hidden="1" x14ac:dyDescent="0.3">
      <c r="A994"/>
      <c r="B994"/>
      <c r="C994" s="15"/>
      <c r="D994" s="22"/>
      <c r="E994" s="43"/>
      <c r="F994" s="112"/>
      <c r="G994" s="43"/>
    </row>
    <row r="995" spans="1:7" s="32" customFormat="1" hidden="1" x14ac:dyDescent="0.3">
      <c r="A995"/>
      <c r="B995"/>
      <c r="C995" s="15"/>
      <c r="D995" s="22"/>
      <c r="E995" s="43"/>
      <c r="F995" s="112"/>
      <c r="G995" s="43"/>
    </row>
    <row r="996" spans="1:7" s="32" customFormat="1" hidden="1" x14ac:dyDescent="0.3">
      <c r="A996"/>
      <c r="B996"/>
      <c r="C996" s="15"/>
      <c r="D996" s="22"/>
      <c r="E996" s="43"/>
      <c r="F996" s="112"/>
      <c r="G996" s="43"/>
    </row>
    <row r="997" spans="1:7" s="32" customFormat="1" hidden="1" x14ac:dyDescent="0.3">
      <c r="A997"/>
      <c r="B997"/>
      <c r="C997" s="15"/>
      <c r="D997" s="22"/>
      <c r="E997" s="43"/>
      <c r="F997" s="112"/>
      <c r="G997" s="43"/>
    </row>
    <row r="998" spans="1:7" s="32" customFormat="1" hidden="1" x14ac:dyDescent="0.3">
      <c r="A998"/>
      <c r="B998"/>
      <c r="C998" s="15"/>
      <c r="D998" s="22"/>
      <c r="E998" s="43"/>
      <c r="F998" s="112"/>
      <c r="G998" s="43"/>
    </row>
    <row r="999" spans="1:7" s="32" customFormat="1" hidden="1" x14ac:dyDescent="0.3">
      <c r="A999"/>
      <c r="B999"/>
      <c r="C999" s="15"/>
      <c r="D999" s="22"/>
      <c r="E999" s="43"/>
      <c r="F999" s="112"/>
      <c r="G999" s="43"/>
    </row>
    <row r="1000" spans="1:7" s="32" customFormat="1" hidden="1" x14ac:dyDescent="0.3">
      <c r="A1000"/>
      <c r="B1000"/>
      <c r="C1000" s="15"/>
      <c r="D1000" s="22"/>
      <c r="E1000" s="43"/>
      <c r="F1000" s="112"/>
      <c r="G1000" s="43"/>
    </row>
    <row r="1001" spans="1:7" s="32" customFormat="1" hidden="1" x14ac:dyDescent="0.3">
      <c r="A1001"/>
      <c r="B1001"/>
      <c r="C1001" s="15"/>
      <c r="D1001" s="22"/>
      <c r="E1001" s="43"/>
      <c r="F1001" s="112"/>
      <c r="G1001" s="43"/>
    </row>
    <row r="1002" spans="1:7" s="32" customFormat="1" hidden="1" x14ac:dyDescent="0.3">
      <c r="A1002"/>
      <c r="B1002"/>
      <c r="C1002" s="15"/>
      <c r="D1002" s="22"/>
      <c r="E1002" s="43"/>
      <c r="F1002" s="112"/>
      <c r="G1002" s="43"/>
    </row>
    <row r="1003" spans="1:7" s="32" customFormat="1" hidden="1" x14ac:dyDescent="0.3">
      <c r="A1003"/>
      <c r="B1003"/>
      <c r="C1003" s="15"/>
      <c r="D1003" s="22"/>
      <c r="E1003" s="43"/>
      <c r="F1003" s="112"/>
      <c r="G1003" s="43"/>
    </row>
    <row r="1004" spans="1:7" s="32" customFormat="1" hidden="1" x14ac:dyDescent="0.3">
      <c r="A1004"/>
      <c r="B1004"/>
      <c r="C1004" s="15"/>
      <c r="D1004" s="22"/>
      <c r="E1004" s="43"/>
      <c r="F1004" s="112"/>
      <c r="G1004" s="43"/>
    </row>
    <row r="1005" spans="1:7" s="32" customFormat="1" hidden="1" x14ac:dyDescent="0.3">
      <c r="A1005"/>
      <c r="B1005"/>
      <c r="C1005" s="15"/>
      <c r="D1005" s="22"/>
      <c r="E1005" s="43"/>
      <c r="F1005" s="112"/>
      <c r="G1005" s="43"/>
    </row>
    <row r="1006" spans="1:7" s="32" customFormat="1" hidden="1" x14ac:dyDescent="0.3">
      <c r="A1006"/>
      <c r="B1006"/>
      <c r="C1006" s="15"/>
      <c r="D1006" s="22"/>
      <c r="E1006" s="43"/>
      <c r="F1006" s="112"/>
      <c r="G1006" s="43"/>
    </row>
    <row r="1007" spans="1:7" s="32" customFormat="1" hidden="1" x14ac:dyDescent="0.3">
      <c r="A1007"/>
      <c r="B1007"/>
      <c r="C1007" s="15"/>
      <c r="D1007" s="22"/>
      <c r="E1007" s="43"/>
      <c r="F1007" s="112"/>
      <c r="G1007" s="43"/>
    </row>
    <row r="1008" spans="1:7" s="32" customFormat="1" hidden="1" x14ac:dyDescent="0.3">
      <c r="A1008"/>
      <c r="B1008"/>
      <c r="C1008" s="15"/>
      <c r="D1008" s="22"/>
      <c r="E1008" s="43"/>
      <c r="F1008" s="112"/>
      <c r="G1008" s="43"/>
    </row>
    <row r="1009" spans="1:7" s="32" customFormat="1" hidden="1" x14ac:dyDescent="0.3">
      <c r="A1009"/>
      <c r="B1009"/>
      <c r="C1009" s="15"/>
      <c r="D1009" s="22"/>
      <c r="E1009" s="43"/>
      <c r="F1009" s="112"/>
      <c r="G1009" s="43"/>
    </row>
    <row r="1010" spans="1:7" s="32" customFormat="1" hidden="1" x14ac:dyDescent="0.3">
      <c r="A1010"/>
      <c r="B1010"/>
      <c r="C1010" s="15"/>
      <c r="D1010" s="22"/>
      <c r="E1010" s="43"/>
      <c r="F1010" s="112"/>
      <c r="G1010" s="43"/>
    </row>
    <row r="1011" spans="1:7" s="32" customFormat="1" hidden="1" x14ac:dyDescent="0.3">
      <c r="A1011"/>
      <c r="B1011"/>
      <c r="C1011" s="15"/>
      <c r="D1011" s="22"/>
      <c r="E1011" s="43"/>
      <c r="F1011" s="112"/>
      <c r="G1011" s="43"/>
    </row>
    <row r="1012" spans="1:7" s="32" customFormat="1" hidden="1" x14ac:dyDescent="0.3">
      <c r="A1012"/>
      <c r="B1012"/>
      <c r="C1012" s="15"/>
      <c r="D1012" s="22"/>
      <c r="E1012" s="43"/>
      <c r="F1012" s="112"/>
      <c r="G1012" s="43"/>
    </row>
    <row r="1013" spans="1:7" s="32" customFormat="1" hidden="1" x14ac:dyDescent="0.3">
      <c r="A1013"/>
      <c r="B1013"/>
      <c r="C1013" s="15"/>
      <c r="D1013" s="22"/>
      <c r="E1013" s="43"/>
      <c r="F1013" s="112"/>
      <c r="G1013" s="43"/>
    </row>
    <row r="1014" spans="1:7" s="32" customFormat="1" hidden="1" x14ac:dyDescent="0.3">
      <c r="A1014"/>
      <c r="B1014"/>
      <c r="C1014" s="15"/>
      <c r="D1014" s="22"/>
      <c r="E1014" s="43"/>
      <c r="F1014" s="112"/>
      <c r="G1014" s="43"/>
    </row>
    <row r="1015" spans="1:7" s="32" customFormat="1" hidden="1" x14ac:dyDescent="0.3">
      <c r="A1015"/>
      <c r="B1015"/>
      <c r="C1015" s="15"/>
      <c r="D1015" s="22"/>
      <c r="E1015" s="43"/>
      <c r="F1015" s="112"/>
      <c r="G1015" s="43"/>
    </row>
    <row r="1016" spans="1:7" s="32" customFormat="1" hidden="1" x14ac:dyDescent="0.3">
      <c r="A1016"/>
      <c r="B1016"/>
      <c r="C1016" s="15"/>
      <c r="D1016" s="22"/>
      <c r="E1016" s="43"/>
      <c r="F1016" s="112"/>
      <c r="G1016" s="43"/>
    </row>
    <row r="1017" spans="1:7" s="32" customFormat="1" hidden="1" x14ac:dyDescent="0.3">
      <c r="A1017"/>
      <c r="B1017"/>
      <c r="C1017" s="15"/>
      <c r="D1017" s="22"/>
      <c r="E1017" s="43"/>
      <c r="F1017" s="112"/>
      <c r="G1017" s="43"/>
    </row>
    <row r="1018" spans="1:7" s="32" customFormat="1" hidden="1" x14ac:dyDescent="0.3">
      <c r="A1018"/>
      <c r="B1018"/>
      <c r="C1018" s="15"/>
      <c r="D1018" s="22"/>
      <c r="E1018" s="43"/>
      <c r="F1018" s="112"/>
      <c r="G1018" s="43"/>
    </row>
    <row r="1019" spans="1:7" s="32" customFormat="1" hidden="1" x14ac:dyDescent="0.3">
      <c r="A1019"/>
      <c r="B1019"/>
      <c r="C1019" s="15"/>
      <c r="D1019" s="22"/>
      <c r="E1019" s="43"/>
      <c r="F1019" s="112"/>
      <c r="G1019" s="43"/>
    </row>
    <row r="1020" spans="1:7" s="32" customFormat="1" hidden="1" x14ac:dyDescent="0.3">
      <c r="A1020"/>
      <c r="B1020"/>
      <c r="C1020" s="15"/>
      <c r="D1020" s="22"/>
      <c r="E1020" s="43"/>
      <c r="F1020" s="112"/>
      <c r="G1020" s="43"/>
    </row>
    <row r="1021" spans="1:7" s="32" customFormat="1" hidden="1" x14ac:dyDescent="0.3">
      <c r="A1021"/>
      <c r="B1021"/>
      <c r="C1021" s="15"/>
      <c r="D1021" s="22"/>
      <c r="E1021" s="43"/>
      <c r="F1021" s="112"/>
      <c r="G1021" s="43"/>
    </row>
    <row r="1022" spans="1:7" s="32" customFormat="1" hidden="1" x14ac:dyDescent="0.3">
      <c r="A1022"/>
      <c r="B1022"/>
      <c r="C1022" s="15"/>
      <c r="D1022" s="22"/>
      <c r="E1022" s="43"/>
      <c r="F1022" s="112"/>
      <c r="G1022" s="43"/>
    </row>
    <row r="1023" spans="1:7" s="32" customFormat="1" hidden="1" x14ac:dyDescent="0.3">
      <c r="A1023"/>
      <c r="B1023"/>
      <c r="C1023" s="15"/>
      <c r="D1023" s="22"/>
      <c r="E1023" s="43"/>
      <c r="F1023" s="112"/>
      <c r="G1023" s="43"/>
    </row>
    <row r="1024" spans="1:7" s="32" customFormat="1" hidden="1" x14ac:dyDescent="0.3">
      <c r="A1024"/>
      <c r="B1024"/>
      <c r="C1024" s="15"/>
      <c r="D1024" s="22"/>
      <c r="E1024" s="43"/>
      <c r="F1024" s="112"/>
      <c r="G1024" s="43"/>
    </row>
    <row r="1025" spans="1:7" s="32" customFormat="1" hidden="1" x14ac:dyDescent="0.3">
      <c r="A1025"/>
      <c r="B1025"/>
      <c r="C1025" s="15"/>
      <c r="D1025" s="22"/>
      <c r="E1025" s="43"/>
      <c r="F1025" s="112"/>
      <c r="G1025" s="43"/>
    </row>
    <row r="1026" spans="1:7" s="32" customFormat="1" hidden="1" x14ac:dyDescent="0.3">
      <c r="A1026"/>
      <c r="B1026"/>
      <c r="C1026" s="15"/>
      <c r="D1026" s="22"/>
      <c r="E1026" s="43"/>
      <c r="F1026" s="112"/>
      <c r="G1026" s="43"/>
    </row>
    <row r="1027" spans="1:7" s="32" customFormat="1" hidden="1" x14ac:dyDescent="0.3">
      <c r="A1027"/>
      <c r="B1027"/>
      <c r="C1027" s="15"/>
      <c r="D1027" s="22"/>
      <c r="E1027" s="43"/>
      <c r="F1027" s="112"/>
      <c r="G1027" s="43"/>
    </row>
    <row r="1028" spans="1:7" s="32" customFormat="1" hidden="1" x14ac:dyDescent="0.3">
      <c r="A1028"/>
      <c r="B1028"/>
      <c r="C1028" s="15"/>
      <c r="D1028" s="22"/>
      <c r="E1028" s="43"/>
      <c r="F1028" s="112"/>
      <c r="G1028" s="43"/>
    </row>
    <row r="1029" spans="1:7" s="32" customFormat="1" hidden="1" x14ac:dyDescent="0.3">
      <c r="A1029"/>
      <c r="B1029"/>
      <c r="C1029" s="15"/>
      <c r="D1029" s="22"/>
      <c r="E1029" s="43"/>
      <c r="F1029" s="112"/>
      <c r="G1029" s="43"/>
    </row>
    <row r="1030" spans="1:7" s="32" customFormat="1" hidden="1" x14ac:dyDescent="0.3">
      <c r="A1030"/>
      <c r="B1030"/>
      <c r="C1030" s="15"/>
      <c r="D1030" s="22"/>
      <c r="E1030" s="43"/>
      <c r="F1030" s="112"/>
      <c r="G1030" s="43"/>
    </row>
    <row r="1031" spans="1:7" s="32" customFormat="1" hidden="1" x14ac:dyDescent="0.3">
      <c r="A1031"/>
      <c r="B1031"/>
      <c r="C1031" s="15"/>
      <c r="D1031" s="22"/>
      <c r="E1031" s="43"/>
      <c r="F1031" s="112"/>
      <c r="G1031" s="43"/>
    </row>
    <row r="1032" spans="1:7" s="32" customFormat="1" hidden="1" x14ac:dyDescent="0.3">
      <c r="A1032"/>
      <c r="B1032"/>
      <c r="C1032" s="15"/>
      <c r="D1032" s="22"/>
      <c r="E1032" s="43"/>
      <c r="F1032" s="112"/>
      <c r="G1032" s="43"/>
    </row>
    <row r="1033" spans="1:7" s="32" customFormat="1" hidden="1" x14ac:dyDescent="0.3">
      <c r="A1033"/>
      <c r="B1033"/>
      <c r="C1033" s="15"/>
      <c r="D1033" s="22"/>
      <c r="E1033" s="43"/>
      <c r="F1033" s="112"/>
      <c r="G1033" s="43"/>
    </row>
    <row r="1034" spans="1:7" s="32" customFormat="1" hidden="1" x14ac:dyDescent="0.3">
      <c r="A1034"/>
      <c r="B1034"/>
      <c r="C1034" s="15"/>
      <c r="D1034" s="22"/>
      <c r="E1034" s="43"/>
      <c r="F1034" s="112"/>
      <c r="G1034" s="43"/>
    </row>
    <row r="1035" spans="1:7" s="32" customFormat="1" hidden="1" x14ac:dyDescent="0.3">
      <c r="A1035"/>
      <c r="B1035"/>
      <c r="C1035" s="15"/>
      <c r="D1035" s="22"/>
      <c r="E1035" s="43"/>
      <c r="F1035" s="112"/>
      <c r="G1035" s="43"/>
    </row>
    <row r="1036" spans="1:7" s="32" customFormat="1" hidden="1" x14ac:dyDescent="0.3">
      <c r="A1036"/>
      <c r="B1036"/>
      <c r="C1036" s="15"/>
      <c r="D1036" s="22"/>
      <c r="E1036" s="43"/>
      <c r="F1036" s="112"/>
      <c r="G1036" s="43"/>
    </row>
    <row r="1037" spans="1:7" s="32" customFormat="1" hidden="1" x14ac:dyDescent="0.3">
      <c r="A1037"/>
      <c r="B1037"/>
      <c r="C1037" s="15"/>
      <c r="D1037" s="22"/>
      <c r="E1037" s="43"/>
      <c r="F1037" s="112"/>
      <c r="G1037" s="43"/>
    </row>
    <row r="1038" spans="1:7" s="32" customFormat="1" hidden="1" x14ac:dyDescent="0.3">
      <c r="A1038"/>
      <c r="B1038"/>
      <c r="C1038" s="15"/>
      <c r="D1038" s="22"/>
      <c r="E1038" s="43"/>
      <c r="F1038" s="112"/>
      <c r="G1038" s="43"/>
    </row>
    <row r="1039" spans="1:7" s="32" customFormat="1" hidden="1" x14ac:dyDescent="0.3">
      <c r="A1039"/>
      <c r="B1039"/>
      <c r="C1039" s="15"/>
      <c r="D1039" s="22"/>
      <c r="E1039" s="43"/>
      <c r="F1039" s="112"/>
      <c r="G1039" s="43"/>
    </row>
    <row r="1040" spans="1:7" s="32" customFormat="1" hidden="1" x14ac:dyDescent="0.3">
      <c r="A1040"/>
      <c r="B1040"/>
      <c r="C1040" s="15"/>
      <c r="D1040" s="22"/>
      <c r="E1040" s="43"/>
      <c r="F1040" s="112"/>
      <c r="G1040" s="43"/>
    </row>
    <row r="1041" spans="1:7" s="32" customFormat="1" hidden="1" x14ac:dyDescent="0.3">
      <c r="A1041"/>
      <c r="B1041"/>
      <c r="C1041" s="15"/>
      <c r="D1041" s="22"/>
      <c r="E1041" s="43"/>
      <c r="F1041" s="112"/>
      <c r="G1041" s="43"/>
    </row>
    <row r="1042" spans="1:7" s="32" customFormat="1" hidden="1" x14ac:dyDescent="0.3">
      <c r="A1042"/>
      <c r="B1042"/>
      <c r="C1042" s="15"/>
      <c r="D1042" s="22"/>
      <c r="E1042" s="43"/>
      <c r="F1042" s="112"/>
      <c r="G1042" s="43"/>
    </row>
    <row r="1043" spans="1:7" s="32" customFormat="1" hidden="1" x14ac:dyDescent="0.3">
      <c r="A1043"/>
      <c r="B1043"/>
      <c r="C1043" s="15"/>
      <c r="D1043" s="22"/>
      <c r="E1043" s="43"/>
      <c r="F1043" s="112"/>
      <c r="G1043" s="43"/>
    </row>
    <row r="1044" spans="1:7" s="32" customFormat="1" hidden="1" x14ac:dyDescent="0.3">
      <c r="A1044"/>
      <c r="B1044"/>
      <c r="C1044" s="15"/>
      <c r="D1044" s="22"/>
      <c r="E1044" s="43"/>
      <c r="F1044" s="112"/>
      <c r="G1044" s="43"/>
    </row>
    <row r="1045" spans="1:7" s="32" customFormat="1" hidden="1" x14ac:dyDescent="0.3">
      <c r="A1045"/>
      <c r="B1045"/>
      <c r="C1045" s="15"/>
      <c r="D1045" s="22"/>
      <c r="E1045" s="43"/>
      <c r="F1045" s="112"/>
      <c r="G1045" s="43"/>
    </row>
    <row r="1046" spans="1:7" s="32" customFormat="1" hidden="1" x14ac:dyDescent="0.3">
      <c r="A1046"/>
      <c r="B1046"/>
      <c r="C1046" s="15"/>
      <c r="D1046" s="22"/>
      <c r="E1046" s="43"/>
      <c r="F1046" s="112"/>
      <c r="G1046" s="43"/>
    </row>
    <row r="1047" spans="1:7" s="32" customFormat="1" hidden="1" x14ac:dyDescent="0.3">
      <c r="A1047"/>
      <c r="B1047"/>
      <c r="C1047" s="15"/>
      <c r="D1047" s="22"/>
      <c r="E1047" s="43"/>
      <c r="F1047" s="112"/>
      <c r="G1047" s="43"/>
    </row>
    <row r="1048" spans="1:7" s="32" customFormat="1" hidden="1" x14ac:dyDescent="0.3">
      <c r="A1048"/>
      <c r="B1048"/>
      <c r="C1048" s="15"/>
      <c r="D1048" s="22"/>
      <c r="E1048" s="43"/>
      <c r="F1048" s="112"/>
      <c r="G1048" s="43"/>
    </row>
    <row r="1049" spans="1:7" s="32" customFormat="1" hidden="1" x14ac:dyDescent="0.3">
      <c r="A1049"/>
      <c r="B1049"/>
      <c r="C1049" s="15"/>
      <c r="D1049" s="22"/>
      <c r="E1049" s="43"/>
      <c r="F1049" s="112"/>
      <c r="G1049" s="43"/>
    </row>
    <row r="1050" spans="1:7" s="32" customFormat="1" hidden="1" x14ac:dyDescent="0.3">
      <c r="A1050"/>
      <c r="B1050"/>
      <c r="C1050" s="15"/>
      <c r="D1050" s="22"/>
      <c r="E1050" s="43"/>
      <c r="F1050" s="112"/>
      <c r="G1050" s="43"/>
    </row>
    <row r="1051" spans="1:7" s="32" customFormat="1" hidden="1" x14ac:dyDescent="0.3">
      <c r="A1051"/>
      <c r="B1051"/>
      <c r="C1051" s="15"/>
      <c r="D1051" s="22"/>
      <c r="E1051" s="43"/>
      <c r="F1051" s="112"/>
      <c r="G1051" s="43"/>
    </row>
    <row r="1052" spans="1:7" s="32" customFormat="1" hidden="1" x14ac:dyDescent="0.3">
      <c r="A1052"/>
      <c r="B1052"/>
      <c r="C1052" s="15"/>
      <c r="D1052" s="22"/>
      <c r="E1052" s="43"/>
      <c r="F1052" s="112"/>
      <c r="G1052" s="43"/>
    </row>
    <row r="1053" spans="1:7" s="32" customFormat="1" hidden="1" x14ac:dyDescent="0.3">
      <c r="A1053"/>
      <c r="B1053"/>
      <c r="C1053" s="15"/>
      <c r="D1053" s="22"/>
      <c r="E1053" s="43"/>
      <c r="F1053" s="112"/>
      <c r="G1053" s="43"/>
    </row>
    <row r="1054" spans="1:7" s="32" customFormat="1" hidden="1" x14ac:dyDescent="0.3">
      <c r="A1054"/>
      <c r="B1054"/>
      <c r="C1054" s="15"/>
      <c r="D1054" s="22"/>
      <c r="E1054" s="43"/>
      <c r="F1054" s="112"/>
      <c r="G1054" s="43"/>
    </row>
    <row r="1055" spans="1:7" s="32" customFormat="1" hidden="1" x14ac:dyDescent="0.3">
      <c r="A1055"/>
      <c r="B1055"/>
      <c r="C1055" s="15"/>
      <c r="D1055" s="22"/>
      <c r="E1055" s="43"/>
      <c r="F1055" s="112"/>
      <c r="G1055" s="43"/>
    </row>
    <row r="1056" spans="1:7" s="32" customFormat="1" hidden="1" x14ac:dyDescent="0.3">
      <c r="A1056"/>
      <c r="B1056"/>
      <c r="C1056" s="15"/>
      <c r="D1056" s="22"/>
      <c r="E1056" s="43"/>
      <c r="F1056" s="112"/>
      <c r="G1056" s="43"/>
    </row>
    <row r="1057" spans="1:7" s="32" customFormat="1" hidden="1" x14ac:dyDescent="0.3">
      <c r="A1057"/>
      <c r="B1057"/>
      <c r="C1057" s="15"/>
      <c r="D1057" s="22"/>
      <c r="E1057" s="43"/>
      <c r="F1057" s="112"/>
      <c r="G1057" s="43"/>
    </row>
    <row r="1058" spans="1:7" s="32" customFormat="1" hidden="1" x14ac:dyDescent="0.3">
      <c r="A1058"/>
      <c r="B1058"/>
      <c r="C1058" s="15"/>
      <c r="D1058" s="22"/>
      <c r="E1058" s="43"/>
      <c r="F1058" s="112"/>
      <c r="G1058" s="43"/>
    </row>
    <row r="1059" spans="1:7" s="32" customFormat="1" hidden="1" x14ac:dyDescent="0.3">
      <c r="A1059"/>
      <c r="B1059"/>
      <c r="C1059" s="15"/>
      <c r="D1059" s="22"/>
      <c r="E1059" s="43"/>
      <c r="F1059" s="112"/>
      <c r="G1059" s="43"/>
    </row>
    <row r="1060" spans="1:7" s="32" customFormat="1" hidden="1" x14ac:dyDescent="0.3">
      <c r="A1060"/>
      <c r="B1060"/>
      <c r="C1060" s="15"/>
      <c r="D1060" s="22"/>
      <c r="E1060" s="43"/>
      <c r="F1060" s="112"/>
      <c r="G1060" s="43"/>
    </row>
    <row r="1061" spans="1:7" s="32" customFormat="1" hidden="1" x14ac:dyDescent="0.3">
      <c r="A1061"/>
      <c r="B1061"/>
      <c r="C1061" s="15"/>
      <c r="D1061" s="22"/>
      <c r="E1061" s="43"/>
      <c r="F1061" s="112"/>
      <c r="G1061" s="43"/>
    </row>
    <row r="1062" spans="1:7" s="32" customFormat="1" hidden="1" x14ac:dyDescent="0.3">
      <c r="A1062"/>
      <c r="B1062"/>
      <c r="C1062" s="15"/>
      <c r="D1062" s="22"/>
      <c r="E1062" s="43"/>
      <c r="F1062" s="112"/>
      <c r="G1062" s="43"/>
    </row>
    <row r="1063" spans="1:7" s="32" customFormat="1" hidden="1" x14ac:dyDescent="0.3">
      <c r="A1063"/>
      <c r="B1063"/>
      <c r="C1063" s="15"/>
      <c r="D1063" s="22"/>
      <c r="E1063" s="43"/>
      <c r="F1063" s="112"/>
      <c r="G1063" s="43"/>
    </row>
    <row r="1064" spans="1:7" s="32" customFormat="1" hidden="1" x14ac:dyDescent="0.3">
      <c r="A1064"/>
      <c r="B1064"/>
      <c r="C1064" s="15"/>
      <c r="D1064" s="22"/>
      <c r="E1064" s="43"/>
      <c r="F1064" s="112"/>
      <c r="G1064" s="43"/>
    </row>
    <row r="1065" spans="1:7" s="32" customFormat="1" hidden="1" x14ac:dyDescent="0.3">
      <c r="A1065"/>
      <c r="B1065"/>
      <c r="C1065" s="15"/>
      <c r="D1065" s="22"/>
      <c r="E1065" s="43"/>
      <c r="F1065" s="112"/>
      <c r="G1065" s="43"/>
    </row>
    <row r="1066" spans="1:7" s="32" customFormat="1" hidden="1" x14ac:dyDescent="0.3">
      <c r="A1066"/>
      <c r="B1066"/>
      <c r="C1066" s="15"/>
      <c r="D1066" s="22"/>
      <c r="E1066" s="43"/>
      <c r="F1066" s="112"/>
      <c r="G1066" s="43"/>
    </row>
    <row r="1067" spans="1:7" s="32" customFormat="1" hidden="1" x14ac:dyDescent="0.3">
      <c r="A1067"/>
      <c r="B1067"/>
      <c r="C1067" s="15"/>
      <c r="D1067" s="22"/>
      <c r="E1067" s="43"/>
      <c r="F1067" s="112"/>
      <c r="G1067" s="43"/>
    </row>
    <row r="1068" spans="1:7" s="32" customFormat="1" hidden="1" x14ac:dyDescent="0.3">
      <c r="A1068"/>
      <c r="B1068"/>
      <c r="C1068" s="15"/>
      <c r="D1068" s="22"/>
      <c r="E1068" s="43"/>
      <c r="F1068" s="112"/>
      <c r="G1068" s="43"/>
    </row>
    <row r="1069" spans="1:7" s="32" customFormat="1" hidden="1" x14ac:dyDescent="0.3">
      <c r="A1069"/>
      <c r="B1069"/>
      <c r="C1069" s="15"/>
      <c r="D1069" s="22"/>
      <c r="E1069" s="43"/>
      <c r="F1069" s="112"/>
      <c r="G1069" s="43"/>
    </row>
    <row r="1070" spans="1:7" s="32" customFormat="1" hidden="1" x14ac:dyDescent="0.3">
      <c r="A1070"/>
      <c r="B1070"/>
      <c r="C1070" s="15"/>
      <c r="D1070" s="22"/>
      <c r="E1070" s="43"/>
      <c r="F1070" s="112"/>
      <c r="G1070" s="43"/>
    </row>
    <row r="1071" spans="1:7" s="32" customFormat="1" hidden="1" x14ac:dyDescent="0.3">
      <c r="A1071"/>
      <c r="B1071"/>
      <c r="C1071" s="15"/>
      <c r="D1071" s="22"/>
      <c r="E1071" s="43"/>
      <c r="F1071" s="112"/>
      <c r="G1071" s="43"/>
    </row>
    <row r="1072" spans="1:7" s="32" customFormat="1" hidden="1" x14ac:dyDescent="0.3">
      <c r="A1072"/>
      <c r="B1072"/>
      <c r="C1072" s="15"/>
      <c r="D1072" s="22"/>
      <c r="E1072" s="43"/>
      <c r="F1072" s="112"/>
      <c r="G1072" s="43"/>
    </row>
    <row r="1073" spans="1:7" s="32" customFormat="1" hidden="1" x14ac:dyDescent="0.3">
      <c r="A1073"/>
      <c r="B1073"/>
      <c r="C1073" s="15"/>
      <c r="D1073" s="22"/>
      <c r="E1073" s="43"/>
      <c r="F1073" s="112"/>
      <c r="G1073" s="43"/>
    </row>
    <row r="1074" spans="1:7" s="32" customFormat="1" hidden="1" x14ac:dyDescent="0.3">
      <c r="A1074"/>
      <c r="B1074"/>
      <c r="C1074" s="15"/>
      <c r="D1074" s="22"/>
      <c r="E1074" s="43"/>
      <c r="F1074" s="112"/>
      <c r="G1074" s="43"/>
    </row>
    <row r="1075" spans="1:7" s="32" customFormat="1" hidden="1" x14ac:dyDescent="0.3">
      <c r="A1075"/>
      <c r="B1075"/>
      <c r="C1075" s="15"/>
      <c r="D1075" s="22"/>
      <c r="E1075" s="43"/>
      <c r="F1075" s="112"/>
      <c r="G1075" s="43"/>
    </row>
    <row r="1076" spans="1:7" s="32" customFormat="1" hidden="1" x14ac:dyDescent="0.3">
      <c r="A1076"/>
      <c r="B1076"/>
      <c r="C1076" s="15"/>
      <c r="D1076" s="22"/>
      <c r="E1076" s="43"/>
      <c r="F1076" s="112"/>
      <c r="G1076" s="43"/>
    </row>
    <row r="1077" spans="1:7" s="32" customFormat="1" hidden="1" x14ac:dyDescent="0.3">
      <c r="A1077"/>
      <c r="B1077"/>
      <c r="C1077" s="15"/>
      <c r="D1077" s="22"/>
      <c r="E1077" s="43"/>
      <c r="F1077" s="112"/>
      <c r="G1077" s="43"/>
    </row>
    <row r="1078" spans="1:7" s="32" customFormat="1" hidden="1" x14ac:dyDescent="0.3">
      <c r="A1078"/>
      <c r="B1078"/>
      <c r="C1078" s="15"/>
      <c r="D1078" s="22"/>
      <c r="E1078" s="43"/>
      <c r="F1078" s="112"/>
      <c r="G1078" s="43"/>
    </row>
    <row r="1079" spans="1:7" s="32" customFormat="1" hidden="1" x14ac:dyDescent="0.3">
      <c r="A1079"/>
      <c r="B1079"/>
      <c r="C1079" s="15"/>
      <c r="D1079" s="22"/>
      <c r="E1079" s="43"/>
      <c r="F1079" s="112"/>
      <c r="G1079" s="43"/>
    </row>
    <row r="1080" spans="1:7" s="32" customFormat="1" hidden="1" x14ac:dyDescent="0.3">
      <c r="A1080"/>
      <c r="B1080"/>
      <c r="C1080" s="15"/>
      <c r="D1080" s="22"/>
      <c r="E1080" s="43"/>
      <c r="F1080" s="112"/>
      <c r="G1080" s="43"/>
    </row>
    <row r="1081" spans="1:7" s="32" customFormat="1" hidden="1" x14ac:dyDescent="0.3">
      <c r="A1081"/>
      <c r="B1081"/>
      <c r="C1081" s="15"/>
      <c r="D1081" s="22"/>
      <c r="E1081" s="43"/>
      <c r="F1081" s="112"/>
      <c r="G1081" s="43"/>
    </row>
    <row r="1082" spans="1:7" s="32" customFormat="1" hidden="1" x14ac:dyDescent="0.3">
      <c r="A1082"/>
      <c r="B1082"/>
      <c r="C1082" s="15"/>
      <c r="D1082" s="22"/>
      <c r="E1082" s="43"/>
      <c r="F1082" s="112"/>
      <c r="G1082" s="43"/>
    </row>
    <row r="1083" spans="1:7" s="32" customFormat="1" hidden="1" x14ac:dyDescent="0.3">
      <c r="A1083"/>
      <c r="B1083"/>
      <c r="C1083" s="15"/>
      <c r="D1083" s="22"/>
      <c r="E1083" s="43"/>
      <c r="F1083" s="112"/>
      <c r="G1083" s="43"/>
    </row>
    <row r="1084" spans="1:7" s="32" customFormat="1" hidden="1" x14ac:dyDescent="0.3">
      <c r="A1084"/>
      <c r="B1084"/>
      <c r="C1084" s="15"/>
      <c r="D1084" s="22"/>
      <c r="E1084" s="43"/>
      <c r="F1084" s="112"/>
      <c r="G1084" s="43"/>
    </row>
    <row r="1085" spans="1:7" s="32" customFormat="1" hidden="1" x14ac:dyDescent="0.3">
      <c r="A1085"/>
      <c r="B1085"/>
      <c r="C1085" s="15"/>
      <c r="D1085" s="22"/>
      <c r="E1085" s="43"/>
      <c r="F1085" s="112"/>
      <c r="G1085" s="43"/>
    </row>
    <row r="1086" spans="1:7" s="32" customFormat="1" hidden="1" x14ac:dyDescent="0.3">
      <c r="A1086"/>
      <c r="B1086"/>
      <c r="C1086" s="15"/>
      <c r="D1086" s="22"/>
      <c r="E1086" s="43"/>
      <c r="F1086" s="112"/>
      <c r="G1086" s="43"/>
    </row>
    <row r="1087" spans="1:7" s="32" customFormat="1" hidden="1" x14ac:dyDescent="0.3">
      <c r="A1087"/>
      <c r="B1087"/>
      <c r="C1087" s="15"/>
      <c r="D1087" s="22"/>
      <c r="E1087" s="43"/>
      <c r="F1087" s="112"/>
      <c r="G1087" s="43"/>
    </row>
    <row r="1088" spans="1:7" s="32" customFormat="1" hidden="1" x14ac:dyDescent="0.3">
      <c r="A1088"/>
      <c r="B1088"/>
      <c r="C1088" s="15"/>
      <c r="D1088" s="22"/>
      <c r="E1088" s="43"/>
      <c r="F1088" s="112"/>
      <c r="G1088" s="43"/>
    </row>
    <row r="1089" spans="1:7" s="32" customFormat="1" hidden="1" x14ac:dyDescent="0.3">
      <c r="A1089"/>
      <c r="B1089"/>
      <c r="C1089" s="15"/>
      <c r="D1089" s="22"/>
      <c r="E1089" s="43"/>
      <c r="F1089" s="112"/>
      <c r="G1089" s="43"/>
    </row>
    <row r="1090" spans="1:7" s="32" customFormat="1" hidden="1" x14ac:dyDescent="0.3">
      <c r="A1090"/>
      <c r="B1090"/>
      <c r="C1090" s="15"/>
      <c r="D1090" s="22"/>
      <c r="E1090" s="43"/>
      <c r="F1090" s="112"/>
      <c r="G1090" s="43"/>
    </row>
    <row r="1091" spans="1:7" s="32" customFormat="1" hidden="1" x14ac:dyDescent="0.3">
      <c r="A1091"/>
      <c r="B1091"/>
      <c r="C1091" s="15"/>
      <c r="D1091" s="22"/>
      <c r="E1091" s="43"/>
      <c r="F1091" s="112"/>
      <c r="G1091" s="43"/>
    </row>
    <row r="1092" spans="1:7" s="32" customFormat="1" hidden="1" x14ac:dyDescent="0.3">
      <c r="A1092"/>
      <c r="B1092"/>
      <c r="C1092" s="15"/>
      <c r="D1092" s="22"/>
      <c r="E1092" s="43"/>
      <c r="F1092" s="112"/>
      <c r="G1092" s="43"/>
    </row>
    <row r="1093" spans="1:7" s="32" customFormat="1" hidden="1" x14ac:dyDescent="0.3">
      <c r="A1093"/>
      <c r="B1093"/>
      <c r="C1093" s="15"/>
      <c r="D1093" s="22"/>
      <c r="E1093" s="43"/>
      <c r="F1093" s="112"/>
      <c r="G1093" s="43"/>
    </row>
    <row r="1094" spans="1:7" s="32" customFormat="1" hidden="1" x14ac:dyDescent="0.3">
      <c r="A1094"/>
      <c r="B1094"/>
      <c r="C1094" s="15"/>
      <c r="D1094" s="22"/>
      <c r="E1094" s="43"/>
      <c r="F1094" s="112"/>
      <c r="G1094" s="43"/>
    </row>
    <row r="1095" spans="1:7" s="32" customFormat="1" hidden="1" x14ac:dyDescent="0.3">
      <c r="A1095"/>
      <c r="B1095"/>
      <c r="C1095" s="15"/>
      <c r="D1095" s="22"/>
      <c r="E1095" s="43"/>
      <c r="F1095" s="112"/>
      <c r="G1095" s="43"/>
    </row>
    <row r="1096" spans="1:7" s="32" customFormat="1" hidden="1" x14ac:dyDescent="0.3">
      <c r="A1096"/>
      <c r="B1096"/>
      <c r="C1096" s="15"/>
      <c r="D1096" s="22"/>
      <c r="E1096" s="43"/>
      <c r="F1096" s="112"/>
      <c r="G1096" s="43"/>
    </row>
    <row r="1097" spans="1:7" s="32" customFormat="1" hidden="1" x14ac:dyDescent="0.3">
      <c r="A1097"/>
      <c r="B1097"/>
      <c r="C1097" s="15"/>
      <c r="D1097" s="22"/>
      <c r="E1097" s="43"/>
      <c r="F1097" s="112"/>
      <c r="G1097" s="43"/>
    </row>
    <row r="1098" spans="1:7" s="32" customFormat="1" hidden="1" x14ac:dyDescent="0.3">
      <c r="A1098"/>
      <c r="B1098"/>
      <c r="C1098" s="15"/>
      <c r="D1098" s="22"/>
      <c r="E1098" s="43"/>
      <c r="F1098" s="112"/>
      <c r="G1098" s="43"/>
    </row>
    <row r="1099" spans="1:7" s="32" customFormat="1" hidden="1" x14ac:dyDescent="0.3">
      <c r="A1099"/>
      <c r="B1099"/>
      <c r="C1099" s="15"/>
      <c r="D1099" s="22"/>
      <c r="E1099" s="43"/>
      <c r="F1099" s="112"/>
      <c r="G1099" s="43"/>
    </row>
    <row r="1100" spans="1:7" s="32" customFormat="1" hidden="1" x14ac:dyDescent="0.3">
      <c r="A1100"/>
      <c r="B1100"/>
      <c r="C1100" s="15"/>
      <c r="D1100" s="22"/>
      <c r="E1100" s="43"/>
      <c r="F1100" s="112"/>
      <c r="G1100" s="43"/>
    </row>
    <row r="1101" spans="1:7" s="32" customFormat="1" hidden="1" x14ac:dyDescent="0.3">
      <c r="A1101"/>
      <c r="B1101"/>
      <c r="C1101" s="15"/>
      <c r="D1101" s="22"/>
      <c r="E1101" s="43"/>
      <c r="F1101" s="112"/>
      <c r="G1101" s="43"/>
    </row>
    <row r="1102" spans="1:7" s="32" customFormat="1" hidden="1" x14ac:dyDescent="0.3">
      <c r="A1102"/>
      <c r="B1102"/>
      <c r="C1102" s="15"/>
      <c r="D1102" s="22"/>
      <c r="E1102" s="43"/>
      <c r="F1102" s="112"/>
      <c r="G1102" s="43"/>
    </row>
    <row r="1103" spans="1:7" s="32" customFormat="1" hidden="1" x14ac:dyDescent="0.3">
      <c r="A1103"/>
      <c r="B1103"/>
      <c r="C1103" s="15"/>
      <c r="D1103" s="22"/>
      <c r="E1103" s="43"/>
      <c r="F1103" s="112"/>
      <c r="G1103" s="43"/>
    </row>
    <row r="1104" spans="1:7" s="32" customFormat="1" hidden="1" x14ac:dyDescent="0.3">
      <c r="A1104"/>
      <c r="B1104"/>
      <c r="C1104" s="15"/>
      <c r="D1104" s="22"/>
      <c r="E1104" s="43"/>
      <c r="F1104" s="112"/>
      <c r="G1104" s="43"/>
    </row>
    <row r="1105" spans="1:7" s="32" customFormat="1" hidden="1" x14ac:dyDescent="0.3">
      <c r="A1105"/>
      <c r="B1105"/>
      <c r="C1105" s="15"/>
      <c r="D1105" s="22"/>
      <c r="E1105" s="43"/>
      <c r="F1105" s="112"/>
      <c r="G1105" s="43"/>
    </row>
    <row r="1106" spans="1:7" s="32" customFormat="1" hidden="1" x14ac:dyDescent="0.3">
      <c r="A1106"/>
      <c r="B1106"/>
      <c r="C1106" s="15"/>
      <c r="D1106" s="22"/>
      <c r="E1106" s="43"/>
      <c r="F1106" s="112"/>
      <c r="G1106" s="43"/>
    </row>
    <row r="1107" spans="1:7" s="32" customFormat="1" hidden="1" x14ac:dyDescent="0.3">
      <c r="A1107"/>
      <c r="B1107"/>
      <c r="C1107" s="15"/>
      <c r="D1107" s="22"/>
      <c r="E1107" s="43"/>
      <c r="F1107" s="112"/>
      <c r="G1107" s="43"/>
    </row>
    <row r="1108" spans="1:7" s="32" customFormat="1" hidden="1" x14ac:dyDescent="0.3">
      <c r="A1108"/>
      <c r="B1108"/>
      <c r="C1108" s="15"/>
      <c r="D1108" s="22"/>
      <c r="E1108" s="43"/>
      <c r="F1108" s="112"/>
      <c r="G1108" s="43"/>
    </row>
    <row r="1109" spans="1:7" s="32" customFormat="1" hidden="1" x14ac:dyDescent="0.3">
      <c r="A1109"/>
      <c r="B1109"/>
      <c r="C1109" s="15"/>
      <c r="D1109" s="22"/>
      <c r="E1109" s="43"/>
      <c r="F1109" s="112"/>
      <c r="G1109" s="43"/>
    </row>
    <row r="1110" spans="1:7" s="32" customFormat="1" hidden="1" x14ac:dyDescent="0.3">
      <c r="A1110"/>
      <c r="B1110"/>
      <c r="C1110" s="15"/>
      <c r="D1110" s="22"/>
      <c r="E1110" s="43"/>
      <c r="F1110" s="112"/>
      <c r="G1110" s="43"/>
    </row>
    <row r="1111" spans="1:7" s="32" customFormat="1" hidden="1" x14ac:dyDescent="0.3">
      <c r="A1111"/>
      <c r="B1111"/>
      <c r="C1111" s="15"/>
      <c r="D1111" s="22"/>
      <c r="E1111" s="43"/>
      <c r="F1111" s="112"/>
      <c r="G1111" s="43"/>
    </row>
    <row r="1112" spans="1:7" s="32" customFormat="1" hidden="1" x14ac:dyDescent="0.3">
      <c r="A1112"/>
      <c r="B1112"/>
      <c r="C1112" s="15"/>
      <c r="D1112" s="22"/>
      <c r="E1112" s="43"/>
      <c r="F1112" s="112"/>
      <c r="G1112" s="43"/>
    </row>
    <row r="1113" spans="1:7" s="32" customFormat="1" hidden="1" x14ac:dyDescent="0.3">
      <c r="A1113"/>
      <c r="B1113"/>
      <c r="C1113" s="15"/>
      <c r="D1113" s="22"/>
      <c r="E1113" s="43"/>
      <c r="F1113" s="112"/>
      <c r="G1113" s="43"/>
    </row>
    <row r="1114" spans="1:7" s="32" customFormat="1" hidden="1" x14ac:dyDescent="0.3">
      <c r="A1114"/>
      <c r="B1114"/>
      <c r="C1114" s="15"/>
      <c r="D1114" s="22"/>
      <c r="E1114" s="43"/>
      <c r="F1114" s="112"/>
      <c r="G1114" s="43"/>
    </row>
    <row r="1115" spans="1:7" s="32" customFormat="1" hidden="1" x14ac:dyDescent="0.3">
      <c r="A1115"/>
      <c r="B1115"/>
      <c r="C1115" s="15"/>
      <c r="D1115" s="22"/>
      <c r="E1115" s="43"/>
      <c r="F1115" s="112"/>
      <c r="G1115" s="43"/>
    </row>
    <row r="1116" spans="1:7" s="32" customFormat="1" hidden="1" x14ac:dyDescent="0.3">
      <c r="A1116"/>
      <c r="B1116"/>
      <c r="C1116" s="15"/>
      <c r="D1116" s="22"/>
      <c r="E1116" s="43"/>
      <c r="F1116" s="112"/>
      <c r="G1116" s="43"/>
    </row>
    <row r="1117" spans="1:7" s="32" customFormat="1" hidden="1" x14ac:dyDescent="0.3">
      <c r="A1117"/>
      <c r="B1117"/>
      <c r="C1117" s="15"/>
      <c r="D1117" s="22"/>
      <c r="E1117" s="43"/>
      <c r="F1117" s="112"/>
      <c r="G1117" s="43"/>
    </row>
    <row r="1118" spans="1:7" s="32" customFormat="1" hidden="1" x14ac:dyDescent="0.3">
      <c r="A1118"/>
      <c r="B1118"/>
      <c r="C1118" s="15"/>
      <c r="D1118" s="22"/>
      <c r="E1118" s="43"/>
      <c r="F1118" s="112"/>
      <c r="G1118" s="43"/>
    </row>
    <row r="1119" spans="1:7" s="32" customFormat="1" hidden="1" x14ac:dyDescent="0.3">
      <c r="A1119"/>
      <c r="B1119"/>
      <c r="C1119" s="15"/>
      <c r="D1119" s="22"/>
      <c r="E1119" s="43"/>
      <c r="F1119" s="112"/>
      <c r="G1119" s="43"/>
    </row>
    <row r="1120" spans="1:7" s="32" customFormat="1" hidden="1" x14ac:dyDescent="0.3">
      <c r="A1120"/>
      <c r="B1120"/>
      <c r="C1120" s="15"/>
      <c r="D1120" s="22"/>
      <c r="E1120" s="43"/>
      <c r="F1120" s="112"/>
      <c r="G1120" s="43"/>
    </row>
    <row r="1121" spans="1:7" s="32" customFormat="1" hidden="1" x14ac:dyDescent="0.3">
      <c r="A1121"/>
      <c r="B1121"/>
      <c r="C1121" s="15"/>
      <c r="D1121" s="22"/>
      <c r="E1121" s="43"/>
      <c r="F1121" s="112"/>
      <c r="G1121" s="43"/>
    </row>
    <row r="1122" spans="1:7" s="32" customFormat="1" hidden="1" x14ac:dyDescent="0.3">
      <c r="A1122"/>
      <c r="B1122"/>
      <c r="C1122" s="15"/>
      <c r="D1122" s="22"/>
      <c r="E1122" s="43"/>
      <c r="F1122" s="112"/>
      <c r="G1122" s="43"/>
    </row>
    <row r="1123" spans="1:7" s="32" customFormat="1" hidden="1" x14ac:dyDescent="0.3">
      <c r="A1123"/>
      <c r="B1123"/>
      <c r="C1123" s="15"/>
      <c r="D1123" s="22"/>
      <c r="E1123" s="43"/>
      <c r="F1123" s="112"/>
      <c r="G1123" s="43"/>
    </row>
    <row r="1124" spans="1:7" s="32" customFormat="1" hidden="1" x14ac:dyDescent="0.3">
      <c r="A1124"/>
      <c r="B1124"/>
      <c r="C1124" s="15"/>
      <c r="D1124" s="22"/>
      <c r="E1124" s="43"/>
      <c r="F1124" s="112"/>
      <c r="G1124" s="43"/>
    </row>
    <row r="1125" spans="1:7" s="32" customFormat="1" hidden="1" x14ac:dyDescent="0.3">
      <c r="A1125"/>
      <c r="B1125"/>
      <c r="C1125" s="15"/>
      <c r="D1125" s="22"/>
      <c r="E1125" s="43"/>
      <c r="F1125" s="112"/>
      <c r="G1125" s="43"/>
    </row>
    <row r="1126" spans="1:7" s="32" customFormat="1" hidden="1" x14ac:dyDescent="0.3">
      <c r="A1126"/>
      <c r="B1126"/>
      <c r="C1126" s="15"/>
      <c r="D1126" s="22"/>
      <c r="E1126" s="43"/>
      <c r="F1126" s="112"/>
      <c r="G1126" s="43"/>
    </row>
    <row r="1127" spans="1:7" s="32" customFormat="1" hidden="1" x14ac:dyDescent="0.3">
      <c r="A1127"/>
      <c r="B1127"/>
      <c r="C1127" s="15"/>
      <c r="D1127" s="22"/>
      <c r="E1127" s="43"/>
      <c r="F1127" s="112"/>
      <c r="G1127" s="43"/>
    </row>
    <row r="1128" spans="1:7" s="32" customFormat="1" hidden="1" x14ac:dyDescent="0.3">
      <c r="A1128"/>
      <c r="B1128"/>
      <c r="C1128" s="15"/>
      <c r="D1128" s="22"/>
      <c r="E1128" s="43"/>
      <c r="F1128" s="112"/>
      <c r="G1128" s="43"/>
    </row>
    <row r="1129" spans="1:7" s="32" customFormat="1" hidden="1" x14ac:dyDescent="0.3">
      <c r="A1129"/>
      <c r="B1129"/>
      <c r="C1129" s="15"/>
      <c r="D1129" s="22"/>
      <c r="E1129" s="43"/>
      <c r="F1129" s="112"/>
      <c r="G1129" s="43"/>
    </row>
    <row r="1130" spans="1:7" s="32" customFormat="1" hidden="1" x14ac:dyDescent="0.3">
      <c r="A1130"/>
      <c r="B1130"/>
      <c r="C1130" s="15"/>
      <c r="D1130" s="22"/>
      <c r="E1130" s="43"/>
      <c r="F1130" s="112"/>
      <c r="G1130" s="43"/>
    </row>
    <row r="1131" spans="1:7" s="32" customFormat="1" hidden="1" x14ac:dyDescent="0.3">
      <c r="A1131"/>
      <c r="B1131"/>
      <c r="C1131" s="15"/>
      <c r="D1131" s="22"/>
      <c r="E1131" s="43"/>
      <c r="F1131" s="112"/>
      <c r="G1131" s="43"/>
    </row>
    <row r="1132" spans="1:7" s="32" customFormat="1" hidden="1" x14ac:dyDescent="0.3">
      <c r="A1132"/>
      <c r="B1132"/>
      <c r="C1132" s="15"/>
      <c r="D1132" s="22"/>
      <c r="E1132" s="43"/>
      <c r="F1132" s="112"/>
      <c r="G1132" s="43"/>
    </row>
    <row r="1133" spans="1:7" s="32" customFormat="1" hidden="1" x14ac:dyDescent="0.3">
      <c r="A1133"/>
      <c r="B1133"/>
      <c r="C1133" s="15"/>
      <c r="D1133" s="22"/>
      <c r="E1133" s="43"/>
      <c r="F1133" s="112"/>
      <c r="G1133" s="43"/>
    </row>
    <row r="1134" spans="1:7" s="32" customFormat="1" hidden="1" x14ac:dyDescent="0.3">
      <c r="A1134"/>
      <c r="B1134"/>
      <c r="C1134" s="15"/>
      <c r="D1134" s="22"/>
      <c r="E1134" s="43"/>
      <c r="F1134" s="112"/>
      <c r="G1134" s="43"/>
    </row>
    <row r="1135" spans="1:7" s="32" customFormat="1" hidden="1" x14ac:dyDescent="0.3">
      <c r="A1135"/>
      <c r="B1135"/>
      <c r="C1135" s="15"/>
      <c r="D1135" s="22"/>
      <c r="E1135" s="43"/>
      <c r="F1135" s="112"/>
      <c r="G1135" s="43"/>
    </row>
    <row r="1136" spans="1:7" s="32" customFormat="1" hidden="1" x14ac:dyDescent="0.3">
      <c r="A1136"/>
      <c r="B1136"/>
      <c r="C1136" s="15"/>
      <c r="D1136" s="22"/>
      <c r="E1136" s="43"/>
      <c r="F1136" s="112"/>
      <c r="G1136" s="43"/>
    </row>
    <row r="1137" spans="1:7" s="32" customFormat="1" hidden="1" x14ac:dyDescent="0.3">
      <c r="A1137"/>
      <c r="B1137"/>
      <c r="C1137" s="15"/>
      <c r="D1137" s="22"/>
      <c r="E1137" s="43"/>
      <c r="F1137" s="112"/>
      <c r="G1137" s="43"/>
    </row>
    <row r="1138" spans="1:7" s="32" customFormat="1" hidden="1" x14ac:dyDescent="0.3">
      <c r="A1138"/>
      <c r="B1138"/>
      <c r="C1138" s="15"/>
      <c r="D1138" s="22"/>
      <c r="E1138" s="43"/>
      <c r="F1138" s="112"/>
      <c r="G1138" s="43"/>
    </row>
    <row r="1139" spans="1:7" s="32" customFormat="1" hidden="1" x14ac:dyDescent="0.3">
      <c r="A1139"/>
      <c r="B1139"/>
      <c r="C1139" s="15"/>
      <c r="D1139" s="22"/>
      <c r="E1139" s="43"/>
      <c r="F1139" s="112"/>
      <c r="G1139" s="43"/>
    </row>
    <row r="1140" spans="1:7" s="32" customFormat="1" hidden="1" x14ac:dyDescent="0.3">
      <c r="A1140"/>
      <c r="B1140"/>
      <c r="C1140" s="15"/>
      <c r="D1140" s="22"/>
      <c r="E1140" s="43"/>
      <c r="F1140" s="112"/>
      <c r="G1140" s="43"/>
    </row>
    <row r="1141" spans="1:7" s="32" customFormat="1" hidden="1" x14ac:dyDescent="0.3">
      <c r="A1141"/>
      <c r="B1141"/>
      <c r="C1141" s="15"/>
      <c r="D1141" s="22"/>
      <c r="E1141" s="43"/>
      <c r="F1141" s="112"/>
      <c r="G1141" s="43"/>
    </row>
    <row r="1142" spans="1:7" s="32" customFormat="1" hidden="1" x14ac:dyDescent="0.3">
      <c r="A1142"/>
      <c r="B1142"/>
      <c r="C1142" s="15"/>
      <c r="D1142" s="22"/>
      <c r="E1142" s="43"/>
      <c r="F1142" s="112"/>
      <c r="G1142" s="43"/>
    </row>
    <row r="1143" spans="1:7" s="32" customFormat="1" hidden="1" x14ac:dyDescent="0.3">
      <c r="A1143"/>
      <c r="B1143"/>
      <c r="C1143" s="15"/>
      <c r="D1143" s="22"/>
      <c r="E1143" s="43"/>
      <c r="F1143" s="112"/>
      <c r="G1143" s="43"/>
    </row>
    <row r="1144" spans="1:7" s="32" customFormat="1" hidden="1" x14ac:dyDescent="0.3">
      <c r="A1144"/>
      <c r="B1144"/>
      <c r="C1144" s="15"/>
      <c r="D1144" s="22"/>
      <c r="E1144" s="43"/>
      <c r="F1144" s="112"/>
      <c r="G1144" s="43"/>
    </row>
    <row r="1145" spans="1:7" s="32" customFormat="1" hidden="1" x14ac:dyDescent="0.3">
      <c r="A1145"/>
      <c r="B1145"/>
      <c r="C1145" s="15"/>
      <c r="D1145" s="22"/>
      <c r="E1145" s="43"/>
      <c r="F1145" s="112"/>
      <c r="G1145" s="43"/>
    </row>
    <row r="1146" spans="1:7" s="32" customFormat="1" hidden="1" x14ac:dyDescent="0.3">
      <c r="A1146"/>
      <c r="B1146"/>
      <c r="C1146" s="15"/>
      <c r="D1146" s="22"/>
      <c r="E1146" s="43"/>
      <c r="F1146" s="112"/>
      <c r="G1146" s="43"/>
    </row>
    <row r="1147" spans="1:7" s="32" customFormat="1" hidden="1" x14ac:dyDescent="0.3">
      <c r="A1147"/>
      <c r="B1147"/>
      <c r="C1147" s="15"/>
      <c r="D1147" s="22"/>
      <c r="E1147" s="43"/>
      <c r="F1147" s="112"/>
      <c r="G1147" s="43"/>
    </row>
    <row r="1148" spans="1:7" s="32" customFormat="1" hidden="1" x14ac:dyDescent="0.3">
      <c r="A1148"/>
      <c r="B1148"/>
      <c r="C1148" s="15"/>
      <c r="D1148" s="22"/>
      <c r="E1148" s="43"/>
      <c r="F1148" s="112"/>
      <c r="G1148" s="43"/>
    </row>
    <row r="1149" spans="1:7" s="32" customFormat="1" hidden="1" x14ac:dyDescent="0.3">
      <c r="A1149"/>
      <c r="B1149"/>
      <c r="C1149" s="15"/>
      <c r="D1149" s="22"/>
      <c r="E1149" s="43"/>
      <c r="F1149" s="112"/>
      <c r="G1149" s="43"/>
    </row>
    <row r="1150" spans="1:7" s="32" customFormat="1" hidden="1" x14ac:dyDescent="0.3">
      <c r="A1150"/>
      <c r="B1150"/>
      <c r="C1150" s="15"/>
      <c r="D1150" s="22"/>
      <c r="E1150" s="43"/>
      <c r="F1150" s="112"/>
      <c r="G1150" s="43"/>
    </row>
    <row r="1151" spans="1:7" s="32" customFormat="1" hidden="1" x14ac:dyDescent="0.3">
      <c r="A1151"/>
      <c r="B1151"/>
      <c r="C1151" s="15"/>
      <c r="D1151" s="22"/>
      <c r="E1151" s="43"/>
      <c r="F1151" s="112"/>
      <c r="G1151" s="43"/>
    </row>
    <row r="1152" spans="1:7" s="32" customFormat="1" hidden="1" x14ac:dyDescent="0.3">
      <c r="A1152"/>
      <c r="B1152"/>
      <c r="C1152" s="15"/>
      <c r="D1152" s="22"/>
      <c r="E1152" s="43"/>
      <c r="F1152" s="112"/>
      <c r="G1152" s="43"/>
    </row>
    <row r="1153" spans="1:7" s="32" customFormat="1" hidden="1" x14ac:dyDescent="0.3">
      <c r="A1153"/>
      <c r="B1153"/>
      <c r="C1153" s="15"/>
      <c r="D1153" s="22"/>
      <c r="E1153" s="43"/>
      <c r="F1153" s="112"/>
      <c r="G1153" s="43"/>
    </row>
    <row r="1154" spans="1:7" s="32" customFormat="1" hidden="1" x14ac:dyDescent="0.3">
      <c r="A1154"/>
      <c r="B1154"/>
      <c r="C1154" s="15"/>
      <c r="D1154" s="22"/>
      <c r="E1154" s="43"/>
      <c r="F1154" s="112"/>
      <c r="G1154" s="43"/>
    </row>
    <row r="1155" spans="1:7" s="32" customFormat="1" hidden="1" x14ac:dyDescent="0.3">
      <c r="A1155"/>
      <c r="B1155"/>
      <c r="C1155" s="15"/>
      <c r="D1155" s="22"/>
      <c r="E1155" s="43"/>
      <c r="F1155" s="112"/>
      <c r="G1155" s="43"/>
    </row>
    <row r="1156" spans="1:7" s="32" customFormat="1" hidden="1" x14ac:dyDescent="0.3">
      <c r="A1156"/>
      <c r="B1156"/>
      <c r="C1156" s="15"/>
      <c r="D1156" s="22"/>
      <c r="E1156" s="43"/>
      <c r="F1156" s="112"/>
      <c r="G1156" s="43"/>
    </row>
    <row r="1157" spans="1:7" s="32" customFormat="1" hidden="1" x14ac:dyDescent="0.3">
      <c r="A1157"/>
      <c r="B1157"/>
      <c r="C1157" s="15"/>
      <c r="D1157" s="22"/>
      <c r="E1157" s="43"/>
      <c r="F1157" s="112"/>
      <c r="G1157" s="43"/>
    </row>
    <row r="1158" spans="1:7" s="32" customFormat="1" hidden="1" x14ac:dyDescent="0.3">
      <c r="A1158"/>
      <c r="B1158"/>
      <c r="C1158" s="15"/>
      <c r="D1158" s="22"/>
      <c r="E1158" s="43"/>
      <c r="F1158" s="112"/>
      <c r="G1158" s="43"/>
    </row>
    <row r="1159" spans="1:7" s="32" customFormat="1" hidden="1" x14ac:dyDescent="0.3">
      <c r="A1159"/>
      <c r="B1159"/>
      <c r="C1159" s="15"/>
      <c r="D1159" s="22"/>
      <c r="E1159" s="43"/>
      <c r="F1159" s="112"/>
      <c r="G1159" s="43"/>
    </row>
    <row r="1160" spans="1:7" s="32" customFormat="1" hidden="1" x14ac:dyDescent="0.3">
      <c r="A1160"/>
      <c r="B1160"/>
      <c r="C1160" s="15"/>
      <c r="D1160" s="22"/>
      <c r="E1160" s="43"/>
      <c r="F1160" s="112"/>
      <c r="G1160" s="43"/>
    </row>
    <row r="1161" spans="1:7" s="32" customFormat="1" hidden="1" x14ac:dyDescent="0.3">
      <c r="A1161"/>
      <c r="B1161"/>
      <c r="C1161" s="15"/>
      <c r="D1161" s="22"/>
      <c r="E1161" s="43"/>
      <c r="F1161" s="112"/>
      <c r="G1161" s="43"/>
    </row>
    <row r="1162" spans="1:7" s="32" customFormat="1" hidden="1" x14ac:dyDescent="0.3">
      <c r="A1162"/>
      <c r="B1162"/>
      <c r="C1162" s="15"/>
      <c r="D1162" s="22"/>
      <c r="E1162" s="43"/>
      <c r="F1162" s="112"/>
      <c r="G1162" s="43"/>
    </row>
    <row r="1163" spans="1:7" s="32" customFormat="1" hidden="1" x14ac:dyDescent="0.3">
      <c r="A1163"/>
      <c r="B1163"/>
      <c r="C1163" s="15"/>
      <c r="D1163" s="22"/>
      <c r="E1163" s="43"/>
      <c r="F1163" s="112"/>
      <c r="G1163" s="43"/>
    </row>
    <row r="1164" spans="1:7" s="32" customFormat="1" hidden="1" x14ac:dyDescent="0.3">
      <c r="A1164"/>
      <c r="B1164"/>
      <c r="C1164" s="15"/>
      <c r="D1164" s="22"/>
      <c r="E1164" s="43"/>
      <c r="F1164" s="112"/>
      <c r="G1164" s="43"/>
    </row>
    <row r="1165" spans="1:7" s="32" customFormat="1" hidden="1" x14ac:dyDescent="0.3">
      <c r="A1165"/>
      <c r="B1165"/>
      <c r="C1165" s="15"/>
      <c r="D1165" s="22"/>
      <c r="E1165" s="43"/>
      <c r="F1165" s="112"/>
      <c r="G1165" s="43"/>
    </row>
    <row r="1166" spans="1:7" s="32" customFormat="1" hidden="1" x14ac:dyDescent="0.3">
      <c r="A1166"/>
      <c r="B1166"/>
      <c r="C1166" s="15"/>
      <c r="D1166" s="22"/>
      <c r="E1166" s="43"/>
      <c r="F1166" s="112"/>
      <c r="G1166" s="43"/>
    </row>
    <row r="1167" spans="1:7" s="32" customFormat="1" hidden="1" x14ac:dyDescent="0.3">
      <c r="A1167"/>
      <c r="B1167"/>
      <c r="C1167" s="15"/>
      <c r="D1167" s="22"/>
      <c r="E1167" s="43"/>
      <c r="F1167" s="112"/>
      <c r="G1167" s="43"/>
    </row>
    <row r="1168" spans="1:7" s="32" customFormat="1" hidden="1" x14ac:dyDescent="0.3">
      <c r="A1168"/>
      <c r="B1168"/>
      <c r="C1168" s="15"/>
      <c r="D1168" s="22"/>
      <c r="E1168" s="43"/>
      <c r="F1168" s="112"/>
      <c r="G1168" s="43"/>
    </row>
    <row r="1169" spans="1:7" s="32" customFormat="1" hidden="1" x14ac:dyDescent="0.3">
      <c r="A1169"/>
      <c r="B1169"/>
      <c r="C1169" s="15"/>
      <c r="D1169" s="22"/>
      <c r="E1169" s="43"/>
      <c r="F1169" s="112"/>
      <c r="G1169" s="43"/>
    </row>
    <row r="1170" spans="1:7" s="32" customFormat="1" hidden="1" x14ac:dyDescent="0.3">
      <c r="A1170"/>
      <c r="B1170"/>
      <c r="C1170" s="15"/>
      <c r="D1170" s="22"/>
      <c r="E1170" s="43"/>
      <c r="F1170" s="112"/>
      <c r="G1170" s="43"/>
    </row>
    <row r="1171" spans="1:7" s="32" customFormat="1" hidden="1" x14ac:dyDescent="0.3">
      <c r="A1171"/>
      <c r="B1171"/>
      <c r="C1171" s="15"/>
      <c r="D1171" s="22"/>
      <c r="E1171" s="43"/>
      <c r="F1171" s="112"/>
      <c r="G1171" s="43"/>
    </row>
    <row r="1172" spans="1:7" s="32" customFormat="1" hidden="1" x14ac:dyDescent="0.3">
      <c r="A1172"/>
      <c r="B1172"/>
      <c r="C1172" s="15"/>
      <c r="D1172" s="22"/>
      <c r="E1172" s="43"/>
      <c r="F1172" s="112"/>
      <c r="G1172" s="43"/>
    </row>
    <row r="1173" spans="1:7" s="32" customFormat="1" hidden="1" x14ac:dyDescent="0.3">
      <c r="A1173"/>
      <c r="B1173"/>
      <c r="C1173" s="15"/>
      <c r="D1173" s="22"/>
      <c r="E1173" s="43"/>
      <c r="F1173" s="112"/>
      <c r="G1173" s="43"/>
    </row>
    <row r="1174" spans="1:7" s="32" customFormat="1" hidden="1" x14ac:dyDescent="0.3">
      <c r="A1174"/>
      <c r="B1174"/>
      <c r="C1174" s="15"/>
      <c r="D1174" s="22"/>
      <c r="E1174" s="43"/>
      <c r="F1174" s="112"/>
      <c r="G1174" s="43"/>
    </row>
    <row r="1175" spans="1:7" s="32" customFormat="1" hidden="1" x14ac:dyDescent="0.3">
      <c r="A1175"/>
      <c r="B1175"/>
      <c r="C1175" s="15"/>
      <c r="D1175" s="22"/>
      <c r="E1175" s="43"/>
      <c r="F1175" s="112"/>
      <c r="G1175" s="43"/>
    </row>
    <row r="1176" spans="1:7" s="32" customFormat="1" hidden="1" x14ac:dyDescent="0.3">
      <c r="A1176"/>
      <c r="B1176"/>
      <c r="C1176" s="15"/>
      <c r="D1176" s="22"/>
      <c r="E1176" s="43"/>
      <c r="F1176" s="112"/>
      <c r="G1176" s="43"/>
    </row>
    <row r="1177" spans="1:7" s="32" customFormat="1" hidden="1" x14ac:dyDescent="0.3">
      <c r="A1177"/>
      <c r="B1177"/>
      <c r="C1177" s="15"/>
      <c r="D1177" s="22"/>
      <c r="E1177" s="43"/>
      <c r="F1177" s="112"/>
      <c r="G1177" s="43"/>
    </row>
    <row r="1178" spans="1:7" s="32" customFormat="1" hidden="1" x14ac:dyDescent="0.3">
      <c r="A1178"/>
      <c r="B1178"/>
      <c r="C1178" s="15"/>
      <c r="D1178" s="22"/>
      <c r="E1178" s="43"/>
      <c r="F1178" s="112"/>
      <c r="G1178" s="43"/>
    </row>
    <row r="1179" spans="1:7" s="32" customFormat="1" hidden="1" x14ac:dyDescent="0.3">
      <c r="A1179"/>
      <c r="B1179"/>
      <c r="C1179" s="15"/>
      <c r="D1179" s="22"/>
      <c r="E1179" s="43"/>
      <c r="F1179" s="112"/>
      <c r="G1179" s="43"/>
    </row>
    <row r="1180" spans="1:7" s="32" customFormat="1" hidden="1" x14ac:dyDescent="0.3">
      <c r="A1180"/>
      <c r="B1180"/>
      <c r="C1180" s="15"/>
      <c r="D1180" s="22"/>
      <c r="E1180" s="43"/>
      <c r="F1180" s="112"/>
      <c r="G1180" s="43"/>
    </row>
    <row r="1181" spans="1:7" s="32" customFormat="1" hidden="1" x14ac:dyDescent="0.3">
      <c r="A1181"/>
      <c r="B1181"/>
      <c r="C1181" s="15"/>
      <c r="D1181" s="22"/>
      <c r="E1181" s="43"/>
      <c r="F1181" s="112"/>
      <c r="G1181" s="43"/>
    </row>
    <row r="1182" spans="1:7" s="32" customFormat="1" hidden="1" x14ac:dyDescent="0.3">
      <c r="A1182"/>
      <c r="B1182"/>
      <c r="C1182" s="15"/>
      <c r="D1182" s="22"/>
      <c r="E1182" s="43"/>
      <c r="F1182" s="112"/>
      <c r="G1182" s="43"/>
    </row>
    <row r="1183" spans="1:7" s="32" customFormat="1" hidden="1" x14ac:dyDescent="0.3">
      <c r="A1183"/>
      <c r="B1183"/>
      <c r="C1183" s="15"/>
      <c r="D1183" s="22"/>
      <c r="E1183" s="43"/>
      <c r="F1183" s="112"/>
      <c r="G1183" s="43"/>
    </row>
    <row r="1184" spans="1:7" s="32" customFormat="1" hidden="1" x14ac:dyDescent="0.3">
      <c r="A1184"/>
      <c r="B1184"/>
      <c r="C1184" s="15"/>
      <c r="D1184" s="22"/>
      <c r="E1184" s="43"/>
      <c r="F1184" s="112"/>
      <c r="G1184" s="43"/>
    </row>
    <row r="1185" spans="1:7" s="32" customFormat="1" hidden="1" x14ac:dyDescent="0.3">
      <c r="A1185"/>
      <c r="B1185"/>
      <c r="C1185" s="15"/>
      <c r="D1185" s="22"/>
      <c r="E1185" s="43"/>
      <c r="F1185" s="112"/>
      <c r="G1185" s="43"/>
    </row>
    <row r="1186" spans="1:7" s="32" customFormat="1" hidden="1" x14ac:dyDescent="0.3">
      <c r="A1186"/>
      <c r="B1186"/>
      <c r="C1186" s="15"/>
      <c r="D1186" s="22"/>
      <c r="E1186" s="43"/>
      <c r="F1186" s="112"/>
      <c r="G1186" s="43"/>
    </row>
    <row r="1187" spans="1:7" s="32" customFormat="1" hidden="1" x14ac:dyDescent="0.3">
      <c r="A1187"/>
      <c r="B1187"/>
      <c r="C1187" s="15"/>
      <c r="D1187" s="22"/>
      <c r="E1187" s="43"/>
      <c r="F1187" s="112"/>
      <c r="G1187" s="43"/>
    </row>
    <row r="1188" spans="1:7" s="32" customFormat="1" hidden="1" x14ac:dyDescent="0.3">
      <c r="A1188"/>
      <c r="B1188"/>
      <c r="C1188" s="15"/>
      <c r="D1188" s="22"/>
      <c r="E1188" s="43"/>
      <c r="F1188" s="112"/>
      <c r="G1188" s="43"/>
    </row>
    <row r="1189" spans="1:7" s="32" customFormat="1" hidden="1" x14ac:dyDescent="0.3">
      <c r="A1189"/>
      <c r="B1189"/>
      <c r="C1189" s="15"/>
      <c r="D1189" s="22"/>
      <c r="E1189" s="43"/>
      <c r="F1189" s="112"/>
      <c r="G1189" s="43"/>
    </row>
    <row r="1190" spans="1:7" s="32" customFormat="1" hidden="1" x14ac:dyDescent="0.3">
      <c r="A1190"/>
      <c r="B1190"/>
      <c r="C1190" s="15"/>
      <c r="D1190" s="22"/>
      <c r="E1190" s="43"/>
      <c r="F1190" s="112"/>
      <c r="G1190" s="43"/>
    </row>
    <row r="1191" spans="1:7" s="32" customFormat="1" hidden="1" x14ac:dyDescent="0.3">
      <c r="A1191"/>
      <c r="B1191"/>
      <c r="C1191" s="15"/>
      <c r="D1191" s="22"/>
      <c r="E1191" s="43"/>
      <c r="F1191" s="112"/>
      <c r="G1191" s="43"/>
    </row>
    <row r="1192" spans="1:7" s="32" customFormat="1" hidden="1" x14ac:dyDescent="0.3">
      <c r="A1192"/>
      <c r="B1192"/>
      <c r="C1192" s="15"/>
      <c r="D1192" s="22"/>
      <c r="E1192" s="43"/>
      <c r="F1192" s="112"/>
      <c r="G1192" s="43"/>
    </row>
    <row r="1193" spans="1:7" s="32" customFormat="1" hidden="1" x14ac:dyDescent="0.3">
      <c r="A1193"/>
      <c r="B1193"/>
      <c r="C1193" s="15"/>
      <c r="D1193" s="22"/>
      <c r="E1193" s="43"/>
      <c r="F1193" s="112"/>
      <c r="G1193" s="43"/>
    </row>
    <row r="1194" spans="1:7" s="32" customFormat="1" hidden="1" x14ac:dyDescent="0.3">
      <c r="A1194"/>
      <c r="B1194"/>
      <c r="C1194" s="15"/>
      <c r="D1194" s="22"/>
      <c r="E1194" s="43"/>
      <c r="F1194" s="112"/>
      <c r="G1194" s="43"/>
    </row>
    <row r="1195" spans="1:7" s="32" customFormat="1" hidden="1" x14ac:dyDescent="0.3">
      <c r="A1195"/>
      <c r="B1195"/>
      <c r="C1195" s="15"/>
      <c r="D1195" s="22"/>
      <c r="E1195" s="43"/>
      <c r="F1195" s="112"/>
      <c r="G1195" s="43"/>
    </row>
    <row r="1196" spans="1:7" s="32" customFormat="1" hidden="1" x14ac:dyDescent="0.3">
      <c r="A1196"/>
      <c r="B1196"/>
      <c r="C1196" s="15"/>
      <c r="D1196" s="22"/>
      <c r="E1196" s="43"/>
      <c r="F1196" s="112"/>
      <c r="G1196" s="43"/>
    </row>
    <row r="1197" spans="1:7" s="32" customFormat="1" hidden="1" x14ac:dyDescent="0.3">
      <c r="A1197"/>
      <c r="B1197"/>
      <c r="C1197" s="15"/>
      <c r="D1197" s="22"/>
      <c r="E1197" s="43"/>
      <c r="F1197" s="112"/>
      <c r="G1197" s="43"/>
    </row>
    <row r="1198" spans="1:7" s="32" customFormat="1" hidden="1" x14ac:dyDescent="0.3">
      <c r="A1198"/>
      <c r="B1198"/>
      <c r="C1198" s="15"/>
      <c r="D1198" s="22"/>
      <c r="E1198" s="43"/>
      <c r="F1198" s="112"/>
      <c r="G1198" s="43"/>
    </row>
    <row r="1199" spans="1:7" s="32" customFormat="1" hidden="1" x14ac:dyDescent="0.3">
      <c r="A1199"/>
      <c r="B1199"/>
      <c r="C1199" s="15"/>
      <c r="D1199" s="22"/>
      <c r="E1199" s="43"/>
      <c r="F1199" s="112"/>
      <c r="G1199" s="43"/>
    </row>
    <row r="1200" spans="1:7" s="32" customFormat="1" hidden="1" x14ac:dyDescent="0.3">
      <c r="A1200"/>
      <c r="B1200"/>
      <c r="C1200" s="15"/>
      <c r="D1200" s="22"/>
      <c r="E1200" s="43"/>
      <c r="F1200" s="112"/>
      <c r="G1200" s="43"/>
    </row>
    <row r="1201" spans="1:7" s="32" customFormat="1" hidden="1" x14ac:dyDescent="0.3">
      <c r="A1201"/>
      <c r="B1201"/>
      <c r="C1201" s="15"/>
      <c r="D1201" s="22"/>
      <c r="E1201" s="43"/>
      <c r="F1201" s="112"/>
      <c r="G1201" s="43"/>
    </row>
    <row r="1202" spans="1:7" s="32" customFormat="1" hidden="1" x14ac:dyDescent="0.3">
      <c r="A1202"/>
      <c r="B1202"/>
      <c r="C1202" s="15"/>
      <c r="D1202" s="22"/>
      <c r="E1202" s="43"/>
      <c r="F1202" s="112"/>
      <c r="G1202" s="43"/>
    </row>
    <row r="1203" spans="1:7" s="32" customFormat="1" hidden="1" x14ac:dyDescent="0.3">
      <c r="A1203"/>
      <c r="B1203"/>
      <c r="C1203" s="15"/>
      <c r="D1203" s="22"/>
      <c r="E1203" s="43"/>
      <c r="F1203" s="112"/>
      <c r="G1203" s="43"/>
    </row>
    <row r="1204" spans="1:7" s="32" customFormat="1" hidden="1" x14ac:dyDescent="0.3">
      <c r="A1204"/>
      <c r="B1204"/>
      <c r="C1204" s="15"/>
      <c r="D1204" s="22"/>
      <c r="E1204" s="43"/>
      <c r="F1204" s="112"/>
      <c r="G1204" s="43"/>
    </row>
    <row r="1205" spans="1:7" s="32" customFormat="1" hidden="1" x14ac:dyDescent="0.3">
      <c r="A1205"/>
      <c r="B1205"/>
      <c r="C1205" s="15"/>
      <c r="D1205" s="22"/>
      <c r="E1205" s="43"/>
      <c r="F1205" s="112"/>
      <c r="G1205" s="43"/>
    </row>
    <row r="1206" spans="1:7" s="32" customFormat="1" hidden="1" x14ac:dyDescent="0.3">
      <c r="A1206"/>
      <c r="B1206"/>
      <c r="C1206" s="15"/>
      <c r="D1206" s="22"/>
      <c r="E1206" s="43"/>
      <c r="F1206" s="112"/>
      <c r="G1206" s="43"/>
    </row>
    <row r="1207" spans="1:7" s="32" customFormat="1" hidden="1" x14ac:dyDescent="0.3">
      <c r="A1207"/>
      <c r="B1207"/>
      <c r="C1207" s="15"/>
      <c r="D1207" s="22"/>
      <c r="E1207" s="43"/>
      <c r="F1207" s="112"/>
      <c r="G1207" s="43"/>
    </row>
    <row r="1208" spans="1:7" s="32" customFormat="1" hidden="1" x14ac:dyDescent="0.3">
      <c r="A1208"/>
      <c r="B1208"/>
      <c r="C1208" s="15"/>
      <c r="D1208" s="22"/>
      <c r="E1208" s="43"/>
      <c r="F1208" s="112"/>
      <c r="G1208" s="43"/>
    </row>
    <row r="1209" spans="1:7" s="32" customFormat="1" hidden="1" x14ac:dyDescent="0.3">
      <c r="A1209"/>
      <c r="B1209"/>
      <c r="C1209" s="15"/>
      <c r="D1209" s="22"/>
      <c r="E1209" s="43"/>
      <c r="F1209" s="112"/>
      <c r="G1209" s="43"/>
    </row>
    <row r="1210" spans="1:7" s="32" customFormat="1" hidden="1" x14ac:dyDescent="0.3">
      <c r="A1210"/>
      <c r="B1210"/>
      <c r="C1210" s="15"/>
      <c r="D1210" s="22"/>
      <c r="E1210" s="43"/>
      <c r="F1210" s="112"/>
      <c r="G1210" s="43"/>
    </row>
    <row r="1211" spans="1:7" s="32" customFormat="1" hidden="1" x14ac:dyDescent="0.3">
      <c r="A1211"/>
      <c r="B1211"/>
      <c r="C1211" s="15"/>
      <c r="D1211" s="22"/>
      <c r="E1211" s="43"/>
      <c r="F1211" s="112"/>
      <c r="G1211" s="43"/>
    </row>
    <row r="1212" spans="1:7" s="32" customFormat="1" hidden="1" x14ac:dyDescent="0.3">
      <c r="A1212"/>
      <c r="B1212"/>
      <c r="C1212" s="15"/>
      <c r="D1212" s="22"/>
      <c r="E1212" s="43"/>
      <c r="F1212" s="112"/>
      <c r="G1212" s="43"/>
    </row>
    <row r="1213" spans="1:7" s="32" customFormat="1" hidden="1" x14ac:dyDescent="0.3">
      <c r="A1213"/>
      <c r="B1213"/>
      <c r="C1213" s="15"/>
      <c r="D1213" s="22"/>
      <c r="E1213" s="43"/>
      <c r="F1213" s="112"/>
      <c r="G1213" s="43"/>
    </row>
    <row r="1214" spans="1:7" s="32" customFormat="1" hidden="1" x14ac:dyDescent="0.3">
      <c r="A1214"/>
      <c r="B1214"/>
      <c r="C1214" s="15"/>
      <c r="D1214" s="22"/>
      <c r="E1214" s="43"/>
      <c r="F1214" s="112"/>
      <c r="G1214" s="43"/>
    </row>
    <row r="1215" spans="1:7" s="32" customFormat="1" hidden="1" x14ac:dyDescent="0.3">
      <c r="A1215"/>
      <c r="B1215"/>
      <c r="C1215" s="15"/>
      <c r="D1215" s="22"/>
      <c r="E1215" s="43"/>
      <c r="F1215" s="112"/>
      <c r="G1215" s="43"/>
    </row>
    <row r="1216" spans="1:7" s="32" customFormat="1" hidden="1" x14ac:dyDescent="0.3">
      <c r="A1216"/>
      <c r="B1216"/>
      <c r="C1216" s="15"/>
      <c r="D1216" s="22"/>
      <c r="E1216" s="43"/>
      <c r="F1216" s="112"/>
      <c r="G1216" s="43"/>
    </row>
    <row r="1217" spans="1:7" s="32" customFormat="1" hidden="1" x14ac:dyDescent="0.3">
      <c r="A1217"/>
      <c r="B1217"/>
      <c r="C1217" s="15"/>
      <c r="D1217" s="22"/>
      <c r="E1217" s="43"/>
      <c r="F1217" s="112"/>
      <c r="G1217" s="43"/>
    </row>
    <row r="1218" spans="1:7" s="32" customFormat="1" hidden="1" x14ac:dyDescent="0.3">
      <c r="A1218"/>
      <c r="B1218"/>
      <c r="C1218" s="15"/>
      <c r="D1218" s="22"/>
      <c r="E1218" s="43"/>
      <c r="F1218" s="112"/>
      <c r="G1218" s="43"/>
    </row>
    <row r="1219" spans="1:7" s="32" customFormat="1" hidden="1" x14ac:dyDescent="0.3">
      <c r="A1219"/>
      <c r="B1219"/>
      <c r="C1219" s="15"/>
      <c r="D1219" s="22"/>
      <c r="E1219" s="43"/>
      <c r="F1219" s="112"/>
      <c r="G1219" s="43"/>
    </row>
    <row r="1220" spans="1:7" s="32" customFormat="1" hidden="1" x14ac:dyDescent="0.3">
      <c r="A1220"/>
      <c r="B1220"/>
      <c r="C1220" s="15"/>
      <c r="D1220" s="22"/>
      <c r="E1220" s="43"/>
      <c r="F1220" s="112"/>
      <c r="G1220" s="43"/>
    </row>
    <row r="1221" spans="1:7" s="32" customFormat="1" hidden="1" x14ac:dyDescent="0.3">
      <c r="A1221"/>
      <c r="B1221"/>
      <c r="C1221" s="15"/>
      <c r="D1221" s="22"/>
      <c r="E1221" s="43"/>
      <c r="F1221" s="112"/>
      <c r="G1221" s="43"/>
    </row>
    <row r="1222" spans="1:7" s="32" customFormat="1" hidden="1" x14ac:dyDescent="0.3">
      <c r="A1222"/>
      <c r="B1222"/>
      <c r="C1222" s="15"/>
      <c r="D1222" s="22"/>
      <c r="E1222" s="43"/>
      <c r="F1222" s="112"/>
      <c r="G1222" s="43"/>
    </row>
    <row r="1223" spans="1:7" s="32" customFormat="1" hidden="1" x14ac:dyDescent="0.3">
      <c r="A1223"/>
      <c r="B1223"/>
      <c r="C1223" s="15"/>
      <c r="D1223" s="22"/>
      <c r="E1223" s="43"/>
      <c r="F1223" s="112"/>
      <c r="G1223" s="43"/>
    </row>
    <row r="1224" spans="1:7" s="32" customFormat="1" hidden="1" x14ac:dyDescent="0.3">
      <c r="A1224"/>
      <c r="B1224"/>
      <c r="C1224" s="15"/>
      <c r="D1224" s="22"/>
      <c r="E1224" s="43"/>
      <c r="F1224" s="112"/>
      <c r="G1224" s="43"/>
    </row>
    <row r="1225" spans="1:7" s="32" customFormat="1" hidden="1" x14ac:dyDescent="0.3">
      <c r="A1225"/>
      <c r="B1225"/>
      <c r="C1225" s="15"/>
      <c r="D1225" s="22"/>
      <c r="E1225" s="43"/>
      <c r="F1225" s="112"/>
      <c r="G1225" s="43"/>
    </row>
    <row r="1226" spans="1:7" s="32" customFormat="1" hidden="1" x14ac:dyDescent="0.3">
      <c r="A1226"/>
      <c r="B1226"/>
      <c r="C1226" s="15"/>
      <c r="D1226" s="22"/>
      <c r="E1226" s="43"/>
      <c r="F1226" s="112"/>
      <c r="G1226" s="43"/>
    </row>
    <row r="1227" spans="1:7" s="32" customFormat="1" hidden="1" x14ac:dyDescent="0.3">
      <c r="A1227"/>
      <c r="B1227"/>
      <c r="C1227" s="15"/>
      <c r="D1227" s="22"/>
      <c r="E1227" s="43"/>
      <c r="F1227" s="112"/>
      <c r="G1227" s="43"/>
    </row>
    <row r="1228" spans="1:7" s="32" customFormat="1" hidden="1" x14ac:dyDescent="0.3">
      <c r="A1228"/>
      <c r="B1228"/>
      <c r="C1228" s="15"/>
      <c r="D1228" s="22"/>
      <c r="E1228" s="43"/>
      <c r="F1228" s="112"/>
      <c r="G1228" s="43"/>
    </row>
    <row r="1229" spans="1:7" s="32" customFormat="1" hidden="1" x14ac:dyDescent="0.3">
      <c r="A1229"/>
      <c r="B1229"/>
      <c r="C1229" s="15"/>
      <c r="D1229" s="22"/>
      <c r="E1229" s="43"/>
      <c r="F1229" s="112"/>
      <c r="G1229" s="43"/>
    </row>
    <row r="1230" spans="1:7" s="32" customFormat="1" hidden="1" x14ac:dyDescent="0.3">
      <c r="A1230"/>
      <c r="B1230"/>
      <c r="C1230" s="15"/>
      <c r="D1230" s="22"/>
      <c r="E1230" s="43"/>
      <c r="F1230" s="112"/>
      <c r="G1230" s="43"/>
    </row>
    <row r="1231" spans="1:7" s="32" customFormat="1" hidden="1" x14ac:dyDescent="0.3">
      <c r="A1231"/>
      <c r="B1231"/>
      <c r="C1231" s="15"/>
      <c r="D1231" s="22"/>
      <c r="E1231" s="43"/>
      <c r="F1231" s="112"/>
      <c r="G1231" s="43"/>
    </row>
    <row r="1232" spans="1:7" s="32" customFormat="1" hidden="1" x14ac:dyDescent="0.3">
      <c r="A1232"/>
      <c r="B1232"/>
      <c r="C1232" s="15"/>
      <c r="D1232" s="22"/>
      <c r="E1232" s="43"/>
      <c r="F1232" s="112"/>
      <c r="G1232" s="43"/>
    </row>
    <row r="1233" spans="1:7" s="32" customFormat="1" hidden="1" x14ac:dyDescent="0.3">
      <c r="A1233"/>
      <c r="B1233"/>
      <c r="C1233" s="15"/>
      <c r="D1233" s="22"/>
      <c r="E1233" s="43"/>
      <c r="F1233" s="112"/>
      <c r="G1233" s="43"/>
    </row>
    <row r="1234" spans="1:7" s="32" customFormat="1" hidden="1" x14ac:dyDescent="0.3">
      <c r="A1234"/>
      <c r="B1234"/>
      <c r="C1234" s="15"/>
      <c r="D1234" s="22"/>
      <c r="E1234" s="43"/>
      <c r="F1234" s="112"/>
      <c r="G1234" s="43"/>
    </row>
    <row r="1235" spans="1:7" s="32" customFormat="1" hidden="1" x14ac:dyDescent="0.3">
      <c r="A1235"/>
      <c r="B1235"/>
      <c r="C1235" s="15"/>
      <c r="D1235" s="22"/>
      <c r="E1235" s="43"/>
      <c r="F1235" s="112"/>
      <c r="G1235" s="43"/>
    </row>
    <row r="1236" spans="1:7" s="32" customFormat="1" hidden="1" x14ac:dyDescent="0.3">
      <c r="A1236"/>
      <c r="B1236"/>
      <c r="C1236" s="15"/>
      <c r="D1236" s="22"/>
      <c r="E1236" s="43"/>
      <c r="F1236" s="112"/>
      <c r="G1236" s="43"/>
    </row>
    <row r="1237" spans="1:7" s="32" customFormat="1" hidden="1" x14ac:dyDescent="0.3">
      <c r="A1237"/>
      <c r="B1237"/>
      <c r="C1237" s="15"/>
      <c r="D1237" s="22"/>
      <c r="E1237" s="43"/>
      <c r="F1237" s="112"/>
      <c r="G1237" s="43"/>
    </row>
    <row r="1238" spans="1:7" s="32" customFormat="1" hidden="1" x14ac:dyDescent="0.3">
      <c r="A1238"/>
      <c r="B1238"/>
      <c r="C1238" s="15"/>
      <c r="D1238" s="22"/>
      <c r="E1238" s="43"/>
      <c r="F1238" s="112"/>
      <c r="G1238" s="43"/>
    </row>
    <row r="1239" spans="1:7" s="32" customFormat="1" hidden="1" x14ac:dyDescent="0.3">
      <c r="A1239"/>
      <c r="B1239"/>
      <c r="C1239" s="15"/>
      <c r="D1239" s="22"/>
      <c r="E1239" s="43"/>
      <c r="F1239" s="112"/>
      <c r="G1239" s="43"/>
    </row>
    <row r="1240" spans="1:7" s="32" customFormat="1" hidden="1" x14ac:dyDescent="0.3">
      <c r="A1240"/>
      <c r="B1240"/>
      <c r="C1240" s="15"/>
      <c r="D1240" s="22"/>
      <c r="E1240" s="43"/>
      <c r="F1240" s="112"/>
      <c r="G1240" s="43"/>
    </row>
    <row r="1241" spans="1:7" s="32" customFormat="1" hidden="1" x14ac:dyDescent="0.3">
      <c r="A1241"/>
      <c r="B1241"/>
      <c r="C1241" s="15"/>
      <c r="D1241" s="22"/>
      <c r="E1241" s="43"/>
      <c r="F1241" s="112"/>
      <c r="G1241" s="43"/>
    </row>
    <row r="1242" spans="1:7" s="32" customFormat="1" hidden="1" x14ac:dyDescent="0.3">
      <c r="A1242"/>
      <c r="B1242"/>
      <c r="C1242" s="15"/>
      <c r="D1242" s="22"/>
      <c r="E1242" s="43"/>
      <c r="F1242" s="112"/>
      <c r="G1242" s="43"/>
    </row>
    <row r="1243" spans="1:7" s="32" customFormat="1" hidden="1" x14ac:dyDescent="0.3">
      <c r="A1243"/>
      <c r="B1243"/>
      <c r="C1243" s="15"/>
      <c r="D1243" s="22"/>
      <c r="E1243" s="43"/>
      <c r="F1243" s="112"/>
      <c r="G1243" s="43"/>
    </row>
    <row r="1244" spans="1:7" s="32" customFormat="1" hidden="1" x14ac:dyDescent="0.3">
      <c r="A1244"/>
      <c r="B1244"/>
      <c r="C1244" s="15"/>
      <c r="D1244" s="22"/>
      <c r="E1244" s="43"/>
      <c r="F1244" s="112"/>
      <c r="G1244" s="43"/>
    </row>
    <row r="1245" spans="1:7" s="32" customFormat="1" hidden="1" x14ac:dyDescent="0.3">
      <c r="A1245"/>
      <c r="B1245"/>
      <c r="C1245" s="15"/>
      <c r="D1245" s="22"/>
      <c r="E1245" s="43"/>
      <c r="F1245" s="112"/>
      <c r="G1245" s="43"/>
    </row>
    <row r="1246" spans="1:7" s="32" customFormat="1" hidden="1" x14ac:dyDescent="0.3">
      <c r="A1246"/>
      <c r="B1246"/>
      <c r="C1246" s="15"/>
      <c r="D1246" s="22"/>
      <c r="E1246" s="43"/>
      <c r="F1246" s="112"/>
      <c r="G1246" s="43"/>
    </row>
    <row r="1247" spans="1:7" s="32" customFormat="1" hidden="1" x14ac:dyDescent="0.3">
      <c r="A1247"/>
      <c r="B1247"/>
      <c r="C1247" s="15"/>
      <c r="D1247" s="22"/>
      <c r="E1247" s="43"/>
      <c r="F1247" s="112"/>
      <c r="G1247" s="43"/>
    </row>
    <row r="1248" spans="1:7" s="32" customFormat="1" hidden="1" x14ac:dyDescent="0.3">
      <c r="A1248"/>
      <c r="B1248"/>
      <c r="C1248" s="15"/>
      <c r="D1248" s="22"/>
      <c r="E1248" s="43"/>
      <c r="F1248" s="112"/>
      <c r="G1248" s="43"/>
    </row>
    <row r="1249" spans="1:7" s="32" customFormat="1" hidden="1" x14ac:dyDescent="0.3">
      <c r="A1249"/>
      <c r="B1249"/>
      <c r="C1249" s="15"/>
      <c r="D1249" s="22"/>
      <c r="E1249" s="43"/>
      <c r="F1249" s="112"/>
      <c r="G1249" s="43"/>
    </row>
    <row r="1250" spans="1:7" s="32" customFormat="1" hidden="1" x14ac:dyDescent="0.3">
      <c r="A1250"/>
      <c r="B1250"/>
      <c r="C1250" s="15"/>
      <c r="D1250" s="22"/>
      <c r="E1250" s="43"/>
      <c r="F1250" s="112"/>
      <c r="G1250" s="43"/>
    </row>
    <row r="1251" spans="1:7" s="32" customFormat="1" hidden="1" x14ac:dyDescent="0.3">
      <c r="A1251"/>
      <c r="B1251"/>
      <c r="C1251" s="15"/>
      <c r="D1251" s="22"/>
      <c r="E1251" s="43"/>
      <c r="F1251" s="112"/>
      <c r="G1251" s="43"/>
    </row>
    <row r="1252" spans="1:7" s="32" customFormat="1" hidden="1" x14ac:dyDescent="0.3">
      <c r="A1252"/>
      <c r="B1252"/>
      <c r="C1252" s="15"/>
      <c r="D1252" s="22"/>
      <c r="E1252" s="43"/>
      <c r="F1252" s="112"/>
      <c r="G1252" s="43"/>
    </row>
    <row r="1253" spans="1:7" s="32" customFormat="1" hidden="1" x14ac:dyDescent="0.3">
      <c r="A1253"/>
      <c r="B1253"/>
      <c r="C1253" s="15"/>
      <c r="D1253" s="22"/>
      <c r="E1253" s="43"/>
      <c r="F1253" s="112"/>
      <c r="G1253" s="43"/>
    </row>
    <row r="1254" spans="1:7" s="32" customFormat="1" hidden="1" x14ac:dyDescent="0.3">
      <c r="A1254"/>
      <c r="B1254"/>
      <c r="C1254" s="15"/>
      <c r="D1254" s="22"/>
      <c r="E1254" s="43"/>
      <c r="F1254" s="112"/>
      <c r="G1254" s="43"/>
    </row>
    <row r="1255" spans="1:7" s="32" customFormat="1" hidden="1" x14ac:dyDescent="0.3">
      <c r="A1255"/>
      <c r="B1255"/>
      <c r="C1255" s="15"/>
      <c r="D1255" s="22"/>
      <c r="E1255" s="43"/>
      <c r="F1255" s="112"/>
      <c r="G1255" s="43"/>
    </row>
    <row r="1256" spans="1:7" s="32" customFormat="1" hidden="1" x14ac:dyDescent="0.3">
      <c r="A1256"/>
      <c r="B1256"/>
      <c r="C1256" s="15"/>
      <c r="D1256" s="22"/>
      <c r="E1256" s="43"/>
      <c r="F1256" s="112"/>
      <c r="G1256" s="43"/>
    </row>
    <row r="1257" spans="1:7" s="32" customFormat="1" hidden="1" x14ac:dyDescent="0.3">
      <c r="A1257"/>
      <c r="B1257"/>
      <c r="C1257" s="15"/>
      <c r="D1257" s="22"/>
      <c r="E1257" s="43"/>
      <c r="F1257" s="112"/>
      <c r="G1257" s="43"/>
    </row>
    <row r="1258" spans="1:7" s="32" customFormat="1" hidden="1" x14ac:dyDescent="0.3">
      <c r="A1258"/>
      <c r="B1258"/>
      <c r="C1258" s="15"/>
      <c r="D1258" s="22"/>
      <c r="E1258" s="43"/>
      <c r="F1258" s="112"/>
      <c r="G1258" s="43"/>
    </row>
    <row r="1259" spans="1:7" s="32" customFormat="1" hidden="1" x14ac:dyDescent="0.3">
      <c r="A1259"/>
      <c r="B1259"/>
      <c r="C1259" s="15"/>
      <c r="D1259" s="22"/>
      <c r="E1259" s="43"/>
      <c r="F1259" s="112"/>
      <c r="G1259" s="43"/>
    </row>
    <row r="1260" spans="1:7" s="32" customFormat="1" hidden="1" x14ac:dyDescent="0.3">
      <c r="A1260"/>
      <c r="B1260"/>
      <c r="C1260" s="15"/>
      <c r="D1260" s="22"/>
      <c r="E1260" s="43"/>
      <c r="F1260" s="112"/>
      <c r="G1260" s="43"/>
    </row>
    <row r="1261" spans="1:7" s="32" customFormat="1" hidden="1" x14ac:dyDescent="0.3">
      <c r="A1261"/>
      <c r="B1261"/>
      <c r="C1261" s="15"/>
      <c r="D1261" s="22"/>
      <c r="E1261" s="43"/>
      <c r="F1261" s="112"/>
      <c r="G1261" s="43"/>
    </row>
    <row r="1262" spans="1:7" s="32" customFormat="1" hidden="1" x14ac:dyDescent="0.3">
      <c r="A1262"/>
      <c r="B1262"/>
      <c r="C1262" s="15"/>
      <c r="D1262" s="22"/>
      <c r="E1262" s="43"/>
      <c r="F1262" s="112"/>
      <c r="G1262" s="43"/>
    </row>
    <row r="1263" spans="1:7" s="32" customFormat="1" hidden="1" x14ac:dyDescent="0.3">
      <c r="A1263"/>
      <c r="B1263"/>
      <c r="C1263" s="15"/>
      <c r="D1263" s="22"/>
      <c r="E1263" s="43"/>
      <c r="F1263" s="112"/>
      <c r="G1263" s="43"/>
    </row>
    <row r="1264" spans="1:7" s="32" customFormat="1" hidden="1" x14ac:dyDescent="0.3">
      <c r="A1264"/>
      <c r="B1264"/>
      <c r="C1264" s="15"/>
      <c r="D1264" s="22"/>
      <c r="E1264" s="43"/>
      <c r="F1264" s="112"/>
      <c r="G1264" s="43"/>
    </row>
    <row r="1265" spans="1:7" s="32" customFormat="1" hidden="1" x14ac:dyDescent="0.3">
      <c r="A1265"/>
      <c r="B1265"/>
      <c r="C1265" s="15"/>
      <c r="D1265" s="22"/>
      <c r="E1265" s="43"/>
      <c r="F1265" s="112"/>
      <c r="G1265" s="43"/>
    </row>
    <row r="1266" spans="1:7" s="32" customFormat="1" hidden="1" x14ac:dyDescent="0.3">
      <c r="A1266"/>
      <c r="B1266"/>
      <c r="C1266" s="15"/>
      <c r="D1266" s="22"/>
      <c r="E1266" s="43"/>
      <c r="F1266" s="112"/>
      <c r="G1266" s="43"/>
    </row>
    <row r="1267" spans="1:7" s="32" customFormat="1" hidden="1" x14ac:dyDescent="0.3">
      <c r="A1267"/>
      <c r="B1267"/>
      <c r="C1267" s="15"/>
      <c r="D1267" s="22"/>
      <c r="E1267" s="43"/>
      <c r="F1267" s="112"/>
      <c r="G1267" s="43"/>
    </row>
    <row r="1268" spans="1:7" s="32" customFormat="1" hidden="1" x14ac:dyDescent="0.3">
      <c r="A1268"/>
      <c r="B1268"/>
      <c r="C1268" s="15"/>
      <c r="D1268" s="22"/>
      <c r="E1268" s="43"/>
      <c r="F1268" s="112"/>
      <c r="G1268" s="43"/>
    </row>
    <row r="1269" spans="1:7" s="32" customFormat="1" hidden="1" x14ac:dyDescent="0.3">
      <c r="A1269"/>
      <c r="B1269"/>
      <c r="C1269" s="15"/>
      <c r="D1269" s="22"/>
      <c r="E1269" s="43"/>
      <c r="F1269" s="112"/>
      <c r="G1269" s="43"/>
    </row>
    <row r="1270" spans="1:7" s="32" customFormat="1" hidden="1" x14ac:dyDescent="0.3">
      <c r="A1270"/>
      <c r="B1270"/>
      <c r="C1270" s="15"/>
      <c r="D1270" s="22"/>
      <c r="E1270" s="43"/>
      <c r="F1270" s="112"/>
      <c r="G1270" s="43"/>
    </row>
    <row r="1271" spans="1:7" s="32" customFormat="1" hidden="1" x14ac:dyDescent="0.3">
      <c r="A1271"/>
      <c r="B1271"/>
      <c r="C1271" s="15"/>
      <c r="D1271" s="22"/>
      <c r="E1271" s="43"/>
      <c r="F1271" s="112"/>
      <c r="G1271" s="43"/>
    </row>
    <row r="1272" spans="1:7" s="32" customFormat="1" hidden="1" x14ac:dyDescent="0.3">
      <c r="A1272"/>
      <c r="B1272"/>
      <c r="C1272" s="15"/>
      <c r="D1272" s="22"/>
      <c r="E1272" s="43"/>
      <c r="F1272" s="112"/>
      <c r="G1272" s="43"/>
    </row>
    <row r="1273" spans="1:7" s="32" customFormat="1" hidden="1" x14ac:dyDescent="0.3">
      <c r="A1273"/>
      <c r="B1273"/>
      <c r="C1273" s="15"/>
      <c r="D1273" s="22"/>
      <c r="E1273" s="43"/>
      <c r="F1273" s="112"/>
      <c r="G1273" s="43"/>
    </row>
    <row r="1274" spans="1:7" s="32" customFormat="1" hidden="1" x14ac:dyDescent="0.3">
      <c r="A1274"/>
      <c r="B1274"/>
      <c r="C1274" s="15"/>
      <c r="D1274" s="22"/>
      <c r="E1274" s="43"/>
      <c r="F1274" s="112"/>
      <c r="G1274" s="43"/>
    </row>
    <row r="1275" spans="1:7" s="32" customFormat="1" hidden="1" x14ac:dyDescent="0.3">
      <c r="A1275"/>
      <c r="B1275"/>
      <c r="C1275" s="15"/>
      <c r="D1275" s="22"/>
      <c r="E1275" s="43"/>
      <c r="F1275" s="112"/>
      <c r="G1275" s="43"/>
    </row>
    <row r="1276" spans="1:7" s="32" customFormat="1" hidden="1" x14ac:dyDescent="0.3">
      <c r="A1276"/>
      <c r="B1276"/>
      <c r="C1276" s="15"/>
      <c r="D1276" s="22"/>
      <c r="E1276" s="43"/>
      <c r="F1276" s="112"/>
      <c r="G1276" s="43"/>
    </row>
    <row r="1277" spans="1:7" s="32" customFormat="1" hidden="1" x14ac:dyDescent="0.3">
      <c r="A1277"/>
      <c r="B1277"/>
      <c r="C1277" s="15"/>
      <c r="D1277" s="22"/>
      <c r="E1277" s="43"/>
      <c r="F1277" s="112"/>
      <c r="G1277" s="43"/>
    </row>
    <row r="1278" spans="1:7" s="32" customFormat="1" hidden="1" x14ac:dyDescent="0.3">
      <c r="A1278"/>
      <c r="B1278"/>
      <c r="C1278" s="15"/>
      <c r="D1278" s="22"/>
      <c r="E1278" s="43"/>
      <c r="F1278" s="112"/>
      <c r="G1278" s="43"/>
    </row>
    <row r="1279" spans="1:7" s="32" customFormat="1" hidden="1" x14ac:dyDescent="0.3">
      <c r="A1279"/>
      <c r="B1279"/>
      <c r="C1279" s="15"/>
      <c r="D1279" s="22"/>
      <c r="E1279" s="43"/>
      <c r="F1279" s="112"/>
      <c r="G1279" s="43"/>
    </row>
    <row r="1280" spans="1:7" s="32" customFormat="1" hidden="1" x14ac:dyDescent="0.3">
      <c r="A1280"/>
      <c r="B1280"/>
      <c r="C1280" s="15"/>
      <c r="D1280" s="22"/>
      <c r="E1280" s="43"/>
      <c r="F1280" s="112"/>
      <c r="G1280" s="43"/>
    </row>
    <row r="1281" spans="1:7" s="32" customFormat="1" hidden="1" x14ac:dyDescent="0.3">
      <c r="A1281"/>
      <c r="B1281"/>
      <c r="C1281" s="15"/>
      <c r="D1281" s="22"/>
      <c r="E1281" s="43"/>
      <c r="F1281" s="112"/>
      <c r="G1281" s="43"/>
    </row>
    <row r="1282" spans="1:7" s="32" customFormat="1" hidden="1" x14ac:dyDescent="0.3">
      <c r="A1282"/>
      <c r="B1282"/>
      <c r="C1282" s="15"/>
      <c r="D1282" s="22"/>
      <c r="E1282" s="43"/>
      <c r="F1282" s="112"/>
      <c r="G1282" s="43"/>
    </row>
    <row r="1283" spans="1:7" s="32" customFormat="1" hidden="1" x14ac:dyDescent="0.3">
      <c r="A1283"/>
      <c r="B1283"/>
      <c r="C1283" s="15"/>
      <c r="D1283" s="22"/>
      <c r="E1283" s="43"/>
      <c r="F1283" s="112"/>
      <c r="G1283" s="43"/>
    </row>
    <row r="1284" spans="1:7" s="32" customFormat="1" hidden="1" x14ac:dyDescent="0.3">
      <c r="A1284"/>
      <c r="B1284"/>
      <c r="C1284" s="15"/>
      <c r="D1284" s="22"/>
      <c r="E1284" s="43"/>
      <c r="F1284" s="112"/>
      <c r="G1284" s="43"/>
    </row>
    <row r="1285" spans="1:7" s="32" customFormat="1" hidden="1" x14ac:dyDescent="0.3">
      <c r="A1285"/>
      <c r="B1285"/>
      <c r="C1285" s="15"/>
      <c r="D1285" s="22"/>
      <c r="E1285" s="43"/>
      <c r="F1285" s="112"/>
      <c r="G1285" s="43"/>
    </row>
    <row r="1286" spans="1:7" s="32" customFormat="1" hidden="1" x14ac:dyDescent="0.3">
      <c r="A1286"/>
      <c r="B1286"/>
      <c r="C1286" s="15"/>
      <c r="D1286" s="22"/>
      <c r="E1286" s="43"/>
      <c r="F1286" s="112"/>
      <c r="G1286" s="43"/>
    </row>
    <row r="1287" spans="1:7" s="32" customFormat="1" hidden="1" x14ac:dyDescent="0.3">
      <c r="A1287"/>
      <c r="B1287"/>
      <c r="C1287" s="15"/>
      <c r="D1287" s="22"/>
      <c r="E1287" s="43"/>
      <c r="F1287" s="112"/>
      <c r="G1287" s="43"/>
    </row>
    <row r="1288" spans="1:7" s="32" customFormat="1" hidden="1" x14ac:dyDescent="0.3">
      <c r="A1288"/>
      <c r="B1288"/>
      <c r="C1288" s="15"/>
      <c r="D1288" s="22"/>
      <c r="E1288" s="43"/>
      <c r="F1288" s="112"/>
      <c r="G1288" s="43"/>
    </row>
    <row r="1289" spans="1:7" s="32" customFormat="1" hidden="1" x14ac:dyDescent="0.3">
      <c r="A1289"/>
      <c r="B1289"/>
      <c r="C1289" s="15"/>
      <c r="D1289" s="22"/>
      <c r="E1289" s="43"/>
      <c r="F1289" s="112"/>
      <c r="G1289" s="43"/>
    </row>
    <row r="1290" spans="1:7" s="32" customFormat="1" hidden="1" x14ac:dyDescent="0.3">
      <c r="A1290"/>
      <c r="B1290"/>
      <c r="C1290" s="15"/>
      <c r="D1290" s="22"/>
      <c r="E1290" s="43"/>
      <c r="F1290" s="112"/>
      <c r="G1290" s="43"/>
    </row>
    <row r="1291" spans="1:7" s="32" customFormat="1" hidden="1" x14ac:dyDescent="0.3">
      <c r="A1291"/>
      <c r="B1291"/>
      <c r="C1291" s="15"/>
      <c r="D1291" s="22"/>
      <c r="E1291" s="43"/>
      <c r="F1291" s="112"/>
      <c r="G1291" s="43"/>
    </row>
    <row r="1292" spans="1:7" s="32" customFormat="1" hidden="1" x14ac:dyDescent="0.3">
      <c r="A1292"/>
      <c r="B1292"/>
      <c r="C1292" s="15"/>
      <c r="D1292" s="22"/>
      <c r="E1292" s="43"/>
      <c r="F1292" s="112"/>
      <c r="G1292" s="43"/>
    </row>
    <row r="1293" spans="1:7" s="32" customFormat="1" hidden="1" x14ac:dyDescent="0.3">
      <c r="A1293"/>
      <c r="B1293"/>
      <c r="C1293" s="15"/>
      <c r="D1293" s="22"/>
      <c r="E1293" s="43"/>
      <c r="F1293" s="112"/>
      <c r="G1293" s="43"/>
    </row>
    <row r="1294" spans="1:7" s="32" customFormat="1" hidden="1" x14ac:dyDescent="0.3">
      <c r="A1294"/>
      <c r="B1294"/>
      <c r="C1294" s="15"/>
      <c r="D1294" s="22"/>
      <c r="E1294" s="43"/>
      <c r="F1294" s="112"/>
      <c r="G1294" s="43"/>
    </row>
    <row r="1295" spans="1:7" s="32" customFormat="1" hidden="1" x14ac:dyDescent="0.3">
      <c r="A1295"/>
      <c r="B1295"/>
      <c r="C1295" s="15"/>
      <c r="D1295" s="22"/>
      <c r="E1295" s="43"/>
      <c r="F1295" s="112"/>
      <c r="G1295" s="43"/>
    </row>
    <row r="1296" spans="1:7" s="32" customFormat="1" hidden="1" x14ac:dyDescent="0.3">
      <c r="A1296"/>
      <c r="B1296"/>
      <c r="C1296" s="15"/>
      <c r="D1296" s="22"/>
      <c r="E1296" s="43"/>
      <c r="F1296" s="112"/>
      <c r="G1296" s="43"/>
    </row>
    <row r="1297" spans="1:7" s="32" customFormat="1" hidden="1" x14ac:dyDescent="0.3">
      <c r="A1297"/>
      <c r="B1297"/>
      <c r="C1297" s="15"/>
      <c r="D1297" s="22"/>
      <c r="E1297" s="43"/>
      <c r="F1297" s="112"/>
      <c r="G1297" s="43"/>
    </row>
    <row r="1298" spans="1:7" s="32" customFormat="1" hidden="1" x14ac:dyDescent="0.3">
      <c r="A1298"/>
      <c r="B1298"/>
      <c r="C1298" s="15"/>
      <c r="D1298" s="22"/>
      <c r="E1298" s="43"/>
      <c r="F1298" s="112"/>
      <c r="G1298" s="43"/>
    </row>
    <row r="1299" spans="1:7" s="32" customFormat="1" hidden="1" x14ac:dyDescent="0.3">
      <c r="A1299"/>
      <c r="B1299"/>
      <c r="C1299" s="15"/>
      <c r="D1299" s="22"/>
      <c r="E1299" s="43"/>
      <c r="F1299" s="112"/>
      <c r="G1299" s="43"/>
    </row>
    <row r="1300" spans="1:7" s="32" customFormat="1" hidden="1" x14ac:dyDescent="0.3">
      <c r="A1300"/>
      <c r="B1300"/>
      <c r="C1300" s="15"/>
      <c r="D1300" s="22"/>
      <c r="E1300" s="43"/>
      <c r="F1300" s="112"/>
      <c r="G1300" s="43"/>
    </row>
    <row r="1301" spans="1:7" s="32" customFormat="1" hidden="1" x14ac:dyDescent="0.3">
      <c r="A1301"/>
      <c r="B1301"/>
      <c r="C1301" s="15"/>
      <c r="D1301" s="22"/>
      <c r="E1301" s="43"/>
      <c r="F1301" s="112"/>
      <c r="G1301" s="43"/>
    </row>
    <row r="1302" spans="1:7" s="32" customFormat="1" hidden="1" x14ac:dyDescent="0.3">
      <c r="A1302"/>
      <c r="B1302"/>
      <c r="C1302" s="15"/>
      <c r="D1302" s="22"/>
      <c r="E1302" s="43"/>
      <c r="F1302" s="112"/>
      <c r="G1302" s="43"/>
    </row>
    <row r="1303" spans="1:7" s="32" customFormat="1" hidden="1" x14ac:dyDescent="0.3">
      <c r="A1303"/>
      <c r="B1303"/>
      <c r="C1303" s="15"/>
      <c r="D1303" s="22"/>
      <c r="E1303" s="43"/>
      <c r="F1303" s="112"/>
      <c r="G1303" s="43"/>
    </row>
    <row r="1304" spans="1:7" s="32" customFormat="1" hidden="1" x14ac:dyDescent="0.3">
      <c r="A1304"/>
      <c r="B1304"/>
      <c r="C1304" s="15"/>
      <c r="D1304" s="22"/>
      <c r="E1304" s="43"/>
      <c r="F1304" s="112"/>
      <c r="G1304" s="43"/>
    </row>
    <row r="1305" spans="1:7" s="32" customFormat="1" hidden="1" x14ac:dyDescent="0.3">
      <c r="A1305"/>
      <c r="B1305"/>
      <c r="C1305" s="15"/>
      <c r="D1305" s="22"/>
      <c r="E1305" s="43"/>
      <c r="F1305" s="112"/>
      <c r="G1305" s="43"/>
    </row>
    <row r="1306" spans="1:7" s="32" customFormat="1" hidden="1" x14ac:dyDescent="0.3">
      <c r="A1306"/>
      <c r="B1306"/>
      <c r="C1306" s="15"/>
      <c r="D1306" s="22"/>
      <c r="E1306" s="43"/>
      <c r="F1306" s="112"/>
      <c r="G1306" s="43"/>
    </row>
    <row r="1307" spans="1:7" s="32" customFormat="1" hidden="1" x14ac:dyDescent="0.3">
      <c r="A1307"/>
      <c r="B1307"/>
      <c r="C1307" s="15"/>
      <c r="D1307" s="22"/>
      <c r="E1307" s="43"/>
      <c r="F1307" s="112"/>
      <c r="G1307" s="43"/>
    </row>
    <row r="1308" spans="1:7" s="32" customFormat="1" hidden="1" x14ac:dyDescent="0.3">
      <c r="A1308"/>
      <c r="B1308"/>
      <c r="C1308" s="15"/>
      <c r="D1308" s="22"/>
      <c r="E1308" s="43"/>
      <c r="F1308" s="112"/>
      <c r="G1308" s="43"/>
    </row>
    <row r="1309" spans="1:7" s="32" customFormat="1" hidden="1" x14ac:dyDescent="0.3">
      <c r="A1309"/>
      <c r="B1309"/>
      <c r="C1309" s="15"/>
      <c r="D1309" s="22"/>
      <c r="E1309" s="43"/>
      <c r="F1309" s="112"/>
      <c r="G1309" s="43"/>
    </row>
    <row r="1310" spans="1:7" s="32" customFormat="1" hidden="1" x14ac:dyDescent="0.3">
      <c r="A1310"/>
      <c r="B1310"/>
      <c r="C1310" s="15"/>
      <c r="D1310" s="22"/>
      <c r="E1310" s="43"/>
      <c r="F1310" s="112"/>
      <c r="G1310" s="43"/>
    </row>
    <row r="1311" spans="1:7" s="32" customFormat="1" hidden="1" x14ac:dyDescent="0.3">
      <c r="A1311"/>
      <c r="B1311"/>
      <c r="C1311" s="15"/>
      <c r="D1311" s="22"/>
      <c r="E1311" s="43"/>
      <c r="F1311" s="112"/>
      <c r="G1311" s="43"/>
    </row>
    <row r="1312" spans="1:7" s="32" customFormat="1" hidden="1" x14ac:dyDescent="0.3">
      <c r="A1312"/>
      <c r="B1312"/>
      <c r="C1312" s="15"/>
      <c r="D1312" s="22"/>
      <c r="E1312" s="43"/>
      <c r="F1312" s="112"/>
      <c r="G1312" s="43"/>
    </row>
    <row r="1313" spans="1:7" s="32" customFormat="1" hidden="1" x14ac:dyDescent="0.3">
      <c r="A1313"/>
      <c r="B1313"/>
      <c r="C1313" s="15"/>
      <c r="D1313" s="22"/>
      <c r="E1313" s="43"/>
      <c r="F1313" s="112"/>
      <c r="G1313" s="43"/>
    </row>
    <row r="1314" spans="1:7" s="32" customFormat="1" hidden="1" x14ac:dyDescent="0.3">
      <c r="A1314"/>
      <c r="B1314"/>
      <c r="C1314" s="15"/>
      <c r="D1314" s="22"/>
      <c r="E1314" s="43"/>
      <c r="F1314" s="112"/>
      <c r="G1314" s="43"/>
    </row>
    <row r="1315" spans="1:7" s="32" customFormat="1" hidden="1" x14ac:dyDescent="0.3">
      <c r="A1315"/>
      <c r="B1315"/>
      <c r="C1315" s="15"/>
      <c r="D1315" s="22"/>
      <c r="E1315" s="43"/>
      <c r="F1315" s="112"/>
      <c r="G1315" s="43"/>
    </row>
    <row r="1316" spans="1:7" s="32" customFormat="1" hidden="1" x14ac:dyDescent="0.3">
      <c r="A1316"/>
      <c r="B1316"/>
      <c r="C1316" s="15"/>
      <c r="D1316" s="22"/>
      <c r="E1316" s="43"/>
      <c r="F1316" s="112"/>
      <c r="G1316" s="43"/>
    </row>
    <row r="1317" spans="1:7" s="32" customFormat="1" hidden="1" x14ac:dyDescent="0.3">
      <c r="A1317"/>
      <c r="B1317"/>
      <c r="C1317" s="15"/>
      <c r="D1317" s="22"/>
      <c r="E1317" s="43"/>
      <c r="F1317" s="112"/>
      <c r="G1317" s="43"/>
    </row>
    <row r="1318" spans="1:7" s="32" customFormat="1" hidden="1" x14ac:dyDescent="0.3">
      <c r="A1318"/>
      <c r="B1318"/>
      <c r="C1318" s="15"/>
      <c r="D1318" s="22"/>
      <c r="E1318" s="43"/>
      <c r="F1318" s="112"/>
      <c r="G1318" s="43"/>
    </row>
    <row r="1319" spans="1:7" s="32" customFormat="1" hidden="1" x14ac:dyDescent="0.3">
      <c r="A1319"/>
      <c r="B1319"/>
      <c r="C1319" s="15"/>
      <c r="D1319" s="22"/>
      <c r="E1319" s="43"/>
      <c r="F1319" s="112"/>
      <c r="G1319" s="43"/>
    </row>
    <row r="1320" spans="1:7" s="32" customFormat="1" hidden="1" x14ac:dyDescent="0.3">
      <c r="A1320"/>
      <c r="B1320"/>
      <c r="C1320" s="15"/>
      <c r="D1320" s="22"/>
      <c r="E1320" s="43"/>
      <c r="F1320" s="112"/>
      <c r="G1320" s="43"/>
    </row>
    <row r="1321" spans="1:7" s="32" customFormat="1" hidden="1" x14ac:dyDescent="0.3">
      <c r="A1321"/>
      <c r="B1321"/>
      <c r="C1321" s="15"/>
      <c r="D1321" s="22"/>
      <c r="E1321" s="43"/>
      <c r="F1321" s="112"/>
      <c r="G1321" s="43"/>
    </row>
    <row r="1322" spans="1:7" s="32" customFormat="1" hidden="1" x14ac:dyDescent="0.3">
      <c r="A1322"/>
      <c r="B1322"/>
      <c r="C1322" s="15"/>
      <c r="D1322" s="22"/>
      <c r="E1322" s="43"/>
      <c r="F1322" s="112"/>
      <c r="G1322" s="43"/>
    </row>
    <row r="1323" spans="1:7" s="32" customFormat="1" hidden="1" x14ac:dyDescent="0.3">
      <c r="A1323"/>
      <c r="B1323"/>
      <c r="C1323" s="15"/>
      <c r="D1323" s="22"/>
      <c r="E1323" s="43"/>
      <c r="F1323" s="112"/>
      <c r="G1323" s="43"/>
    </row>
    <row r="1324" spans="1:7" s="32" customFormat="1" hidden="1" x14ac:dyDescent="0.3">
      <c r="A1324"/>
      <c r="B1324"/>
      <c r="C1324" s="15"/>
      <c r="D1324" s="22"/>
      <c r="E1324" s="43"/>
      <c r="F1324" s="112"/>
      <c r="G1324" s="43"/>
    </row>
    <row r="1325" spans="1:7" s="32" customFormat="1" hidden="1" x14ac:dyDescent="0.3">
      <c r="A1325"/>
      <c r="B1325"/>
      <c r="C1325" s="15"/>
      <c r="D1325" s="22"/>
      <c r="E1325" s="43"/>
      <c r="F1325" s="112"/>
      <c r="G1325" s="43"/>
    </row>
    <row r="1326" spans="1:7" s="32" customFormat="1" hidden="1" x14ac:dyDescent="0.3">
      <c r="A1326"/>
      <c r="B1326"/>
      <c r="C1326" s="15"/>
      <c r="D1326" s="22"/>
      <c r="E1326" s="43"/>
      <c r="F1326" s="112"/>
      <c r="G1326" s="43"/>
    </row>
    <row r="1327" spans="1:7" s="32" customFormat="1" hidden="1" x14ac:dyDescent="0.3">
      <c r="A1327"/>
      <c r="B1327"/>
      <c r="C1327" s="15"/>
      <c r="D1327" s="22"/>
      <c r="E1327" s="43"/>
      <c r="F1327" s="112"/>
      <c r="G1327" s="43"/>
    </row>
    <row r="1328" spans="1:7" s="32" customFormat="1" hidden="1" x14ac:dyDescent="0.3">
      <c r="A1328"/>
      <c r="B1328"/>
      <c r="C1328" s="15"/>
      <c r="D1328" s="22"/>
      <c r="E1328" s="43"/>
      <c r="F1328" s="112"/>
      <c r="G1328" s="43"/>
    </row>
    <row r="1329" spans="1:7" s="32" customFormat="1" hidden="1" x14ac:dyDescent="0.3">
      <c r="A1329"/>
      <c r="B1329"/>
      <c r="C1329" s="15"/>
      <c r="D1329" s="22"/>
      <c r="E1329" s="43"/>
      <c r="F1329" s="112"/>
      <c r="G1329" s="43"/>
    </row>
    <row r="1330" spans="1:7" s="32" customFormat="1" hidden="1" x14ac:dyDescent="0.3">
      <c r="A1330"/>
      <c r="B1330"/>
      <c r="C1330" s="15"/>
      <c r="D1330" s="22"/>
      <c r="E1330" s="43"/>
      <c r="F1330" s="112"/>
      <c r="G1330" s="43"/>
    </row>
    <row r="1331" spans="1:7" s="32" customFormat="1" hidden="1" x14ac:dyDescent="0.3">
      <c r="A1331"/>
      <c r="B1331"/>
      <c r="C1331" s="15"/>
      <c r="D1331" s="22"/>
      <c r="E1331" s="43"/>
      <c r="F1331" s="112"/>
      <c r="G1331" s="43"/>
    </row>
    <row r="1332" spans="1:7" s="32" customFormat="1" hidden="1" x14ac:dyDescent="0.3">
      <c r="A1332"/>
      <c r="B1332"/>
      <c r="C1332" s="15"/>
      <c r="D1332" s="22"/>
      <c r="E1332" s="43"/>
      <c r="F1332" s="112"/>
      <c r="G1332" s="43"/>
    </row>
    <row r="1333" spans="1:7" s="32" customFormat="1" hidden="1" x14ac:dyDescent="0.3">
      <c r="A1333"/>
      <c r="B1333"/>
      <c r="C1333" s="15"/>
      <c r="D1333" s="22"/>
      <c r="E1333" s="43"/>
      <c r="F1333" s="112"/>
      <c r="G1333" s="43"/>
    </row>
    <row r="1334" spans="1:7" s="32" customFormat="1" hidden="1" x14ac:dyDescent="0.3">
      <c r="A1334"/>
      <c r="B1334"/>
      <c r="C1334" s="15"/>
      <c r="D1334" s="22"/>
      <c r="E1334" s="43"/>
      <c r="F1334" s="112"/>
      <c r="G1334" s="43"/>
    </row>
    <row r="1335" spans="1:7" s="32" customFormat="1" hidden="1" x14ac:dyDescent="0.3">
      <c r="A1335"/>
      <c r="B1335"/>
      <c r="C1335" s="15"/>
      <c r="D1335" s="22"/>
      <c r="E1335" s="43"/>
      <c r="F1335" s="112"/>
      <c r="G1335" s="43"/>
    </row>
    <row r="1336" spans="1:7" s="32" customFormat="1" hidden="1" x14ac:dyDescent="0.3">
      <c r="A1336"/>
      <c r="B1336"/>
      <c r="C1336" s="15"/>
      <c r="D1336" s="22"/>
      <c r="E1336" s="43"/>
      <c r="F1336" s="112"/>
      <c r="G1336" s="43"/>
    </row>
    <row r="1337" spans="1:7" s="32" customFormat="1" hidden="1" x14ac:dyDescent="0.3">
      <c r="A1337"/>
      <c r="B1337"/>
      <c r="C1337" s="15"/>
      <c r="D1337" s="22"/>
      <c r="E1337" s="43"/>
      <c r="F1337" s="112"/>
      <c r="G1337" s="43"/>
    </row>
    <row r="1338" spans="1:7" s="32" customFormat="1" hidden="1" x14ac:dyDescent="0.3">
      <c r="A1338"/>
      <c r="B1338"/>
      <c r="C1338" s="15"/>
      <c r="D1338" s="22"/>
      <c r="E1338" s="43"/>
      <c r="F1338" s="112"/>
      <c r="G1338" s="43"/>
    </row>
    <row r="1339" spans="1:7" s="32" customFormat="1" hidden="1" x14ac:dyDescent="0.3">
      <c r="A1339"/>
      <c r="B1339"/>
      <c r="C1339" s="15"/>
      <c r="D1339" s="22"/>
      <c r="E1339" s="43"/>
      <c r="F1339" s="112"/>
      <c r="G1339" s="43"/>
    </row>
    <row r="1340" spans="1:7" s="32" customFormat="1" hidden="1" x14ac:dyDescent="0.3">
      <c r="A1340"/>
      <c r="B1340"/>
      <c r="C1340" s="15"/>
      <c r="D1340" s="22"/>
      <c r="E1340" s="43"/>
      <c r="F1340" s="112"/>
      <c r="G1340" s="43"/>
    </row>
    <row r="1341" spans="1:7" s="32" customFormat="1" hidden="1" x14ac:dyDescent="0.3">
      <c r="A1341"/>
      <c r="B1341"/>
      <c r="C1341" s="15"/>
      <c r="D1341" s="22"/>
      <c r="E1341" s="43"/>
      <c r="F1341" s="112"/>
      <c r="G1341" s="43"/>
    </row>
    <row r="1342" spans="1:7" s="32" customFormat="1" hidden="1" x14ac:dyDescent="0.3">
      <c r="A1342"/>
      <c r="B1342"/>
      <c r="C1342" s="15"/>
      <c r="D1342" s="22"/>
      <c r="E1342" s="43"/>
      <c r="F1342" s="112"/>
      <c r="G1342" s="43"/>
    </row>
    <row r="1343" spans="1:7" s="32" customFormat="1" hidden="1" x14ac:dyDescent="0.3">
      <c r="A1343"/>
      <c r="B1343"/>
      <c r="C1343" s="15"/>
      <c r="D1343" s="22"/>
      <c r="E1343" s="43"/>
      <c r="F1343" s="112"/>
      <c r="G1343" s="43"/>
    </row>
    <row r="1344" spans="1:7" s="32" customFormat="1" hidden="1" x14ac:dyDescent="0.3">
      <c r="A1344"/>
      <c r="B1344"/>
      <c r="C1344" s="15"/>
      <c r="D1344" s="22"/>
      <c r="E1344" s="43"/>
      <c r="F1344" s="112"/>
      <c r="G1344" s="43"/>
    </row>
    <row r="1345" spans="1:7" s="32" customFormat="1" hidden="1" x14ac:dyDescent="0.3">
      <c r="A1345"/>
      <c r="B1345"/>
      <c r="C1345" s="15"/>
      <c r="D1345" s="22"/>
      <c r="E1345" s="43"/>
      <c r="F1345" s="112"/>
      <c r="G1345" s="43"/>
    </row>
    <row r="1346" spans="1:7" s="32" customFormat="1" hidden="1" x14ac:dyDescent="0.3">
      <c r="A1346"/>
      <c r="B1346"/>
      <c r="C1346" s="15"/>
      <c r="D1346" s="22"/>
      <c r="E1346" s="43"/>
      <c r="F1346" s="112"/>
      <c r="G1346" s="43"/>
    </row>
    <row r="1347" spans="1:7" s="32" customFormat="1" hidden="1" x14ac:dyDescent="0.3">
      <c r="A1347"/>
      <c r="B1347"/>
      <c r="C1347" s="15"/>
      <c r="D1347" s="22"/>
      <c r="E1347" s="43"/>
      <c r="F1347" s="112"/>
      <c r="G1347" s="43"/>
    </row>
    <row r="1348" spans="1:7" s="32" customFormat="1" hidden="1" x14ac:dyDescent="0.3">
      <c r="A1348"/>
      <c r="B1348"/>
      <c r="C1348" s="15"/>
      <c r="D1348" s="22"/>
      <c r="E1348" s="43"/>
      <c r="F1348" s="112"/>
      <c r="G1348" s="43"/>
    </row>
    <row r="1349" spans="1:7" s="32" customFormat="1" hidden="1" x14ac:dyDescent="0.3">
      <c r="A1349"/>
      <c r="B1349"/>
      <c r="C1349" s="15"/>
      <c r="D1349" s="22"/>
      <c r="E1349" s="43"/>
      <c r="F1349" s="112"/>
      <c r="G1349" s="43"/>
    </row>
    <row r="1350" spans="1:7" s="32" customFormat="1" hidden="1" x14ac:dyDescent="0.3">
      <c r="A1350"/>
      <c r="B1350"/>
      <c r="C1350" s="15"/>
      <c r="D1350" s="22"/>
      <c r="E1350" s="43"/>
      <c r="F1350" s="112"/>
      <c r="G1350" s="43"/>
    </row>
    <row r="1351" spans="1:7" s="32" customFormat="1" hidden="1" x14ac:dyDescent="0.3">
      <c r="A1351"/>
      <c r="B1351"/>
      <c r="C1351" s="15"/>
      <c r="D1351" s="22"/>
      <c r="E1351" s="43"/>
      <c r="F1351" s="112"/>
      <c r="G1351" s="43"/>
    </row>
    <row r="1352" spans="1:7" s="32" customFormat="1" hidden="1" x14ac:dyDescent="0.3">
      <c r="A1352"/>
      <c r="B1352"/>
      <c r="C1352" s="15"/>
      <c r="D1352" s="22"/>
      <c r="E1352" s="43"/>
      <c r="F1352" s="112"/>
      <c r="G1352" s="43"/>
    </row>
    <row r="1353" spans="1:7" s="32" customFormat="1" hidden="1" x14ac:dyDescent="0.3">
      <c r="A1353"/>
      <c r="B1353"/>
      <c r="C1353" s="15"/>
      <c r="D1353" s="22"/>
      <c r="E1353" s="43"/>
      <c r="F1353" s="112"/>
      <c r="G1353" s="43"/>
    </row>
    <row r="1354" spans="1:7" s="32" customFormat="1" hidden="1" x14ac:dyDescent="0.3">
      <c r="A1354"/>
      <c r="B1354"/>
      <c r="C1354" s="15"/>
      <c r="D1354" s="22"/>
      <c r="E1354" s="43"/>
      <c r="F1354" s="112"/>
      <c r="G1354" s="43"/>
    </row>
    <row r="1355" spans="1:7" s="32" customFormat="1" hidden="1" x14ac:dyDescent="0.3">
      <c r="A1355"/>
      <c r="B1355"/>
      <c r="C1355" s="15"/>
      <c r="D1355" s="22"/>
      <c r="E1355" s="43"/>
      <c r="F1355" s="112"/>
      <c r="G1355" s="43"/>
    </row>
    <row r="1356" spans="1:7" s="32" customFormat="1" hidden="1" x14ac:dyDescent="0.3">
      <c r="A1356"/>
      <c r="B1356"/>
      <c r="C1356" s="15"/>
      <c r="D1356" s="22"/>
      <c r="E1356" s="43"/>
      <c r="F1356" s="112"/>
      <c r="G1356" s="43"/>
    </row>
    <row r="1357" spans="1:7" s="32" customFormat="1" hidden="1" x14ac:dyDescent="0.3">
      <c r="A1357"/>
      <c r="B1357"/>
      <c r="C1357" s="15"/>
      <c r="D1357" s="22"/>
      <c r="E1357" s="43"/>
      <c r="F1357" s="112"/>
      <c r="G1357" s="43"/>
    </row>
    <row r="1358" spans="1:7" s="32" customFormat="1" hidden="1" x14ac:dyDescent="0.3">
      <c r="A1358"/>
      <c r="B1358"/>
      <c r="C1358" s="15"/>
      <c r="D1358" s="22"/>
      <c r="E1358" s="43"/>
      <c r="F1358" s="112"/>
      <c r="G1358" s="43"/>
    </row>
    <row r="1359" spans="1:7" s="32" customFormat="1" hidden="1" x14ac:dyDescent="0.3">
      <c r="A1359"/>
      <c r="B1359"/>
      <c r="C1359" s="15"/>
      <c r="D1359" s="22"/>
      <c r="E1359" s="43"/>
      <c r="F1359" s="112"/>
      <c r="G1359" s="43"/>
    </row>
    <row r="1360" spans="1:7" s="32" customFormat="1" hidden="1" x14ac:dyDescent="0.3">
      <c r="A1360"/>
      <c r="B1360"/>
      <c r="C1360" s="15"/>
      <c r="D1360" s="22"/>
      <c r="E1360" s="43"/>
      <c r="F1360" s="112"/>
      <c r="G1360" s="43"/>
    </row>
    <row r="1361" spans="1:7" s="32" customFormat="1" hidden="1" x14ac:dyDescent="0.3">
      <c r="A1361"/>
      <c r="B1361"/>
      <c r="C1361" s="15"/>
      <c r="D1361" s="22"/>
      <c r="E1361" s="43"/>
      <c r="F1361" s="112"/>
      <c r="G1361" s="43"/>
    </row>
    <row r="1362" spans="1:7" s="32" customFormat="1" hidden="1" x14ac:dyDescent="0.3">
      <c r="A1362"/>
      <c r="B1362"/>
      <c r="C1362" s="15"/>
      <c r="D1362" s="22"/>
      <c r="E1362" s="43"/>
      <c r="F1362" s="112"/>
      <c r="G1362" s="43"/>
    </row>
    <row r="1363" spans="1:7" s="32" customFormat="1" hidden="1" x14ac:dyDescent="0.3">
      <c r="A1363"/>
      <c r="B1363"/>
      <c r="C1363" s="15"/>
      <c r="D1363" s="22"/>
      <c r="E1363" s="43"/>
      <c r="F1363" s="112"/>
      <c r="G1363" s="43"/>
    </row>
    <row r="1364" spans="1:7" s="32" customFormat="1" hidden="1" x14ac:dyDescent="0.3">
      <c r="A1364"/>
      <c r="B1364"/>
      <c r="C1364" s="15"/>
      <c r="D1364" s="22"/>
      <c r="E1364" s="43"/>
      <c r="F1364" s="112"/>
      <c r="G1364" s="43"/>
    </row>
    <row r="1365" spans="1:7" s="32" customFormat="1" hidden="1" x14ac:dyDescent="0.3">
      <c r="A1365"/>
      <c r="B1365"/>
      <c r="C1365" s="15"/>
      <c r="D1365" s="22"/>
      <c r="E1365" s="43"/>
      <c r="F1365" s="112"/>
      <c r="G1365" s="43"/>
    </row>
    <row r="1366" spans="1:7" s="32" customFormat="1" hidden="1" x14ac:dyDescent="0.3">
      <c r="A1366"/>
      <c r="B1366"/>
      <c r="C1366" s="15"/>
      <c r="D1366" s="22"/>
      <c r="E1366" s="43"/>
      <c r="F1366" s="112"/>
      <c r="G1366" s="43"/>
    </row>
    <row r="1367" spans="1:7" s="32" customFormat="1" hidden="1" x14ac:dyDescent="0.3">
      <c r="A1367"/>
      <c r="B1367"/>
      <c r="C1367" s="15"/>
      <c r="D1367" s="22"/>
      <c r="E1367" s="43"/>
      <c r="F1367" s="112"/>
      <c r="G1367" s="43"/>
    </row>
    <row r="1368" spans="1:7" s="32" customFormat="1" hidden="1" x14ac:dyDescent="0.3">
      <c r="A1368"/>
      <c r="B1368"/>
      <c r="C1368" s="15"/>
      <c r="D1368" s="22"/>
      <c r="E1368" s="43"/>
      <c r="F1368" s="112"/>
      <c r="G1368" s="43"/>
    </row>
    <row r="1369" spans="1:7" s="32" customFormat="1" hidden="1" x14ac:dyDescent="0.3">
      <c r="A1369"/>
      <c r="B1369"/>
      <c r="C1369" s="15"/>
      <c r="D1369" s="22"/>
      <c r="E1369" s="43"/>
      <c r="F1369" s="112"/>
      <c r="G1369" s="43"/>
    </row>
    <row r="1370" spans="1:7" s="32" customFormat="1" hidden="1" x14ac:dyDescent="0.3">
      <c r="A1370"/>
      <c r="B1370"/>
      <c r="C1370" s="15"/>
      <c r="D1370" s="22"/>
      <c r="E1370" s="43"/>
      <c r="F1370" s="112"/>
      <c r="G1370" s="43"/>
    </row>
    <row r="1371" spans="1:7" s="32" customFormat="1" hidden="1" x14ac:dyDescent="0.3">
      <c r="A1371"/>
      <c r="B1371"/>
      <c r="C1371" s="15"/>
      <c r="D1371" s="22"/>
      <c r="E1371" s="43"/>
      <c r="F1371" s="112"/>
      <c r="G1371" s="43"/>
    </row>
    <row r="1372" spans="1:7" s="32" customFormat="1" hidden="1" x14ac:dyDescent="0.3">
      <c r="A1372"/>
      <c r="B1372"/>
      <c r="C1372" s="15"/>
      <c r="D1372" s="22"/>
      <c r="E1372" s="43"/>
      <c r="F1372" s="112"/>
      <c r="G1372" s="43"/>
    </row>
    <row r="1373" spans="1:7" s="32" customFormat="1" hidden="1" x14ac:dyDescent="0.3">
      <c r="A1373"/>
      <c r="B1373"/>
      <c r="C1373" s="15"/>
      <c r="D1373" s="22"/>
      <c r="E1373" s="43"/>
      <c r="F1373" s="112"/>
      <c r="G1373" s="43"/>
    </row>
    <row r="1374" spans="1:7" s="32" customFormat="1" hidden="1" x14ac:dyDescent="0.3">
      <c r="A1374"/>
      <c r="B1374"/>
      <c r="C1374" s="15"/>
      <c r="D1374" s="22"/>
      <c r="E1374" s="43"/>
      <c r="F1374" s="112"/>
      <c r="G1374" s="43"/>
    </row>
    <row r="1375" spans="1:7" s="32" customFormat="1" hidden="1" x14ac:dyDescent="0.3">
      <c r="A1375"/>
      <c r="B1375"/>
      <c r="C1375" s="15"/>
      <c r="D1375" s="22"/>
      <c r="E1375" s="43"/>
      <c r="F1375" s="112"/>
      <c r="G1375" s="43"/>
    </row>
    <row r="1376" spans="1:7" s="32" customFormat="1" hidden="1" x14ac:dyDescent="0.3">
      <c r="A1376"/>
      <c r="B1376"/>
      <c r="C1376" s="15"/>
      <c r="D1376" s="22"/>
      <c r="E1376" s="43"/>
      <c r="F1376" s="112"/>
      <c r="G1376" s="43"/>
    </row>
    <row r="1377" spans="1:7" s="32" customFormat="1" hidden="1" x14ac:dyDescent="0.3">
      <c r="A1377"/>
      <c r="B1377"/>
      <c r="C1377" s="15"/>
      <c r="D1377" s="22"/>
      <c r="E1377" s="43"/>
      <c r="F1377" s="112"/>
      <c r="G1377" s="43"/>
    </row>
    <row r="1378" spans="1:7" s="32" customFormat="1" hidden="1" x14ac:dyDescent="0.3">
      <c r="A1378"/>
      <c r="B1378"/>
      <c r="C1378" s="15"/>
      <c r="D1378" s="22"/>
      <c r="E1378" s="43"/>
      <c r="F1378" s="112"/>
      <c r="G1378" s="43"/>
    </row>
    <row r="1379" spans="1:7" s="32" customFormat="1" hidden="1" x14ac:dyDescent="0.3">
      <c r="A1379"/>
      <c r="B1379"/>
      <c r="C1379" s="15"/>
      <c r="D1379" s="22"/>
      <c r="E1379" s="43"/>
      <c r="F1379" s="112"/>
      <c r="G1379" s="43"/>
    </row>
    <row r="1380" spans="1:7" s="32" customFormat="1" hidden="1" x14ac:dyDescent="0.3">
      <c r="A1380"/>
      <c r="B1380"/>
      <c r="C1380" s="15"/>
      <c r="D1380" s="22"/>
      <c r="E1380" s="43"/>
      <c r="F1380" s="112"/>
      <c r="G1380" s="43"/>
    </row>
    <row r="1381" spans="1:7" s="32" customFormat="1" hidden="1" x14ac:dyDescent="0.3">
      <c r="A1381"/>
      <c r="B1381"/>
      <c r="C1381" s="15"/>
      <c r="D1381" s="22"/>
      <c r="E1381" s="43"/>
      <c r="F1381" s="112"/>
      <c r="G1381" s="43"/>
    </row>
    <row r="1382" spans="1:7" s="32" customFormat="1" hidden="1" x14ac:dyDescent="0.3">
      <c r="A1382"/>
      <c r="B1382"/>
      <c r="C1382" s="15"/>
      <c r="D1382" s="22"/>
      <c r="E1382" s="43"/>
      <c r="F1382" s="112"/>
      <c r="G1382" s="43"/>
    </row>
    <row r="1383" spans="1:7" s="32" customFormat="1" hidden="1" x14ac:dyDescent="0.3">
      <c r="A1383"/>
      <c r="B1383"/>
      <c r="C1383" s="15"/>
      <c r="D1383" s="22"/>
      <c r="E1383" s="43"/>
      <c r="F1383" s="112"/>
      <c r="G1383" s="43"/>
    </row>
    <row r="1384" spans="1:7" s="32" customFormat="1" hidden="1" x14ac:dyDescent="0.3">
      <c r="A1384"/>
      <c r="B1384"/>
      <c r="C1384" s="15"/>
      <c r="D1384" s="22"/>
      <c r="E1384" s="43"/>
      <c r="F1384" s="112"/>
      <c r="G1384" s="43"/>
    </row>
    <row r="1385" spans="1:7" s="32" customFormat="1" hidden="1" x14ac:dyDescent="0.3">
      <c r="A1385"/>
      <c r="B1385"/>
      <c r="C1385" s="15"/>
      <c r="D1385" s="22"/>
      <c r="E1385" s="43"/>
      <c r="F1385" s="112"/>
      <c r="G1385" s="43"/>
    </row>
    <row r="1386" spans="1:7" s="32" customFormat="1" hidden="1" x14ac:dyDescent="0.3">
      <c r="A1386"/>
      <c r="B1386"/>
      <c r="C1386" s="15"/>
      <c r="D1386" s="22"/>
      <c r="E1386" s="43"/>
      <c r="F1386" s="112"/>
      <c r="G1386" s="43"/>
    </row>
    <row r="1387" spans="1:7" s="32" customFormat="1" hidden="1" x14ac:dyDescent="0.3">
      <c r="A1387"/>
      <c r="B1387"/>
      <c r="C1387" s="15"/>
      <c r="D1387" s="22"/>
      <c r="E1387" s="43"/>
      <c r="F1387" s="112"/>
      <c r="G1387" s="43"/>
    </row>
    <row r="1388" spans="1:7" s="32" customFormat="1" hidden="1" x14ac:dyDescent="0.3">
      <c r="A1388"/>
      <c r="B1388"/>
      <c r="C1388" s="15"/>
      <c r="D1388" s="22"/>
      <c r="E1388" s="43"/>
      <c r="F1388" s="112"/>
      <c r="G1388" s="43"/>
    </row>
    <row r="1389" spans="1:7" s="32" customFormat="1" hidden="1" x14ac:dyDescent="0.3">
      <c r="A1389"/>
      <c r="B1389"/>
      <c r="C1389" s="15"/>
      <c r="D1389" s="22"/>
      <c r="E1389" s="43"/>
      <c r="F1389" s="112"/>
      <c r="G1389" s="43"/>
    </row>
    <row r="1390" spans="1:7" s="32" customFormat="1" hidden="1" x14ac:dyDescent="0.3">
      <c r="A1390"/>
      <c r="B1390"/>
      <c r="C1390" s="15"/>
      <c r="D1390" s="22"/>
      <c r="E1390" s="43"/>
      <c r="F1390" s="112"/>
      <c r="G1390" s="43"/>
    </row>
    <row r="1391" spans="1:7" s="32" customFormat="1" hidden="1" x14ac:dyDescent="0.3">
      <c r="A1391"/>
      <c r="B1391"/>
      <c r="C1391" s="15"/>
      <c r="D1391" s="22"/>
      <c r="E1391" s="43"/>
      <c r="F1391" s="112"/>
      <c r="G1391" s="43"/>
    </row>
    <row r="1392" spans="1:7" s="32" customFormat="1" hidden="1" x14ac:dyDescent="0.3">
      <c r="A1392"/>
      <c r="B1392"/>
      <c r="C1392" s="15"/>
      <c r="D1392" s="22"/>
      <c r="E1392" s="43"/>
      <c r="F1392" s="112"/>
      <c r="G1392" s="43"/>
    </row>
    <row r="1393" spans="1:7" s="32" customFormat="1" hidden="1" x14ac:dyDescent="0.3">
      <c r="A1393"/>
      <c r="B1393"/>
      <c r="C1393" s="15"/>
      <c r="D1393" s="22"/>
      <c r="E1393" s="43"/>
      <c r="F1393" s="112"/>
      <c r="G1393" s="43"/>
    </row>
    <row r="1394" spans="1:7" s="32" customFormat="1" hidden="1" x14ac:dyDescent="0.3">
      <c r="A1394"/>
      <c r="B1394"/>
      <c r="C1394" s="15"/>
      <c r="D1394" s="22"/>
      <c r="E1394" s="43"/>
      <c r="F1394" s="112"/>
      <c r="G1394" s="43"/>
    </row>
    <row r="1395" spans="1:7" s="32" customFormat="1" hidden="1" x14ac:dyDescent="0.3">
      <c r="A1395"/>
      <c r="B1395"/>
      <c r="C1395" s="15"/>
      <c r="D1395" s="22"/>
      <c r="E1395" s="43"/>
      <c r="F1395" s="112"/>
      <c r="G1395" s="43"/>
    </row>
    <row r="1396" spans="1:7" s="32" customFormat="1" hidden="1" x14ac:dyDescent="0.3">
      <c r="A1396"/>
      <c r="B1396"/>
      <c r="C1396" s="15"/>
      <c r="D1396" s="22"/>
      <c r="E1396" s="43"/>
      <c r="F1396" s="112"/>
      <c r="G1396" s="43"/>
    </row>
    <row r="1397" spans="1:7" s="32" customFormat="1" hidden="1" x14ac:dyDescent="0.3">
      <c r="A1397"/>
      <c r="B1397"/>
      <c r="C1397" s="15"/>
      <c r="D1397" s="22"/>
      <c r="E1397" s="43"/>
      <c r="F1397" s="112"/>
      <c r="G1397" s="43"/>
    </row>
    <row r="1398" spans="1:7" s="32" customFormat="1" hidden="1" x14ac:dyDescent="0.3">
      <c r="A1398"/>
      <c r="B1398"/>
      <c r="C1398" s="15"/>
      <c r="D1398" s="22"/>
      <c r="E1398" s="43"/>
      <c r="F1398" s="112"/>
      <c r="G1398" s="43"/>
    </row>
    <row r="1399" spans="1:7" s="32" customFormat="1" hidden="1" x14ac:dyDescent="0.3">
      <c r="A1399"/>
      <c r="B1399"/>
      <c r="C1399" s="15"/>
      <c r="D1399" s="22"/>
      <c r="E1399" s="43"/>
      <c r="F1399" s="112"/>
      <c r="G1399" s="43"/>
    </row>
    <row r="1400" spans="1:7" s="32" customFormat="1" hidden="1" x14ac:dyDescent="0.3">
      <c r="A1400"/>
      <c r="B1400"/>
      <c r="C1400" s="15"/>
      <c r="D1400" s="22"/>
      <c r="E1400" s="43"/>
      <c r="F1400" s="112"/>
      <c r="G1400" s="43"/>
    </row>
    <row r="1401" spans="1:7" s="32" customFormat="1" hidden="1" x14ac:dyDescent="0.3">
      <c r="A1401"/>
      <c r="B1401"/>
      <c r="C1401" s="15"/>
      <c r="D1401" s="22"/>
      <c r="E1401" s="43"/>
      <c r="F1401" s="112"/>
      <c r="G1401" s="43"/>
    </row>
    <row r="1402" spans="1:7" s="32" customFormat="1" hidden="1" x14ac:dyDescent="0.3">
      <c r="A1402"/>
      <c r="B1402"/>
      <c r="C1402" s="15"/>
      <c r="D1402" s="22"/>
      <c r="E1402" s="43"/>
      <c r="F1402" s="112"/>
      <c r="G1402" s="43"/>
    </row>
    <row r="1403" spans="1:7" s="32" customFormat="1" hidden="1" x14ac:dyDescent="0.3">
      <c r="A1403"/>
      <c r="B1403"/>
      <c r="C1403" s="15"/>
      <c r="D1403" s="22"/>
      <c r="E1403" s="43"/>
      <c r="F1403" s="112"/>
      <c r="G1403" s="43"/>
    </row>
    <row r="1404" spans="1:7" s="32" customFormat="1" hidden="1" x14ac:dyDescent="0.3">
      <c r="A1404"/>
      <c r="B1404"/>
      <c r="C1404" s="15"/>
      <c r="D1404" s="22"/>
      <c r="E1404" s="43"/>
      <c r="F1404" s="112"/>
      <c r="G1404" s="43"/>
    </row>
    <row r="1405" spans="1:7" s="32" customFormat="1" hidden="1" x14ac:dyDescent="0.3">
      <c r="A1405"/>
      <c r="B1405"/>
      <c r="C1405" s="15"/>
      <c r="D1405" s="22"/>
      <c r="E1405" s="43"/>
      <c r="F1405" s="112"/>
      <c r="G1405" s="43"/>
    </row>
    <row r="1406" spans="1:7" s="32" customFormat="1" hidden="1" x14ac:dyDescent="0.3">
      <c r="A1406"/>
      <c r="B1406"/>
      <c r="C1406" s="15"/>
      <c r="D1406" s="22"/>
      <c r="E1406" s="43"/>
      <c r="F1406" s="112"/>
      <c r="G1406" s="43"/>
    </row>
    <row r="1407" spans="1:7" s="32" customFormat="1" hidden="1" x14ac:dyDescent="0.3">
      <c r="A1407"/>
      <c r="B1407"/>
      <c r="C1407" s="15"/>
      <c r="D1407" s="22"/>
      <c r="E1407" s="43"/>
      <c r="F1407" s="112"/>
      <c r="G1407" s="43"/>
    </row>
    <row r="1408" spans="1:7" s="32" customFormat="1" hidden="1" x14ac:dyDescent="0.3">
      <c r="A1408"/>
      <c r="B1408"/>
      <c r="C1408" s="15"/>
      <c r="D1408" s="22"/>
      <c r="E1408" s="43"/>
      <c r="F1408" s="112"/>
      <c r="G1408" s="43"/>
    </row>
    <row r="1409" spans="1:7" s="32" customFormat="1" hidden="1" x14ac:dyDescent="0.3">
      <c r="A1409"/>
      <c r="B1409"/>
      <c r="C1409" s="15"/>
      <c r="D1409" s="22"/>
      <c r="E1409" s="43"/>
      <c r="F1409" s="112"/>
      <c r="G1409" s="43"/>
    </row>
    <row r="1410" spans="1:7" s="32" customFormat="1" hidden="1" x14ac:dyDescent="0.3">
      <c r="A1410"/>
      <c r="B1410"/>
      <c r="C1410" s="15"/>
      <c r="D1410" s="22"/>
      <c r="E1410" s="43"/>
      <c r="F1410" s="112"/>
      <c r="G1410" s="43"/>
    </row>
    <row r="1411" spans="1:7" s="32" customFormat="1" hidden="1" x14ac:dyDescent="0.3">
      <c r="A1411"/>
      <c r="B1411"/>
      <c r="C1411" s="15"/>
      <c r="D1411" s="22"/>
      <c r="E1411" s="43"/>
      <c r="F1411" s="112"/>
      <c r="G1411" s="43"/>
    </row>
    <row r="1412" spans="1:7" s="32" customFormat="1" hidden="1" x14ac:dyDescent="0.3">
      <c r="A1412"/>
      <c r="B1412"/>
      <c r="C1412" s="15"/>
      <c r="D1412" s="22"/>
      <c r="E1412" s="43"/>
      <c r="F1412" s="112"/>
      <c r="G1412" s="43"/>
    </row>
    <row r="1413" spans="1:7" s="32" customFormat="1" hidden="1" x14ac:dyDescent="0.3">
      <c r="A1413"/>
      <c r="B1413"/>
      <c r="C1413" s="15"/>
      <c r="D1413" s="22"/>
      <c r="E1413" s="43"/>
      <c r="F1413" s="112"/>
      <c r="G1413" s="43"/>
    </row>
    <row r="1414" spans="1:7" s="32" customFormat="1" hidden="1" x14ac:dyDescent="0.3">
      <c r="A1414"/>
      <c r="B1414"/>
      <c r="C1414" s="15"/>
      <c r="D1414" s="22"/>
      <c r="E1414" s="43"/>
      <c r="F1414" s="112"/>
      <c r="G1414" s="43"/>
    </row>
    <row r="1415" spans="1:7" s="32" customFormat="1" hidden="1" x14ac:dyDescent="0.3">
      <c r="A1415"/>
      <c r="B1415"/>
      <c r="C1415" s="15"/>
      <c r="D1415" s="22"/>
      <c r="E1415" s="43"/>
      <c r="F1415" s="112"/>
      <c r="G1415" s="43"/>
    </row>
    <row r="1416" spans="1:7" s="32" customFormat="1" hidden="1" x14ac:dyDescent="0.3">
      <c r="A1416"/>
      <c r="B1416"/>
      <c r="C1416" s="15"/>
      <c r="D1416" s="22"/>
      <c r="E1416" s="43"/>
      <c r="F1416" s="112"/>
      <c r="G1416" s="43"/>
    </row>
    <row r="1417" spans="1:7" s="32" customFormat="1" hidden="1" x14ac:dyDescent="0.3">
      <c r="A1417"/>
      <c r="B1417"/>
      <c r="C1417" s="15"/>
      <c r="D1417" s="22"/>
      <c r="E1417" s="43"/>
      <c r="F1417" s="112"/>
      <c r="G1417" s="43"/>
    </row>
    <row r="1418" spans="1:7" s="32" customFormat="1" hidden="1" x14ac:dyDescent="0.3">
      <c r="A1418"/>
      <c r="B1418"/>
      <c r="C1418" s="15"/>
      <c r="D1418" s="22"/>
      <c r="E1418" s="43"/>
      <c r="F1418" s="112"/>
      <c r="G1418" s="43"/>
    </row>
    <row r="1419" spans="1:7" s="32" customFormat="1" hidden="1" x14ac:dyDescent="0.3">
      <c r="A1419"/>
      <c r="B1419"/>
      <c r="C1419" s="15"/>
      <c r="D1419" s="22"/>
      <c r="E1419" s="43"/>
      <c r="F1419" s="112"/>
      <c r="G1419" s="43"/>
    </row>
    <row r="1420" spans="1:7" s="32" customFormat="1" hidden="1" x14ac:dyDescent="0.3">
      <c r="A1420"/>
      <c r="B1420"/>
      <c r="C1420" s="15"/>
      <c r="D1420" s="22"/>
      <c r="E1420" s="43"/>
      <c r="F1420" s="112"/>
      <c r="G1420" s="43"/>
    </row>
    <row r="1421" spans="1:7" s="32" customFormat="1" hidden="1" x14ac:dyDescent="0.3">
      <c r="A1421"/>
      <c r="B1421"/>
      <c r="C1421" s="15"/>
      <c r="D1421" s="22"/>
      <c r="E1421" s="43"/>
      <c r="F1421" s="112"/>
      <c r="G1421" s="43"/>
    </row>
    <row r="1422" spans="1:7" s="32" customFormat="1" hidden="1" x14ac:dyDescent="0.3">
      <c r="A1422"/>
      <c r="B1422"/>
      <c r="C1422" s="15"/>
      <c r="D1422" s="22"/>
      <c r="E1422" s="43"/>
      <c r="F1422" s="112"/>
      <c r="G1422" s="43"/>
    </row>
    <row r="1423" spans="1:7" s="32" customFormat="1" hidden="1" x14ac:dyDescent="0.3">
      <c r="A1423"/>
      <c r="B1423"/>
      <c r="C1423" s="15"/>
      <c r="D1423" s="22"/>
      <c r="E1423" s="43"/>
      <c r="F1423" s="112"/>
      <c r="G1423" s="43"/>
    </row>
    <row r="1424" spans="1:7" s="32" customFormat="1" hidden="1" x14ac:dyDescent="0.3">
      <c r="A1424"/>
      <c r="B1424"/>
      <c r="C1424" s="15"/>
      <c r="D1424" s="22"/>
      <c r="E1424" s="43"/>
      <c r="F1424" s="112"/>
      <c r="G1424" s="43"/>
    </row>
    <row r="1425" spans="1:7" s="32" customFormat="1" hidden="1" x14ac:dyDescent="0.3">
      <c r="A1425"/>
      <c r="B1425"/>
      <c r="C1425" s="15"/>
      <c r="D1425" s="22"/>
      <c r="E1425" s="43"/>
      <c r="F1425" s="112"/>
      <c r="G1425" s="43"/>
    </row>
    <row r="1426" spans="1:7" s="32" customFormat="1" hidden="1" x14ac:dyDescent="0.3">
      <c r="A1426"/>
      <c r="B1426"/>
      <c r="C1426" s="15"/>
      <c r="D1426" s="22"/>
      <c r="E1426" s="43"/>
      <c r="F1426" s="112"/>
      <c r="G1426" s="43"/>
    </row>
    <row r="1427" spans="1:7" s="32" customFormat="1" hidden="1" x14ac:dyDescent="0.3">
      <c r="A1427"/>
      <c r="B1427"/>
      <c r="C1427" s="15"/>
      <c r="D1427" s="22"/>
      <c r="E1427" s="43"/>
      <c r="F1427" s="112"/>
      <c r="G1427" s="43"/>
    </row>
    <row r="1428" spans="1:7" s="32" customFormat="1" hidden="1" x14ac:dyDescent="0.3">
      <c r="A1428"/>
      <c r="B1428"/>
      <c r="C1428" s="15"/>
      <c r="D1428" s="22"/>
      <c r="E1428" s="43"/>
      <c r="F1428" s="112"/>
      <c r="G1428" s="43"/>
    </row>
    <row r="1429" spans="1:7" s="32" customFormat="1" hidden="1" x14ac:dyDescent="0.3">
      <c r="A1429"/>
      <c r="B1429"/>
      <c r="C1429" s="15"/>
      <c r="D1429" s="22"/>
      <c r="E1429" s="43"/>
      <c r="F1429" s="112"/>
      <c r="G1429" s="43"/>
    </row>
    <row r="1430" spans="1:7" s="32" customFormat="1" hidden="1" x14ac:dyDescent="0.3">
      <c r="A1430"/>
      <c r="B1430"/>
      <c r="C1430" s="15"/>
      <c r="D1430" s="22"/>
      <c r="E1430" s="43"/>
      <c r="F1430" s="112"/>
      <c r="G1430" s="43"/>
    </row>
    <row r="1431" spans="1:7" s="32" customFormat="1" hidden="1" x14ac:dyDescent="0.3">
      <c r="A1431"/>
      <c r="B1431"/>
      <c r="C1431" s="15"/>
      <c r="D1431" s="22"/>
      <c r="E1431" s="43"/>
      <c r="F1431" s="112"/>
      <c r="G1431" s="43"/>
    </row>
    <row r="1432" spans="1:7" s="32" customFormat="1" hidden="1" x14ac:dyDescent="0.3">
      <c r="A1432"/>
      <c r="B1432"/>
      <c r="C1432" s="15"/>
      <c r="D1432" s="22"/>
      <c r="E1432" s="43"/>
      <c r="F1432" s="112"/>
      <c r="G1432" s="43"/>
    </row>
    <row r="1433" spans="1:7" s="32" customFormat="1" hidden="1" x14ac:dyDescent="0.3">
      <c r="A1433"/>
      <c r="B1433"/>
      <c r="C1433" s="15"/>
      <c r="D1433" s="22"/>
      <c r="E1433" s="43"/>
      <c r="F1433" s="112"/>
      <c r="G1433" s="43"/>
    </row>
    <row r="1434" spans="1:7" s="32" customFormat="1" hidden="1" x14ac:dyDescent="0.3">
      <c r="A1434"/>
      <c r="B1434"/>
      <c r="C1434" s="15"/>
      <c r="D1434" s="22"/>
      <c r="E1434" s="43"/>
      <c r="F1434" s="112"/>
      <c r="G1434" s="43"/>
    </row>
    <row r="1435" spans="1:7" s="32" customFormat="1" hidden="1" x14ac:dyDescent="0.3">
      <c r="A1435"/>
      <c r="B1435"/>
      <c r="C1435" s="15"/>
      <c r="D1435" s="22"/>
      <c r="E1435" s="43"/>
      <c r="F1435" s="112"/>
      <c r="G1435" s="43"/>
    </row>
    <row r="1436" spans="1:7" s="32" customFormat="1" hidden="1" x14ac:dyDescent="0.3">
      <c r="A1436"/>
      <c r="B1436"/>
      <c r="C1436" s="15"/>
      <c r="D1436" s="22"/>
      <c r="E1436" s="43"/>
      <c r="F1436" s="112"/>
      <c r="G1436" s="43"/>
    </row>
    <row r="1437" spans="1:7" s="32" customFormat="1" hidden="1" x14ac:dyDescent="0.3">
      <c r="A1437"/>
      <c r="B1437"/>
      <c r="C1437" s="15"/>
      <c r="D1437" s="22"/>
      <c r="E1437" s="43"/>
      <c r="F1437" s="112"/>
      <c r="G1437" s="43"/>
    </row>
    <row r="1438" spans="1:7" s="32" customFormat="1" hidden="1" x14ac:dyDescent="0.3">
      <c r="A1438"/>
      <c r="B1438"/>
      <c r="C1438" s="15"/>
      <c r="D1438" s="22"/>
      <c r="E1438" s="43"/>
      <c r="F1438" s="112"/>
      <c r="G1438" s="43"/>
    </row>
    <row r="1439" spans="1:7" s="32" customFormat="1" hidden="1" x14ac:dyDescent="0.3">
      <c r="A1439"/>
      <c r="B1439"/>
      <c r="C1439" s="15"/>
      <c r="D1439" s="22"/>
      <c r="E1439" s="43"/>
      <c r="F1439" s="112"/>
      <c r="G1439" s="43"/>
    </row>
    <row r="1440" spans="1:7" s="32" customFormat="1" hidden="1" x14ac:dyDescent="0.3">
      <c r="A1440"/>
      <c r="B1440"/>
      <c r="C1440" s="15"/>
      <c r="D1440" s="22"/>
      <c r="E1440" s="43"/>
      <c r="F1440" s="112"/>
      <c r="G1440" s="43"/>
    </row>
    <row r="1441" spans="1:7" s="32" customFormat="1" hidden="1" x14ac:dyDescent="0.3">
      <c r="A1441"/>
      <c r="B1441"/>
      <c r="C1441" s="15"/>
      <c r="D1441" s="22"/>
      <c r="E1441" s="43"/>
      <c r="F1441" s="112"/>
      <c r="G1441" s="43"/>
    </row>
    <row r="1442" spans="1:7" s="32" customFormat="1" hidden="1" x14ac:dyDescent="0.3">
      <c r="A1442"/>
      <c r="B1442"/>
      <c r="C1442" s="15"/>
      <c r="D1442" s="22"/>
      <c r="E1442" s="43"/>
      <c r="F1442" s="112"/>
      <c r="G1442" s="43"/>
    </row>
    <row r="1443" spans="1:7" s="32" customFormat="1" hidden="1" x14ac:dyDescent="0.3">
      <c r="A1443"/>
      <c r="B1443"/>
      <c r="C1443" s="15"/>
      <c r="D1443" s="22"/>
      <c r="E1443" s="43"/>
      <c r="F1443" s="112"/>
      <c r="G1443" s="43"/>
    </row>
    <row r="1444" spans="1:7" s="32" customFormat="1" hidden="1" x14ac:dyDescent="0.3">
      <c r="A1444"/>
      <c r="B1444"/>
      <c r="C1444" s="15"/>
      <c r="D1444" s="22"/>
      <c r="E1444" s="43"/>
      <c r="F1444" s="112"/>
      <c r="G1444" s="43"/>
    </row>
    <row r="1445" spans="1:7" s="32" customFormat="1" hidden="1" x14ac:dyDescent="0.3">
      <c r="A1445"/>
      <c r="B1445"/>
      <c r="C1445" s="15"/>
      <c r="D1445" s="22"/>
      <c r="E1445" s="43"/>
      <c r="F1445" s="112"/>
      <c r="G1445" s="43"/>
    </row>
    <row r="1446" spans="1:7" s="32" customFormat="1" hidden="1" x14ac:dyDescent="0.3">
      <c r="A1446"/>
      <c r="B1446"/>
      <c r="C1446" s="15"/>
      <c r="D1446" s="22"/>
      <c r="E1446" s="43"/>
      <c r="F1446" s="112"/>
      <c r="G1446" s="43"/>
    </row>
    <row r="1447" spans="1:7" s="32" customFormat="1" hidden="1" x14ac:dyDescent="0.3">
      <c r="A1447"/>
      <c r="B1447"/>
      <c r="C1447" s="15"/>
      <c r="D1447" s="22"/>
      <c r="E1447" s="43"/>
      <c r="F1447" s="112"/>
      <c r="G1447" s="43"/>
    </row>
    <row r="1448" spans="1:7" s="32" customFormat="1" hidden="1" x14ac:dyDescent="0.3">
      <c r="A1448"/>
      <c r="B1448"/>
      <c r="C1448" s="15"/>
      <c r="D1448" s="22"/>
      <c r="E1448" s="43"/>
      <c r="F1448" s="112"/>
      <c r="G1448" s="43"/>
    </row>
    <row r="1449" spans="1:7" s="32" customFormat="1" hidden="1" x14ac:dyDescent="0.3">
      <c r="A1449"/>
      <c r="B1449"/>
      <c r="C1449" s="15"/>
      <c r="D1449" s="22"/>
      <c r="E1449" s="43"/>
      <c r="F1449" s="112"/>
      <c r="G1449" s="43"/>
    </row>
    <row r="1450" spans="1:7" s="32" customFormat="1" hidden="1" x14ac:dyDescent="0.3">
      <c r="A1450"/>
      <c r="B1450"/>
      <c r="C1450" s="15"/>
      <c r="D1450" s="22"/>
      <c r="E1450" s="43"/>
      <c r="F1450" s="112"/>
      <c r="G1450" s="43"/>
    </row>
    <row r="1451" spans="1:7" s="32" customFormat="1" hidden="1" x14ac:dyDescent="0.3">
      <c r="A1451"/>
      <c r="B1451"/>
      <c r="C1451" s="15"/>
      <c r="D1451" s="22"/>
      <c r="E1451" s="43"/>
      <c r="F1451" s="112"/>
      <c r="G1451" s="43"/>
    </row>
    <row r="1452" spans="1:7" s="32" customFormat="1" hidden="1" x14ac:dyDescent="0.3">
      <c r="A1452"/>
      <c r="B1452"/>
      <c r="C1452" s="15"/>
      <c r="D1452" s="22"/>
      <c r="E1452" s="43"/>
      <c r="F1452" s="112"/>
      <c r="G1452" s="43"/>
    </row>
    <row r="1453" spans="1:7" s="32" customFormat="1" hidden="1" x14ac:dyDescent="0.3">
      <c r="A1453"/>
      <c r="B1453"/>
      <c r="C1453" s="15"/>
      <c r="D1453" s="22"/>
      <c r="E1453" s="43"/>
      <c r="F1453" s="112"/>
      <c r="G1453" s="43"/>
    </row>
    <row r="1454" spans="1:7" s="32" customFormat="1" hidden="1" x14ac:dyDescent="0.3">
      <c r="A1454"/>
      <c r="B1454"/>
      <c r="C1454" s="15"/>
      <c r="D1454" s="22"/>
      <c r="E1454" s="43"/>
      <c r="F1454" s="112"/>
      <c r="G1454" s="43"/>
    </row>
    <row r="1455" spans="1:7" s="32" customFormat="1" hidden="1" x14ac:dyDescent="0.3">
      <c r="A1455"/>
      <c r="B1455"/>
      <c r="C1455" s="15"/>
      <c r="D1455" s="22"/>
      <c r="E1455" s="43"/>
      <c r="F1455" s="112"/>
      <c r="G1455" s="43"/>
    </row>
    <row r="1456" spans="1:7" s="32" customFormat="1" hidden="1" x14ac:dyDescent="0.3">
      <c r="A1456"/>
      <c r="B1456"/>
      <c r="C1456" s="15"/>
      <c r="D1456" s="22"/>
      <c r="E1456" s="43"/>
      <c r="F1456" s="112"/>
      <c r="G1456" s="43"/>
    </row>
    <row r="1457" spans="1:7" s="32" customFormat="1" hidden="1" x14ac:dyDescent="0.3">
      <c r="A1457"/>
      <c r="B1457"/>
      <c r="C1457" s="15"/>
      <c r="D1457" s="22"/>
      <c r="E1457" s="43"/>
      <c r="F1457" s="112"/>
      <c r="G1457" s="43"/>
    </row>
    <row r="1458" spans="1:7" s="32" customFormat="1" hidden="1" x14ac:dyDescent="0.3">
      <c r="A1458"/>
      <c r="B1458"/>
      <c r="C1458" s="15"/>
      <c r="D1458" s="22"/>
      <c r="E1458" s="43"/>
      <c r="F1458" s="112"/>
      <c r="G1458" s="43"/>
    </row>
    <row r="1459" spans="1:7" s="32" customFormat="1" hidden="1" x14ac:dyDescent="0.3">
      <c r="A1459"/>
      <c r="B1459"/>
      <c r="C1459" s="15"/>
      <c r="D1459" s="22"/>
      <c r="E1459" s="43"/>
      <c r="F1459" s="112"/>
      <c r="G1459" s="43"/>
    </row>
    <row r="1460" spans="1:7" s="32" customFormat="1" hidden="1" x14ac:dyDescent="0.3">
      <c r="A1460"/>
      <c r="B1460"/>
      <c r="C1460" s="15"/>
      <c r="D1460" s="22"/>
      <c r="E1460" s="43"/>
      <c r="F1460" s="112"/>
      <c r="G1460" s="43"/>
    </row>
    <row r="1461" spans="1:7" s="32" customFormat="1" hidden="1" x14ac:dyDescent="0.3">
      <c r="A1461"/>
      <c r="B1461"/>
      <c r="C1461" s="15"/>
      <c r="D1461" s="22"/>
      <c r="E1461" s="43"/>
      <c r="F1461" s="112"/>
      <c r="G1461" s="43"/>
    </row>
    <row r="1462" spans="1:7" s="32" customFormat="1" hidden="1" x14ac:dyDescent="0.3">
      <c r="A1462"/>
      <c r="B1462"/>
      <c r="C1462" s="15"/>
      <c r="D1462" s="22"/>
      <c r="E1462" s="43"/>
      <c r="F1462" s="112"/>
      <c r="G1462" s="43"/>
    </row>
    <row r="1463" spans="1:7" s="32" customFormat="1" hidden="1" x14ac:dyDescent="0.3">
      <c r="A1463"/>
      <c r="B1463"/>
      <c r="C1463" s="15"/>
      <c r="D1463" s="22"/>
      <c r="E1463" s="43"/>
      <c r="F1463" s="112"/>
      <c r="G1463" s="43"/>
    </row>
    <row r="1464" spans="1:7" s="32" customFormat="1" hidden="1" x14ac:dyDescent="0.3">
      <c r="A1464"/>
      <c r="B1464"/>
      <c r="C1464" s="15"/>
      <c r="D1464" s="22"/>
      <c r="E1464" s="43"/>
      <c r="F1464" s="112"/>
      <c r="G1464" s="43"/>
    </row>
    <row r="1465" spans="1:7" s="32" customFormat="1" hidden="1" x14ac:dyDescent="0.3">
      <c r="A1465"/>
      <c r="B1465"/>
      <c r="C1465" s="15"/>
      <c r="D1465" s="22"/>
      <c r="E1465" s="43"/>
      <c r="F1465" s="112"/>
      <c r="G1465" s="43"/>
    </row>
    <row r="1466" spans="1:7" s="32" customFormat="1" hidden="1" x14ac:dyDescent="0.3">
      <c r="A1466"/>
      <c r="B1466"/>
      <c r="C1466" s="15"/>
      <c r="D1466" s="22"/>
      <c r="E1466" s="43"/>
      <c r="F1466" s="112"/>
      <c r="G1466" s="43"/>
    </row>
    <row r="1467" spans="1:7" s="32" customFormat="1" hidden="1" x14ac:dyDescent="0.3">
      <c r="A1467"/>
      <c r="B1467"/>
      <c r="C1467" s="15"/>
      <c r="D1467" s="22"/>
      <c r="E1467" s="43"/>
      <c r="F1467" s="112"/>
      <c r="G1467" s="43"/>
    </row>
    <row r="1468" spans="1:7" s="32" customFormat="1" hidden="1" x14ac:dyDescent="0.3">
      <c r="A1468"/>
      <c r="B1468"/>
      <c r="C1468" s="15"/>
      <c r="D1468" s="22"/>
      <c r="E1468" s="43"/>
      <c r="F1468" s="112"/>
      <c r="G1468" s="43"/>
    </row>
    <row r="1469" spans="1:7" s="32" customFormat="1" hidden="1" x14ac:dyDescent="0.3">
      <c r="A1469"/>
      <c r="B1469"/>
      <c r="C1469" s="15"/>
      <c r="D1469" s="22"/>
      <c r="E1469" s="43"/>
      <c r="F1469" s="112"/>
      <c r="G1469" s="43"/>
    </row>
    <row r="1470" spans="1:7" s="32" customFormat="1" hidden="1" x14ac:dyDescent="0.3">
      <c r="A1470"/>
      <c r="B1470"/>
      <c r="C1470" s="15"/>
      <c r="D1470" s="22"/>
      <c r="E1470" s="43"/>
      <c r="F1470" s="112"/>
      <c r="G1470" s="43"/>
    </row>
    <row r="1471" spans="1:7" s="32" customFormat="1" hidden="1" x14ac:dyDescent="0.3">
      <c r="A1471"/>
      <c r="B1471"/>
      <c r="C1471" s="15"/>
      <c r="D1471" s="22"/>
      <c r="E1471" s="43"/>
      <c r="F1471" s="112"/>
      <c r="G1471" s="43"/>
    </row>
    <row r="1472" spans="1:7" s="32" customFormat="1" hidden="1" x14ac:dyDescent="0.3">
      <c r="A1472"/>
      <c r="B1472"/>
      <c r="C1472" s="15"/>
      <c r="D1472" s="22"/>
      <c r="E1472" s="43"/>
      <c r="F1472" s="112"/>
      <c r="G1472" s="43"/>
    </row>
    <row r="1473" spans="1:7" s="32" customFormat="1" hidden="1" x14ac:dyDescent="0.3">
      <c r="A1473"/>
      <c r="B1473"/>
      <c r="C1473" s="15"/>
      <c r="D1473" s="22"/>
      <c r="E1473" s="43"/>
      <c r="F1473" s="112"/>
      <c r="G1473" s="43"/>
    </row>
    <row r="1474" spans="1:7" s="32" customFormat="1" hidden="1" x14ac:dyDescent="0.3">
      <c r="A1474"/>
      <c r="B1474"/>
      <c r="C1474" s="15"/>
      <c r="D1474" s="22"/>
      <c r="E1474" s="43"/>
      <c r="F1474" s="112"/>
      <c r="G1474" s="43"/>
    </row>
    <row r="1475" spans="1:7" s="32" customFormat="1" hidden="1" x14ac:dyDescent="0.3">
      <c r="A1475"/>
      <c r="B1475"/>
      <c r="C1475" s="15"/>
      <c r="D1475" s="22"/>
      <c r="E1475" s="43"/>
      <c r="F1475" s="112"/>
      <c r="G1475" s="43"/>
    </row>
    <row r="1476" spans="1:7" s="32" customFormat="1" hidden="1" x14ac:dyDescent="0.3">
      <c r="A1476"/>
      <c r="B1476"/>
      <c r="C1476" s="15"/>
      <c r="D1476" s="22"/>
      <c r="E1476" s="43"/>
      <c r="F1476" s="112"/>
      <c r="G1476" s="43"/>
    </row>
    <row r="1477" spans="1:7" s="32" customFormat="1" hidden="1" x14ac:dyDescent="0.3">
      <c r="A1477"/>
      <c r="B1477"/>
      <c r="C1477" s="15"/>
      <c r="D1477" s="22"/>
      <c r="E1477" s="43"/>
      <c r="F1477" s="112"/>
      <c r="G1477" s="43"/>
    </row>
    <row r="1478" spans="1:7" s="32" customFormat="1" hidden="1" x14ac:dyDescent="0.3">
      <c r="A1478"/>
      <c r="B1478"/>
      <c r="C1478" s="15"/>
      <c r="D1478" s="22"/>
      <c r="E1478" s="43"/>
      <c r="F1478" s="112"/>
      <c r="G1478" s="43"/>
    </row>
    <row r="1479" spans="1:7" s="32" customFormat="1" hidden="1" x14ac:dyDescent="0.3">
      <c r="A1479"/>
      <c r="B1479"/>
      <c r="C1479" s="15"/>
      <c r="D1479" s="22"/>
      <c r="E1479" s="43"/>
      <c r="F1479" s="112"/>
      <c r="G1479" s="43"/>
    </row>
    <row r="1480" spans="1:7" s="32" customFormat="1" hidden="1" x14ac:dyDescent="0.3">
      <c r="A1480"/>
      <c r="B1480"/>
      <c r="C1480" s="15"/>
      <c r="D1480" s="22"/>
      <c r="E1480" s="43"/>
      <c r="F1480" s="112"/>
      <c r="G1480" s="43"/>
    </row>
    <row r="1481" spans="1:7" s="32" customFormat="1" hidden="1" x14ac:dyDescent="0.3">
      <c r="A1481"/>
      <c r="B1481"/>
      <c r="C1481" s="15"/>
      <c r="D1481" s="22"/>
      <c r="E1481" s="43"/>
      <c r="F1481" s="112"/>
      <c r="G1481" s="43"/>
    </row>
    <row r="1482" spans="1:7" s="32" customFormat="1" hidden="1" x14ac:dyDescent="0.3">
      <c r="A1482"/>
      <c r="B1482"/>
      <c r="C1482" s="15"/>
      <c r="D1482" s="22"/>
      <c r="E1482" s="43"/>
      <c r="F1482" s="112"/>
      <c r="G1482" s="43"/>
    </row>
    <row r="1483" spans="1:7" s="32" customFormat="1" hidden="1" x14ac:dyDescent="0.3">
      <c r="A1483"/>
      <c r="B1483"/>
      <c r="C1483" s="15"/>
      <c r="D1483" s="22"/>
      <c r="E1483" s="43"/>
      <c r="F1483" s="112"/>
      <c r="G1483" s="43"/>
    </row>
    <row r="1484" spans="1:7" s="32" customFormat="1" hidden="1" x14ac:dyDescent="0.3">
      <c r="A1484"/>
      <c r="B1484"/>
      <c r="C1484" s="15"/>
      <c r="D1484" s="22"/>
      <c r="E1484" s="43"/>
      <c r="F1484" s="112"/>
      <c r="G1484" s="43"/>
    </row>
    <row r="1485" spans="1:7" s="32" customFormat="1" hidden="1" x14ac:dyDescent="0.3">
      <c r="A1485"/>
      <c r="B1485"/>
      <c r="C1485" s="15"/>
      <c r="D1485" s="22"/>
      <c r="E1485" s="43"/>
      <c r="F1485" s="112"/>
      <c r="G1485" s="43"/>
    </row>
    <row r="1486" spans="1:7" s="32" customFormat="1" hidden="1" x14ac:dyDescent="0.3">
      <c r="A1486"/>
      <c r="B1486"/>
      <c r="C1486" s="15"/>
      <c r="D1486" s="22"/>
      <c r="E1486" s="43"/>
      <c r="F1486" s="112"/>
      <c r="G1486" s="43"/>
    </row>
    <row r="1487" spans="1:7" s="32" customFormat="1" hidden="1" x14ac:dyDescent="0.3">
      <c r="A1487"/>
      <c r="B1487"/>
      <c r="C1487" s="15"/>
      <c r="D1487" s="22"/>
      <c r="E1487" s="43"/>
      <c r="F1487" s="112"/>
      <c r="G1487" s="43"/>
    </row>
    <row r="1488" spans="1:7" s="32" customFormat="1" hidden="1" x14ac:dyDescent="0.3">
      <c r="A1488"/>
      <c r="B1488"/>
      <c r="C1488" s="15"/>
      <c r="D1488" s="22"/>
      <c r="E1488" s="43"/>
      <c r="F1488" s="112"/>
      <c r="G1488" s="43"/>
    </row>
    <row r="1489" spans="1:7" s="32" customFormat="1" hidden="1" x14ac:dyDescent="0.3">
      <c r="A1489"/>
      <c r="B1489"/>
      <c r="C1489" s="15"/>
      <c r="D1489" s="22"/>
      <c r="E1489" s="43"/>
      <c r="F1489" s="112"/>
      <c r="G1489" s="43"/>
    </row>
    <row r="1490" spans="1:7" s="32" customFormat="1" hidden="1" x14ac:dyDescent="0.3">
      <c r="A1490"/>
      <c r="B1490"/>
      <c r="C1490" s="15"/>
      <c r="D1490" s="22"/>
      <c r="E1490" s="43"/>
      <c r="F1490" s="112"/>
      <c r="G1490" s="43"/>
    </row>
    <row r="1491" spans="1:7" s="32" customFormat="1" hidden="1" x14ac:dyDescent="0.3">
      <c r="A1491"/>
      <c r="B1491"/>
      <c r="C1491" s="15"/>
      <c r="D1491" s="22"/>
      <c r="E1491" s="43"/>
      <c r="F1491" s="112"/>
      <c r="G1491" s="43"/>
    </row>
    <row r="1492" spans="1:7" s="32" customFormat="1" hidden="1" x14ac:dyDescent="0.3">
      <c r="A1492"/>
      <c r="B1492"/>
      <c r="C1492" s="15"/>
      <c r="D1492" s="22"/>
      <c r="E1492" s="43"/>
      <c r="F1492" s="112"/>
      <c r="G1492" s="43"/>
    </row>
    <row r="1493" spans="1:7" s="32" customFormat="1" hidden="1" x14ac:dyDescent="0.3">
      <c r="A1493"/>
      <c r="B1493"/>
      <c r="C1493" s="15"/>
      <c r="D1493" s="22"/>
      <c r="E1493" s="43"/>
      <c r="F1493" s="112"/>
      <c r="G1493" s="43"/>
    </row>
    <row r="1494" spans="1:7" s="32" customFormat="1" hidden="1" x14ac:dyDescent="0.3">
      <c r="A1494"/>
      <c r="B1494"/>
      <c r="C1494" s="15"/>
      <c r="D1494" s="22"/>
      <c r="E1494" s="43"/>
      <c r="F1494" s="112"/>
      <c r="G1494" s="43"/>
    </row>
    <row r="1495" spans="1:7" s="32" customFormat="1" hidden="1" x14ac:dyDescent="0.3">
      <c r="A1495"/>
      <c r="B1495"/>
      <c r="C1495" s="15"/>
      <c r="D1495" s="22"/>
      <c r="E1495" s="43"/>
      <c r="F1495" s="112"/>
      <c r="G1495" s="43"/>
    </row>
    <row r="1496" spans="1:7" s="32" customFormat="1" hidden="1" x14ac:dyDescent="0.3">
      <c r="A1496"/>
      <c r="B1496"/>
      <c r="C1496" s="15"/>
      <c r="D1496" s="22"/>
      <c r="E1496" s="43"/>
      <c r="F1496" s="112"/>
      <c r="G1496" s="43"/>
    </row>
    <row r="1497" spans="1:7" s="32" customFormat="1" hidden="1" x14ac:dyDescent="0.3">
      <c r="A1497"/>
      <c r="B1497"/>
      <c r="C1497" s="15"/>
      <c r="D1497" s="22"/>
      <c r="E1497" s="43"/>
      <c r="F1497" s="112"/>
      <c r="G1497" s="43"/>
    </row>
    <row r="1498" spans="1:7" s="32" customFormat="1" hidden="1" x14ac:dyDescent="0.3">
      <c r="A1498"/>
      <c r="B1498"/>
      <c r="C1498" s="15"/>
      <c r="D1498" s="22"/>
      <c r="E1498" s="43"/>
      <c r="F1498" s="112"/>
      <c r="G1498" s="43"/>
    </row>
    <row r="1499" spans="1:7" s="32" customFormat="1" hidden="1" x14ac:dyDescent="0.3">
      <c r="A1499"/>
      <c r="B1499"/>
      <c r="C1499" s="15"/>
      <c r="D1499" s="22"/>
      <c r="E1499" s="43"/>
      <c r="F1499" s="112"/>
      <c r="G1499" s="43"/>
    </row>
    <row r="1500" spans="1:7" s="32" customFormat="1" hidden="1" x14ac:dyDescent="0.3">
      <c r="A1500"/>
      <c r="B1500"/>
      <c r="C1500" s="15"/>
      <c r="D1500" s="22"/>
      <c r="E1500" s="43"/>
      <c r="F1500" s="112"/>
      <c r="G1500" s="43"/>
    </row>
    <row r="1501" spans="1:7" s="32" customFormat="1" hidden="1" x14ac:dyDescent="0.3">
      <c r="A1501"/>
      <c r="B1501"/>
      <c r="C1501" s="15"/>
      <c r="D1501" s="22"/>
      <c r="E1501" s="43"/>
      <c r="F1501" s="112"/>
      <c r="G1501" s="43"/>
    </row>
    <row r="1502" spans="1:7" s="32" customFormat="1" hidden="1" x14ac:dyDescent="0.3">
      <c r="A1502"/>
      <c r="B1502"/>
      <c r="C1502" s="15"/>
      <c r="D1502" s="22"/>
      <c r="E1502" s="43"/>
      <c r="F1502" s="112"/>
      <c r="G1502" s="43"/>
    </row>
    <row r="1503" spans="1:7" s="32" customFormat="1" hidden="1" x14ac:dyDescent="0.3">
      <c r="A1503"/>
      <c r="B1503"/>
      <c r="C1503" s="15"/>
      <c r="D1503" s="22"/>
      <c r="E1503" s="43"/>
      <c r="F1503" s="112"/>
      <c r="G1503" s="43"/>
    </row>
    <row r="1504" spans="1:7" s="32" customFormat="1" hidden="1" x14ac:dyDescent="0.3">
      <c r="A1504"/>
      <c r="B1504"/>
      <c r="C1504" s="15"/>
      <c r="D1504" s="22"/>
      <c r="E1504" s="43"/>
      <c r="F1504" s="112"/>
      <c r="G1504" s="43"/>
    </row>
    <row r="1505" spans="1:7" s="32" customFormat="1" hidden="1" x14ac:dyDescent="0.3">
      <c r="A1505"/>
      <c r="B1505"/>
      <c r="C1505" s="15"/>
      <c r="D1505" s="22"/>
      <c r="E1505" s="43"/>
      <c r="F1505" s="112"/>
      <c r="G1505" s="43"/>
    </row>
    <row r="1506" spans="1:7" s="32" customFormat="1" hidden="1" x14ac:dyDescent="0.3">
      <c r="A1506"/>
      <c r="B1506"/>
      <c r="C1506" s="15"/>
      <c r="D1506" s="22"/>
      <c r="E1506" s="43"/>
      <c r="F1506" s="112"/>
      <c r="G1506" s="43"/>
    </row>
    <row r="1507" spans="1:7" s="32" customFormat="1" hidden="1" x14ac:dyDescent="0.3">
      <c r="A1507"/>
      <c r="B1507"/>
      <c r="C1507" s="15"/>
      <c r="D1507" s="22"/>
      <c r="E1507" s="43"/>
      <c r="F1507" s="112"/>
      <c r="G1507" s="43"/>
    </row>
    <row r="1508" spans="1:7" s="32" customFormat="1" hidden="1" x14ac:dyDescent="0.3">
      <c r="A1508"/>
      <c r="B1508"/>
      <c r="C1508" s="15"/>
      <c r="D1508" s="22"/>
      <c r="E1508" s="43"/>
      <c r="F1508" s="112"/>
      <c r="G1508" s="43"/>
    </row>
    <row r="1509" spans="1:7" s="32" customFormat="1" hidden="1" x14ac:dyDescent="0.3">
      <c r="A1509"/>
      <c r="B1509"/>
      <c r="C1509" s="15"/>
      <c r="D1509" s="22"/>
      <c r="E1509" s="43"/>
      <c r="F1509" s="112"/>
      <c r="G1509" s="43"/>
    </row>
    <row r="1510" spans="1:7" s="32" customFormat="1" hidden="1" x14ac:dyDescent="0.3">
      <c r="A1510"/>
      <c r="B1510"/>
      <c r="C1510" s="15"/>
      <c r="D1510" s="22"/>
      <c r="E1510" s="43"/>
      <c r="F1510" s="112"/>
      <c r="G1510" s="43"/>
    </row>
    <row r="1511" spans="1:7" s="32" customFormat="1" hidden="1" x14ac:dyDescent="0.3">
      <c r="A1511"/>
      <c r="B1511"/>
      <c r="C1511" s="15"/>
      <c r="D1511" s="22"/>
      <c r="E1511" s="43"/>
      <c r="F1511" s="112"/>
      <c r="G1511" s="43"/>
    </row>
    <row r="1512" spans="1:7" s="32" customFormat="1" hidden="1" x14ac:dyDescent="0.3">
      <c r="A1512"/>
      <c r="B1512"/>
      <c r="C1512" s="15"/>
      <c r="D1512" s="22"/>
      <c r="E1512" s="43"/>
      <c r="F1512" s="112"/>
      <c r="G1512" s="43"/>
    </row>
    <row r="1513" spans="1:7" s="32" customFormat="1" hidden="1" x14ac:dyDescent="0.3">
      <c r="A1513"/>
      <c r="B1513"/>
      <c r="C1513" s="15"/>
      <c r="D1513" s="22"/>
      <c r="E1513" s="43"/>
      <c r="F1513" s="112"/>
      <c r="G1513" s="43"/>
    </row>
    <row r="1514" spans="1:7" s="32" customFormat="1" hidden="1" x14ac:dyDescent="0.3">
      <c r="A1514"/>
      <c r="B1514"/>
      <c r="C1514" s="15"/>
      <c r="D1514" s="22"/>
      <c r="E1514" s="43"/>
      <c r="F1514" s="112"/>
      <c r="G1514" s="43"/>
    </row>
    <row r="1515" spans="1:7" s="32" customFormat="1" hidden="1" x14ac:dyDescent="0.3">
      <c r="A1515"/>
      <c r="B1515"/>
      <c r="C1515" s="15"/>
      <c r="D1515" s="22"/>
      <c r="E1515" s="43"/>
      <c r="F1515" s="112"/>
      <c r="G1515" s="43"/>
    </row>
    <row r="1516" spans="1:7" s="32" customFormat="1" hidden="1" x14ac:dyDescent="0.3">
      <c r="A1516"/>
      <c r="B1516"/>
      <c r="C1516" s="15"/>
      <c r="D1516" s="22"/>
      <c r="E1516" s="43"/>
      <c r="F1516" s="112"/>
      <c r="G1516" s="43"/>
    </row>
    <row r="1517" spans="1:7" s="32" customFormat="1" hidden="1" x14ac:dyDescent="0.3">
      <c r="A1517"/>
      <c r="B1517"/>
      <c r="C1517" s="15"/>
      <c r="D1517" s="22"/>
      <c r="E1517" s="43"/>
      <c r="F1517" s="112"/>
      <c r="G1517" s="43"/>
    </row>
    <row r="1518" spans="1:7" s="32" customFormat="1" hidden="1" x14ac:dyDescent="0.3">
      <c r="A1518"/>
      <c r="B1518"/>
      <c r="C1518" s="15"/>
      <c r="D1518" s="22"/>
      <c r="E1518" s="43"/>
      <c r="F1518" s="112"/>
      <c r="G1518" s="43"/>
    </row>
    <row r="1519" spans="1:7" s="32" customFormat="1" hidden="1" x14ac:dyDescent="0.3">
      <c r="A1519"/>
      <c r="B1519"/>
      <c r="C1519" s="15"/>
      <c r="D1519" s="22"/>
      <c r="E1519" s="43"/>
      <c r="F1519" s="112"/>
      <c r="G1519" s="43"/>
    </row>
    <row r="1520" spans="1:7" s="32" customFormat="1" hidden="1" x14ac:dyDescent="0.3">
      <c r="A1520"/>
      <c r="B1520"/>
      <c r="C1520" s="15"/>
      <c r="D1520" s="22"/>
      <c r="E1520" s="43"/>
      <c r="F1520" s="112"/>
      <c r="G1520" s="43"/>
    </row>
    <row r="1521" spans="1:7" s="32" customFormat="1" hidden="1" x14ac:dyDescent="0.3">
      <c r="A1521"/>
      <c r="B1521"/>
      <c r="C1521" s="15"/>
      <c r="D1521" s="22"/>
      <c r="E1521" s="43"/>
      <c r="F1521" s="112"/>
      <c r="G1521" s="43"/>
    </row>
    <row r="1522" spans="1:7" s="32" customFormat="1" hidden="1" x14ac:dyDescent="0.3">
      <c r="A1522"/>
      <c r="B1522"/>
      <c r="C1522" s="15"/>
      <c r="D1522" s="22"/>
      <c r="E1522" s="43"/>
      <c r="F1522" s="112"/>
      <c r="G1522" s="43"/>
    </row>
    <row r="1523" spans="1:7" s="32" customFormat="1" hidden="1" x14ac:dyDescent="0.3">
      <c r="A1523"/>
      <c r="B1523"/>
      <c r="C1523" s="15"/>
      <c r="D1523" s="22"/>
      <c r="E1523" s="43"/>
      <c r="F1523" s="112"/>
      <c r="G1523" s="43"/>
    </row>
    <row r="1524" spans="1:7" s="32" customFormat="1" hidden="1" x14ac:dyDescent="0.3">
      <c r="A1524"/>
      <c r="B1524"/>
      <c r="C1524" s="15"/>
      <c r="D1524" s="22"/>
      <c r="E1524" s="43"/>
      <c r="F1524" s="112"/>
      <c r="G1524" s="43"/>
    </row>
    <row r="1525" spans="1:7" s="32" customFormat="1" hidden="1" x14ac:dyDescent="0.3">
      <c r="A1525"/>
      <c r="B1525"/>
      <c r="C1525" s="15"/>
      <c r="D1525" s="22"/>
      <c r="E1525" s="43"/>
      <c r="F1525" s="112"/>
      <c r="G1525" s="43"/>
    </row>
    <row r="1526" spans="1:7" s="32" customFormat="1" hidden="1" x14ac:dyDescent="0.3">
      <c r="A1526"/>
      <c r="B1526"/>
      <c r="C1526" s="15"/>
      <c r="D1526" s="22"/>
      <c r="E1526" s="43"/>
      <c r="F1526" s="112"/>
      <c r="G1526" s="43"/>
    </row>
    <row r="1527" spans="1:7" s="32" customFormat="1" hidden="1" x14ac:dyDescent="0.3">
      <c r="A1527"/>
      <c r="B1527"/>
      <c r="C1527" s="15"/>
      <c r="D1527" s="22"/>
      <c r="E1527" s="43"/>
      <c r="F1527" s="112"/>
      <c r="G1527" s="43"/>
    </row>
    <row r="1528" spans="1:7" s="32" customFormat="1" hidden="1" x14ac:dyDescent="0.3">
      <c r="A1528"/>
      <c r="B1528"/>
      <c r="C1528" s="15"/>
      <c r="D1528" s="22"/>
      <c r="E1528" s="43"/>
      <c r="F1528" s="112"/>
      <c r="G1528" s="43"/>
    </row>
    <row r="1529" spans="1:7" s="32" customFormat="1" hidden="1" x14ac:dyDescent="0.3">
      <c r="A1529"/>
      <c r="B1529"/>
      <c r="C1529" s="15"/>
      <c r="D1529" s="22"/>
      <c r="E1529" s="43"/>
      <c r="F1529" s="112"/>
      <c r="G1529" s="43"/>
    </row>
    <row r="1530" spans="1:7" s="32" customFormat="1" hidden="1" x14ac:dyDescent="0.3">
      <c r="A1530"/>
      <c r="B1530"/>
      <c r="C1530" s="15"/>
      <c r="D1530" s="22"/>
      <c r="E1530" s="43"/>
      <c r="F1530" s="112"/>
      <c r="G1530" s="43"/>
    </row>
    <row r="1531" spans="1:7" s="32" customFormat="1" hidden="1" x14ac:dyDescent="0.3">
      <c r="A1531"/>
      <c r="B1531"/>
      <c r="C1531" s="15"/>
      <c r="D1531" s="22"/>
      <c r="E1531" s="43"/>
      <c r="F1531" s="112"/>
      <c r="G1531" s="43"/>
    </row>
    <row r="1532" spans="1:7" s="32" customFormat="1" hidden="1" x14ac:dyDescent="0.3">
      <c r="A1532"/>
      <c r="B1532"/>
      <c r="C1532" s="15"/>
      <c r="D1532" s="22"/>
      <c r="E1532" s="43"/>
      <c r="F1532" s="112"/>
      <c r="G1532" s="43"/>
    </row>
    <row r="1533" spans="1:7" s="32" customFormat="1" hidden="1" x14ac:dyDescent="0.3">
      <c r="A1533"/>
      <c r="B1533"/>
      <c r="C1533" s="15"/>
      <c r="D1533" s="22"/>
      <c r="E1533" s="43"/>
      <c r="F1533" s="112"/>
      <c r="G1533" s="43"/>
    </row>
    <row r="1534" spans="1:7" s="32" customFormat="1" hidden="1" x14ac:dyDescent="0.3">
      <c r="A1534"/>
      <c r="B1534"/>
      <c r="C1534" s="15"/>
      <c r="D1534" s="22"/>
      <c r="E1534" s="43"/>
      <c r="F1534" s="112"/>
      <c r="G1534" s="43"/>
    </row>
    <row r="1535" spans="1:7" s="32" customFormat="1" hidden="1" x14ac:dyDescent="0.3">
      <c r="A1535"/>
      <c r="B1535"/>
      <c r="C1535" s="15"/>
      <c r="D1535" s="22"/>
      <c r="E1535" s="43"/>
      <c r="F1535" s="112"/>
      <c r="G1535" s="43"/>
    </row>
    <row r="1536" spans="1:7" s="32" customFormat="1" hidden="1" x14ac:dyDescent="0.3">
      <c r="A1536"/>
      <c r="B1536"/>
      <c r="C1536" s="15"/>
      <c r="D1536" s="22"/>
      <c r="E1536" s="43"/>
      <c r="F1536" s="112"/>
      <c r="G1536" s="43"/>
    </row>
    <row r="1537" spans="1:7" s="32" customFormat="1" hidden="1" x14ac:dyDescent="0.3">
      <c r="A1537"/>
      <c r="B1537"/>
      <c r="C1537" s="15"/>
      <c r="D1537" s="22"/>
      <c r="E1537" s="43"/>
      <c r="F1537" s="112"/>
      <c r="G1537" s="43"/>
    </row>
    <row r="1538" spans="1:7" s="32" customFormat="1" hidden="1" x14ac:dyDescent="0.3">
      <c r="A1538"/>
      <c r="B1538"/>
      <c r="C1538" s="15"/>
      <c r="D1538" s="22"/>
      <c r="E1538" s="43"/>
      <c r="F1538" s="112"/>
      <c r="G1538" s="43"/>
    </row>
    <row r="1539" spans="1:7" s="32" customFormat="1" hidden="1" x14ac:dyDescent="0.3">
      <c r="A1539"/>
      <c r="B1539"/>
      <c r="C1539" s="15"/>
      <c r="D1539" s="22"/>
      <c r="E1539" s="43"/>
      <c r="F1539" s="112"/>
      <c r="G1539" s="43"/>
    </row>
    <row r="1540" spans="1:7" s="32" customFormat="1" hidden="1" x14ac:dyDescent="0.3">
      <c r="A1540"/>
      <c r="B1540"/>
      <c r="C1540" s="15"/>
      <c r="D1540" s="22"/>
      <c r="E1540" s="43"/>
      <c r="F1540" s="112"/>
      <c r="G1540" s="43"/>
    </row>
    <row r="1541" spans="1:7" s="32" customFormat="1" hidden="1" x14ac:dyDescent="0.3">
      <c r="A1541"/>
      <c r="B1541"/>
      <c r="C1541" s="15"/>
      <c r="D1541" s="22"/>
      <c r="E1541" s="43"/>
      <c r="F1541" s="112"/>
      <c r="G1541" s="43"/>
    </row>
    <row r="1542" spans="1:7" s="32" customFormat="1" hidden="1" x14ac:dyDescent="0.3">
      <c r="A1542"/>
      <c r="B1542"/>
      <c r="C1542" s="15"/>
      <c r="D1542" s="22"/>
      <c r="E1542" s="43"/>
      <c r="F1542" s="112"/>
      <c r="G1542" s="43"/>
    </row>
    <row r="1543" spans="1:7" s="32" customFormat="1" hidden="1" x14ac:dyDescent="0.3">
      <c r="A1543"/>
      <c r="B1543"/>
      <c r="C1543" s="15"/>
      <c r="D1543" s="22"/>
      <c r="E1543" s="43"/>
      <c r="F1543" s="112"/>
      <c r="G1543" s="43"/>
    </row>
    <row r="1544" spans="1:7" s="32" customFormat="1" hidden="1" x14ac:dyDescent="0.3">
      <c r="A1544"/>
      <c r="B1544"/>
      <c r="C1544" s="15"/>
      <c r="D1544" s="22"/>
      <c r="E1544" s="43"/>
      <c r="F1544" s="112"/>
      <c r="G1544" s="43"/>
    </row>
    <row r="1545" spans="1:7" s="32" customFormat="1" hidden="1" x14ac:dyDescent="0.3">
      <c r="A1545"/>
      <c r="B1545"/>
      <c r="C1545" s="15"/>
      <c r="D1545" s="22"/>
      <c r="E1545" s="43"/>
      <c r="F1545" s="112"/>
      <c r="G1545" s="43"/>
    </row>
    <row r="1546" spans="1:7" s="32" customFormat="1" hidden="1" x14ac:dyDescent="0.3">
      <c r="A1546"/>
      <c r="B1546"/>
      <c r="C1546" s="15"/>
      <c r="D1546" s="22"/>
      <c r="E1546" s="43"/>
      <c r="F1546" s="112"/>
      <c r="G1546" s="43"/>
    </row>
    <row r="1547" spans="1:7" s="32" customFormat="1" hidden="1" x14ac:dyDescent="0.3">
      <c r="A1547"/>
      <c r="B1547"/>
      <c r="C1547" s="15"/>
      <c r="D1547" s="22"/>
      <c r="E1547" s="43"/>
      <c r="F1547" s="112"/>
      <c r="G1547" s="43"/>
    </row>
    <row r="1548" spans="1:7" s="32" customFormat="1" hidden="1" x14ac:dyDescent="0.3">
      <c r="A1548"/>
      <c r="B1548"/>
      <c r="C1548" s="15"/>
      <c r="D1548" s="22"/>
      <c r="E1548" s="43"/>
      <c r="F1548" s="112"/>
      <c r="G1548" s="43"/>
    </row>
    <row r="1549" spans="1:7" s="32" customFormat="1" hidden="1" x14ac:dyDescent="0.3">
      <c r="A1549"/>
      <c r="B1549"/>
      <c r="C1549" s="15"/>
      <c r="D1549" s="22"/>
      <c r="E1549" s="43"/>
      <c r="F1549" s="112"/>
      <c r="G1549" s="43"/>
    </row>
    <row r="1550" spans="1:7" s="32" customFormat="1" hidden="1" x14ac:dyDescent="0.3">
      <c r="A1550"/>
      <c r="B1550"/>
      <c r="C1550" s="15"/>
      <c r="D1550" s="22"/>
      <c r="E1550" s="43"/>
      <c r="F1550" s="112"/>
      <c r="G1550" s="43"/>
    </row>
    <row r="1551" spans="1:7" s="32" customFormat="1" hidden="1" x14ac:dyDescent="0.3">
      <c r="A1551"/>
      <c r="B1551"/>
      <c r="C1551" s="15"/>
      <c r="D1551" s="22"/>
      <c r="E1551" s="43"/>
      <c r="F1551" s="112"/>
      <c r="G1551" s="43"/>
    </row>
    <row r="1552" spans="1:7" s="32" customFormat="1" hidden="1" x14ac:dyDescent="0.3">
      <c r="A1552"/>
      <c r="B1552"/>
      <c r="C1552" s="15"/>
      <c r="D1552" s="22"/>
      <c r="E1552" s="43"/>
      <c r="F1552" s="112"/>
      <c r="G1552" s="43"/>
    </row>
    <row r="1553" spans="1:7" s="32" customFormat="1" hidden="1" x14ac:dyDescent="0.3">
      <c r="A1553"/>
      <c r="B1553"/>
      <c r="C1553" s="15"/>
      <c r="D1553" s="22"/>
      <c r="E1553" s="43"/>
      <c r="F1553" s="112"/>
      <c r="G1553" s="43"/>
    </row>
    <row r="1554" spans="1:7" s="32" customFormat="1" hidden="1" x14ac:dyDescent="0.3">
      <c r="A1554"/>
      <c r="B1554"/>
      <c r="C1554" s="15"/>
      <c r="D1554" s="22"/>
      <c r="E1554" s="43"/>
      <c r="F1554" s="112"/>
      <c r="G1554" s="43"/>
    </row>
    <row r="1555" spans="1:7" s="32" customFormat="1" hidden="1" x14ac:dyDescent="0.3">
      <c r="A1555"/>
      <c r="B1555"/>
      <c r="C1555" s="15"/>
      <c r="D1555" s="22"/>
      <c r="E1555" s="43"/>
      <c r="F1555" s="112"/>
      <c r="G1555" s="43"/>
    </row>
    <row r="1556" spans="1:7" s="32" customFormat="1" hidden="1" x14ac:dyDescent="0.3">
      <c r="A1556"/>
      <c r="B1556"/>
      <c r="C1556" s="15"/>
      <c r="D1556" s="22"/>
      <c r="E1556" s="43"/>
      <c r="F1556" s="112"/>
      <c r="G1556" s="43"/>
    </row>
    <row r="1557" spans="1:7" s="32" customFormat="1" hidden="1" x14ac:dyDescent="0.3">
      <c r="A1557"/>
      <c r="B1557"/>
      <c r="C1557" s="15"/>
      <c r="D1557" s="22"/>
      <c r="E1557" s="43"/>
      <c r="F1557" s="112"/>
      <c r="G1557" s="43"/>
    </row>
    <row r="1558" spans="1:7" s="32" customFormat="1" hidden="1" x14ac:dyDescent="0.3">
      <c r="A1558"/>
      <c r="B1558"/>
      <c r="C1558" s="15"/>
      <c r="D1558" s="22"/>
      <c r="E1558" s="43"/>
      <c r="F1558" s="112"/>
      <c r="G1558" s="43"/>
    </row>
    <row r="1559" spans="1:7" s="32" customFormat="1" hidden="1" x14ac:dyDescent="0.3">
      <c r="A1559"/>
      <c r="B1559"/>
      <c r="C1559" s="15"/>
      <c r="D1559" s="22"/>
      <c r="E1559" s="43"/>
      <c r="F1559" s="112"/>
      <c r="G1559" s="43"/>
    </row>
    <row r="1560" spans="1:7" s="32" customFormat="1" hidden="1" x14ac:dyDescent="0.3">
      <c r="A1560"/>
      <c r="B1560"/>
      <c r="C1560" s="15"/>
      <c r="D1560" s="22"/>
      <c r="E1560" s="43"/>
      <c r="F1560" s="112"/>
      <c r="G1560" s="43"/>
    </row>
    <row r="1561" spans="1:7" s="32" customFormat="1" hidden="1" x14ac:dyDescent="0.3">
      <c r="A1561"/>
      <c r="B1561"/>
      <c r="C1561" s="15"/>
      <c r="D1561" s="22"/>
      <c r="E1561" s="43"/>
      <c r="F1561" s="112"/>
      <c r="G1561" s="43"/>
    </row>
    <row r="1562" spans="1:7" s="32" customFormat="1" hidden="1" x14ac:dyDescent="0.3">
      <c r="A1562"/>
      <c r="B1562"/>
      <c r="C1562" s="15"/>
      <c r="D1562" s="22"/>
      <c r="E1562" s="43"/>
      <c r="F1562" s="112"/>
      <c r="G1562" s="43"/>
    </row>
    <row r="1563" spans="1:7" s="32" customFormat="1" hidden="1" x14ac:dyDescent="0.3">
      <c r="A1563"/>
      <c r="B1563"/>
      <c r="C1563" s="15"/>
      <c r="D1563" s="22"/>
      <c r="E1563" s="43"/>
      <c r="F1563" s="112"/>
      <c r="G1563" s="43"/>
    </row>
    <row r="1564" spans="1:7" s="32" customFormat="1" hidden="1" x14ac:dyDescent="0.3">
      <c r="A1564"/>
      <c r="B1564"/>
      <c r="C1564" s="15"/>
      <c r="D1564" s="22"/>
      <c r="E1564" s="43"/>
      <c r="F1564" s="112"/>
      <c r="G1564" s="43"/>
    </row>
    <row r="1565" spans="1:7" s="32" customFormat="1" hidden="1" x14ac:dyDescent="0.3">
      <c r="A1565"/>
      <c r="B1565"/>
      <c r="C1565" s="15"/>
      <c r="D1565" s="22"/>
      <c r="E1565" s="43"/>
      <c r="F1565" s="112"/>
      <c r="G1565" s="43"/>
    </row>
    <row r="1566" spans="1:7" s="32" customFormat="1" hidden="1" x14ac:dyDescent="0.3">
      <c r="A1566"/>
      <c r="B1566"/>
      <c r="C1566" s="15"/>
      <c r="D1566" s="22"/>
      <c r="E1566" s="43"/>
      <c r="F1566" s="112"/>
      <c r="G1566" s="43"/>
    </row>
    <row r="1567" spans="1:7" s="32" customFormat="1" hidden="1" x14ac:dyDescent="0.3">
      <c r="A1567"/>
      <c r="B1567"/>
      <c r="C1567" s="15"/>
      <c r="D1567" s="22"/>
      <c r="E1567" s="43"/>
      <c r="F1567" s="112"/>
      <c r="G1567" s="43"/>
    </row>
    <row r="1568" spans="1:7" s="32" customFormat="1" hidden="1" x14ac:dyDescent="0.3">
      <c r="A1568"/>
      <c r="B1568"/>
      <c r="C1568" s="15"/>
      <c r="D1568" s="22"/>
      <c r="E1568" s="43"/>
      <c r="F1568" s="112"/>
      <c r="G1568" s="43"/>
    </row>
    <row r="1569" spans="1:7" s="32" customFormat="1" hidden="1" x14ac:dyDescent="0.3">
      <c r="A1569"/>
      <c r="B1569"/>
      <c r="C1569" s="15"/>
      <c r="D1569" s="22"/>
      <c r="E1569" s="43"/>
      <c r="F1569" s="112"/>
      <c r="G1569" s="43"/>
    </row>
    <row r="1570" spans="1:7" s="32" customFormat="1" hidden="1" x14ac:dyDescent="0.3">
      <c r="A1570"/>
      <c r="B1570"/>
      <c r="C1570" s="15"/>
      <c r="D1570" s="22"/>
      <c r="E1570" s="43"/>
      <c r="F1570" s="112"/>
      <c r="G1570" s="43"/>
    </row>
    <row r="1571" spans="1:7" s="32" customFormat="1" hidden="1" x14ac:dyDescent="0.3">
      <c r="A1571"/>
      <c r="B1571"/>
      <c r="C1571" s="15"/>
      <c r="D1571" s="22"/>
      <c r="E1571" s="43"/>
      <c r="F1571" s="112"/>
      <c r="G1571" s="43"/>
    </row>
    <row r="1572" spans="1:7" s="32" customFormat="1" hidden="1" x14ac:dyDescent="0.3">
      <c r="A1572"/>
      <c r="B1572"/>
      <c r="C1572" s="15"/>
      <c r="D1572" s="22"/>
      <c r="E1572" s="43"/>
      <c r="F1572" s="112"/>
      <c r="G1572" s="43"/>
    </row>
    <row r="1573" spans="1:7" s="32" customFormat="1" hidden="1" x14ac:dyDescent="0.3">
      <c r="A1573"/>
      <c r="B1573"/>
      <c r="C1573" s="15"/>
      <c r="D1573" s="22"/>
      <c r="E1573" s="43"/>
      <c r="F1573" s="112"/>
      <c r="G1573" s="43"/>
    </row>
    <row r="1574" spans="1:7" s="32" customFormat="1" hidden="1" x14ac:dyDescent="0.3">
      <c r="A1574"/>
      <c r="B1574"/>
      <c r="C1574" s="15"/>
      <c r="D1574" s="22"/>
      <c r="E1574" s="43"/>
      <c r="F1574" s="112"/>
      <c r="G1574" s="43"/>
    </row>
    <row r="1575" spans="1:7" s="32" customFormat="1" hidden="1" x14ac:dyDescent="0.3">
      <c r="A1575"/>
      <c r="B1575"/>
      <c r="C1575" s="15"/>
      <c r="D1575" s="22"/>
      <c r="E1575" s="43"/>
      <c r="F1575" s="112"/>
      <c r="G1575" s="43"/>
    </row>
    <row r="1576" spans="1:7" s="32" customFormat="1" hidden="1" x14ac:dyDescent="0.3">
      <c r="A1576"/>
      <c r="B1576"/>
      <c r="C1576" s="15"/>
      <c r="D1576" s="22"/>
      <c r="E1576" s="43"/>
      <c r="F1576" s="112"/>
      <c r="G1576" s="43"/>
    </row>
    <row r="1577" spans="1:7" s="32" customFormat="1" hidden="1" x14ac:dyDescent="0.3">
      <c r="A1577"/>
      <c r="B1577"/>
      <c r="C1577" s="15"/>
      <c r="D1577" s="22"/>
      <c r="E1577" s="43"/>
      <c r="F1577" s="112"/>
      <c r="G1577" s="43"/>
    </row>
    <row r="1578" spans="1:7" s="32" customFormat="1" hidden="1" x14ac:dyDescent="0.3">
      <c r="A1578"/>
      <c r="B1578"/>
      <c r="C1578" s="15"/>
      <c r="D1578" s="22"/>
      <c r="E1578" s="43"/>
      <c r="F1578" s="112"/>
      <c r="G1578" s="43"/>
    </row>
    <row r="1579" spans="1:7" s="32" customFormat="1" hidden="1" x14ac:dyDescent="0.3">
      <c r="A1579"/>
      <c r="B1579"/>
      <c r="C1579" s="15"/>
      <c r="D1579" s="22"/>
      <c r="E1579" s="43"/>
      <c r="F1579" s="112"/>
      <c r="G1579" s="43"/>
    </row>
    <row r="1580" spans="1:7" s="32" customFormat="1" hidden="1" x14ac:dyDescent="0.3">
      <c r="A1580"/>
      <c r="B1580"/>
      <c r="C1580" s="15"/>
      <c r="D1580" s="22"/>
      <c r="E1580" s="43"/>
      <c r="F1580" s="112"/>
      <c r="G1580" s="43"/>
    </row>
    <row r="1581" spans="1:7" s="32" customFormat="1" hidden="1" x14ac:dyDescent="0.3">
      <c r="A1581"/>
      <c r="B1581"/>
      <c r="C1581" s="15"/>
      <c r="D1581" s="22"/>
      <c r="E1581" s="43"/>
      <c r="F1581" s="112"/>
      <c r="G1581" s="43"/>
    </row>
    <row r="1582" spans="1:7" s="32" customFormat="1" hidden="1" x14ac:dyDescent="0.3">
      <c r="A1582"/>
      <c r="B1582"/>
      <c r="C1582" s="15"/>
      <c r="D1582" s="22"/>
      <c r="E1582" s="43"/>
      <c r="F1582" s="112"/>
      <c r="G1582" s="43"/>
    </row>
    <row r="1583" spans="1:7" s="32" customFormat="1" hidden="1" x14ac:dyDescent="0.3">
      <c r="A1583"/>
      <c r="B1583"/>
      <c r="C1583" s="15"/>
      <c r="D1583" s="22"/>
      <c r="E1583" s="43"/>
      <c r="F1583" s="112"/>
      <c r="G1583" s="43"/>
    </row>
    <row r="1584" spans="1:7" s="32" customFormat="1" hidden="1" x14ac:dyDescent="0.3">
      <c r="A1584"/>
      <c r="B1584"/>
      <c r="C1584" s="15"/>
      <c r="D1584" s="22"/>
      <c r="E1584" s="43"/>
      <c r="F1584" s="112"/>
      <c r="G1584" s="43"/>
    </row>
    <row r="1585" spans="1:7" s="32" customFormat="1" hidden="1" x14ac:dyDescent="0.3">
      <c r="A1585"/>
      <c r="B1585"/>
      <c r="C1585" s="15"/>
      <c r="D1585" s="22"/>
      <c r="E1585" s="43"/>
      <c r="F1585" s="112"/>
      <c r="G1585" s="43"/>
    </row>
    <row r="1586" spans="1:7" s="32" customFormat="1" hidden="1" x14ac:dyDescent="0.3">
      <c r="A1586"/>
      <c r="B1586"/>
      <c r="C1586" s="15"/>
      <c r="D1586" s="22"/>
      <c r="E1586" s="43"/>
      <c r="F1586" s="112"/>
      <c r="G1586" s="43"/>
    </row>
    <row r="1587" spans="1:7" s="32" customFormat="1" hidden="1" x14ac:dyDescent="0.3">
      <c r="A1587"/>
      <c r="B1587"/>
      <c r="C1587" s="15"/>
      <c r="D1587" s="22"/>
      <c r="E1587" s="43"/>
      <c r="F1587" s="112"/>
      <c r="G1587" s="43"/>
    </row>
    <row r="1588" spans="1:7" s="32" customFormat="1" hidden="1" x14ac:dyDescent="0.3">
      <c r="A1588"/>
      <c r="B1588"/>
      <c r="C1588" s="15"/>
      <c r="D1588" s="22"/>
      <c r="E1588" s="43"/>
      <c r="F1588" s="112"/>
      <c r="G1588" s="43"/>
    </row>
    <row r="1589" spans="1:7" s="32" customFormat="1" hidden="1" x14ac:dyDescent="0.3">
      <c r="A1589"/>
      <c r="B1589"/>
      <c r="C1589" s="15"/>
      <c r="D1589" s="22"/>
      <c r="E1589" s="43"/>
      <c r="F1589" s="112"/>
      <c r="G1589" s="43"/>
    </row>
    <row r="1590" spans="1:7" s="32" customFormat="1" hidden="1" x14ac:dyDescent="0.3">
      <c r="A1590"/>
      <c r="B1590"/>
      <c r="C1590" s="15"/>
      <c r="D1590" s="22"/>
      <c r="E1590" s="43"/>
      <c r="F1590" s="112"/>
      <c r="G1590" s="43"/>
    </row>
    <row r="1591" spans="1:7" s="32" customFormat="1" hidden="1" x14ac:dyDescent="0.3">
      <c r="A1591"/>
      <c r="B1591"/>
      <c r="C1591" s="15"/>
      <c r="D1591" s="22"/>
      <c r="E1591" s="43"/>
      <c r="F1591" s="112"/>
      <c r="G1591" s="43"/>
    </row>
    <row r="1592" spans="1:7" s="32" customFormat="1" hidden="1" x14ac:dyDescent="0.3">
      <c r="A1592"/>
      <c r="B1592"/>
      <c r="C1592" s="15"/>
      <c r="D1592" s="22"/>
      <c r="E1592" s="43"/>
      <c r="F1592" s="112"/>
      <c r="G1592" s="43"/>
    </row>
    <row r="1593" spans="1:7" s="32" customFormat="1" hidden="1" x14ac:dyDescent="0.3">
      <c r="A1593"/>
      <c r="B1593"/>
      <c r="C1593" s="15"/>
      <c r="D1593" s="22"/>
      <c r="E1593" s="43"/>
      <c r="F1593" s="112"/>
      <c r="G1593" s="43"/>
    </row>
    <row r="1594" spans="1:7" s="32" customFormat="1" hidden="1" x14ac:dyDescent="0.3">
      <c r="A1594"/>
      <c r="B1594"/>
      <c r="C1594" s="15"/>
      <c r="D1594" s="22"/>
      <c r="E1594" s="43"/>
      <c r="F1594" s="112"/>
      <c r="G1594" s="43"/>
    </row>
    <row r="1595" spans="1:7" s="32" customFormat="1" hidden="1" x14ac:dyDescent="0.3">
      <c r="A1595"/>
      <c r="B1595"/>
      <c r="C1595" s="15"/>
      <c r="D1595" s="22"/>
      <c r="E1595" s="43"/>
      <c r="F1595" s="112"/>
      <c r="G1595" s="43"/>
    </row>
    <row r="1596" spans="1:7" s="32" customFormat="1" hidden="1" x14ac:dyDescent="0.3">
      <c r="A1596"/>
      <c r="B1596"/>
      <c r="C1596" s="15"/>
      <c r="D1596" s="22"/>
      <c r="E1596" s="43"/>
      <c r="F1596" s="112"/>
      <c r="G1596" s="43"/>
    </row>
    <row r="1597" spans="1:7" s="32" customFormat="1" hidden="1" x14ac:dyDescent="0.3">
      <c r="A1597"/>
      <c r="B1597"/>
      <c r="C1597" s="15"/>
      <c r="D1597" s="22"/>
      <c r="E1597" s="43"/>
      <c r="F1597" s="112"/>
      <c r="G1597" s="43"/>
    </row>
    <row r="1598" spans="1:7" s="32" customFormat="1" hidden="1" x14ac:dyDescent="0.3">
      <c r="A1598"/>
      <c r="B1598"/>
      <c r="C1598" s="15"/>
      <c r="D1598" s="22"/>
      <c r="E1598" s="43"/>
      <c r="F1598" s="112"/>
      <c r="G1598" s="43"/>
    </row>
    <row r="1599" spans="1:7" s="32" customFormat="1" hidden="1" x14ac:dyDescent="0.3">
      <c r="A1599"/>
      <c r="B1599"/>
      <c r="C1599" s="15"/>
      <c r="D1599" s="22"/>
      <c r="E1599" s="43"/>
      <c r="F1599" s="112"/>
      <c r="G1599" s="43"/>
    </row>
    <row r="1600" spans="1:7" s="32" customFormat="1" hidden="1" x14ac:dyDescent="0.3">
      <c r="A1600"/>
      <c r="B1600"/>
      <c r="C1600" s="15"/>
      <c r="D1600" s="22"/>
      <c r="E1600" s="43"/>
      <c r="F1600" s="112"/>
      <c r="G1600" s="43"/>
    </row>
    <row r="1601" spans="1:7" s="32" customFormat="1" hidden="1" x14ac:dyDescent="0.3">
      <c r="A1601"/>
      <c r="B1601"/>
      <c r="C1601" s="15"/>
      <c r="D1601" s="22"/>
      <c r="E1601" s="43"/>
      <c r="F1601" s="112"/>
      <c r="G1601" s="43"/>
    </row>
    <row r="1602" spans="1:7" s="32" customFormat="1" hidden="1" x14ac:dyDescent="0.3">
      <c r="A1602"/>
      <c r="B1602"/>
      <c r="C1602" s="15"/>
      <c r="D1602" s="22"/>
      <c r="E1602" s="43"/>
      <c r="F1602" s="112"/>
      <c r="G1602" s="43"/>
    </row>
    <row r="1603" spans="1:7" s="32" customFormat="1" hidden="1" x14ac:dyDescent="0.3">
      <c r="A1603"/>
      <c r="B1603"/>
      <c r="C1603" s="15"/>
      <c r="D1603" s="22"/>
      <c r="E1603" s="43"/>
      <c r="F1603" s="112"/>
      <c r="G1603" s="43"/>
    </row>
    <row r="1604" spans="1:7" s="32" customFormat="1" hidden="1" x14ac:dyDescent="0.3">
      <c r="A1604"/>
      <c r="B1604"/>
      <c r="C1604" s="15"/>
      <c r="D1604" s="22"/>
      <c r="E1604" s="43"/>
      <c r="F1604" s="112"/>
      <c r="G1604" s="43"/>
    </row>
    <row r="1605" spans="1:7" s="32" customFormat="1" hidden="1" x14ac:dyDescent="0.3">
      <c r="A1605"/>
      <c r="B1605"/>
      <c r="C1605" s="15"/>
      <c r="D1605" s="22"/>
      <c r="E1605" s="43"/>
      <c r="F1605" s="112"/>
      <c r="G1605" s="43"/>
    </row>
    <row r="1606" spans="1:7" s="32" customFormat="1" hidden="1" x14ac:dyDescent="0.3">
      <c r="A1606"/>
      <c r="B1606"/>
      <c r="C1606" s="15"/>
      <c r="D1606" s="22"/>
      <c r="E1606" s="43"/>
      <c r="F1606" s="112"/>
      <c r="G1606" s="43"/>
    </row>
    <row r="1607" spans="1:7" s="32" customFormat="1" hidden="1" x14ac:dyDescent="0.3">
      <c r="A1607"/>
      <c r="B1607"/>
      <c r="C1607" s="15"/>
      <c r="D1607" s="22"/>
      <c r="E1607" s="43"/>
      <c r="F1607" s="112"/>
      <c r="G1607" s="43"/>
    </row>
    <row r="1608" spans="1:7" s="32" customFormat="1" hidden="1" x14ac:dyDescent="0.3">
      <c r="A1608"/>
      <c r="B1608"/>
      <c r="C1608" s="15"/>
      <c r="D1608" s="22"/>
      <c r="E1608" s="43"/>
      <c r="F1608" s="112"/>
      <c r="G1608" s="43"/>
    </row>
    <row r="1609" spans="1:7" s="32" customFormat="1" hidden="1" x14ac:dyDescent="0.3">
      <c r="A1609"/>
      <c r="B1609"/>
      <c r="C1609" s="15"/>
      <c r="D1609" s="22"/>
      <c r="E1609" s="43"/>
      <c r="F1609" s="112"/>
      <c r="G1609" s="43"/>
    </row>
    <row r="1610" spans="1:7" s="32" customFormat="1" hidden="1" x14ac:dyDescent="0.3">
      <c r="A1610"/>
      <c r="B1610"/>
      <c r="C1610" s="15"/>
      <c r="D1610" s="22"/>
      <c r="E1610" s="43"/>
      <c r="F1610" s="112"/>
      <c r="G1610" s="43"/>
    </row>
    <row r="1611" spans="1:7" s="32" customFormat="1" hidden="1" x14ac:dyDescent="0.3">
      <c r="A1611"/>
      <c r="B1611"/>
      <c r="C1611" s="15"/>
      <c r="D1611" s="22"/>
      <c r="E1611" s="43"/>
      <c r="F1611" s="112"/>
      <c r="G1611" s="43"/>
    </row>
    <row r="1612" spans="1:7" s="32" customFormat="1" hidden="1" x14ac:dyDescent="0.3">
      <c r="A1612"/>
      <c r="B1612"/>
      <c r="C1612" s="15"/>
      <c r="D1612" s="22"/>
      <c r="E1612" s="43"/>
      <c r="F1612" s="112"/>
      <c r="G1612" s="43"/>
    </row>
    <row r="1613" spans="1:7" s="32" customFormat="1" hidden="1" x14ac:dyDescent="0.3">
      <c r="A1613"/>
      <c r="B1613"/>
      <c r="C1613" s="15"/>
      <c r="D1613" s="22"/>
      <c r="E1613" s="43"/>
      <c r="F1613" s="112"/>
      <c r="G1613" s="43"/>
    </row>
    <row r="1614" spans="1:7" s="32" customFormat="1" hidden="1" x14ac:dyDescent="0.3">
      <c r="A1614"/>
      <c r="B1614"/>
      <c r="C1614" s="15"/>
      <c r="D1614" s="22"/>
      <c r="E1614" s="43"/>
      <c r="F1614" s="112"/>
      <c r="G1614" s="43"/>
    </row>
    <row r="1615" spans="1:7" s="32" customFormat="1" hidden="1" x14ac:dyDescent="0.3">
      <c r="A1615"/>
      <c r="B1615"/>
      <c r="C1615" s="15"/>
      <c r="D1615" s="22"/>
      <c r="E1615" s="43"/>
      <c r="F1615" s="112"/>
      <c r="G1615" s="43"/>
    </row>
    <row r="1616" spans="1:7" s="32" customFormat="1" hidden="1" x14ac:dyDescent="0.3">
      <c r="A1616"/>
      <c r="B1616"/>
      <c r="C1616" s="15"/>
      <c r="D1616" s="22"/>
      <c r="E1616" s="43"/>
      <c r="F1616" s="112"/>
      <c r="G1616" s="43"/>
    </row>
    <row r="1617" spans="1:7" s="32" customFormat="1" hidden="1" x14ac:dyDescent="0.3">
      <c r="A1617"/>
      <c r="B1617"/>
      <c r="C1617" s="15"/>
      <c r="D1617" s="22"/>
      <c r="E1617" s="43"/>
      <c r="F1617" s="112"/>
      <c r="G1617" s="43"/>
    </row>
    <row r="1618" spans="1:7" s="32" customFormat="1" hidden="1" x14ac:dyDescent="0.3">
      <c r="A1618"/>
      <c r="B1618"/>
      <c r="C1618" s="15"/>
      <c r="D1618" s="22"/>
      <c r="E1618" s="43"/>
      <c r="F1618" s="112"/>
      <c r="G1618" s="43"/>
    </row>
    <row r="1619" spans="1:7" s="32" customFormat="1" hidden="1" x14ac:dyDescent="0.3">
      <c r="A1619"/>
      <c r="B1619"/>
      <c r="C1619" s="15"/>
      <c r="D1619" s="22"/>
      <c r="E1619" s="43"/>
      <c r="F1619" s="112"/>
      <c r="G1619" s="43"/>
    </row>
    <row r="1620" spans="1:7" s="32" customFormat="1" hidden="1" x14ac:dyDescent="0.3">
      <c r="A1620"/>
      <c r="B1620"/>
      <c r="C1620" s="15"/>
      <c r="D1620" s="22"/>
      <c r="E1620" s="43"/>
      <c r="F1620" s="112"/>
      <c r="G1620" s="43"/>
    </row>
    <row r="1621" spans="1:7" s="32" customFormat="1" hidden="1" x14ac:dyDescent="0.3">
      <c r="A1621"/>
      <c r="B1621"/>
      <c r="C1621" s="15"/>
      <c r="D1621" s="22"/>
      <c r="E1621" s="43"/>
      <c r="F1621" s="112"/>
      <c r="G1621" s="43"/>
    </row>
    <row r="1622" spans="1:7" s="32" customFormat="1" hidden="1" x14ac:dyDescent="0.3">
      <c r="A1622"/>
      <c r="B1622"/>
      <c r="C1622" s="15"/>
      <c r="D1622" s="22"/>
      <c r="E1622" s="43"/>
      <c r="F1622" s="112"/>
      <c r="G1622" s="43"/>
    </row>
    <row r="1623" spans="1:7" s="32" customFormat="1" hidden="1" x14ac:dyDescent="0.3">
      <c r="A1623"/>
      <c r="B1623"/>
      <c r="C1623" s="15"/>
      <c r="D1623" s="22"/>
      <c r="E1623" s="43"/>
      <c r="F1623" s="112"/>
      <c r="G1623" s="43"/>
    </row>
    <row r="1624" spans="1:7" s="32" customFormat="1" hidden="1" x14ac:dyDescent="0.3">
      <c r="A1624"/>
      <c r="B1624"/>
      <c r="C1624" s="15"/>
      <c r="D1624" s="22"/>
      <c r="E1624" s="43"/>
      <c r="F1624" s="112"/>
      <c r="G1624" s="43"/>
    </row>
    <row r="1625" spans="1:7" s="32" customFormat="1" hidden="1" x14ac:dyDescent="0.3">
      <c r="A1625"/>
      <c r="B1625"/>
      <c r="C1625" s="15"/>
      <c r="D1625" s="22"/>
      <c r="E1625" s="43"/>
      <c r="F1625" s="112"/>
      <c r="G1625" s="43"/>
    </row>
    <row r="1626" spans="1:7" s="32" customFormat="1" hidden="1" x14ac:dyDescent="0.3">
      <c r="A1626"/>
      <c r="B1626"/>
      <c r="C1626" s="15"/>
      <c r="D1626" s="22"/>
      <c r="E1626" s="43"/>
      <c r="F1626" s="112"/>
      <c r="G1626" s="43"/>
    </row>
    <row r="1627" spans="1:7" s="32" customFormat="1" hidden="1" x14ac:dyDescent="0.3">
      <c r="A1627"/>
      <c r="B1627"/>
      <c r="C1627" s="15"/>
      <c r="D1627" s="22"/>
      <c r="E1627" s="43"/>
      <c r="F1627" s="112"/>
      <c r="G1627" s="43"/>
    </row>
    <row r="1628" spans="1:7" s="32" customFormat="1" hidden="1" x14ac:dyDescent="0.3">
      <c r="A1628"/>
      <c r="B1628"/>
      <c r="C1628" s="15"/>
      <c r="D1628" s="22"/>
      <c r="E1628" s="43"/>
      <c r="F1628" s="112"/>
      <c r="G1628" s="43"/>
    </row>
    <row r="1629" spans="1:7" s="32" customFormat="1" hidden="1" x14ac:dyDescent="0.3">
      <c r="A1629"/>
      <c r="B1629"/>
      <c r="C1629" s="15"/>
      <c r="D1629" s="22"/>
      <c r="E1629" s="43"/>
      <c r="F1629" s="112"/>
      <c r="G1629" s="43"/>
    </row>
    <row r="1630" spans="1:7" s="32" customFormat="1" hidden="1" x14ac:dyDescent="0.3">
      <c r="A1630"/>
      <c r="B1630"/>
      <c r="C1630" s="15"/>
      <c r="D1630" s="22"/>
      <c r="E1630" s="43"/>
      <c r="F1630" s="112"/>
      <c r="G1630" s="43"/>
    </row>
    <row r="1631" spans="1:7" s="32" customFormat="1" hidden="1" x14ac:dyDescent="0.3">
      <c r="A1631"/>
      <c r="B1631"/>
      <c r="C1631" s="15"/>
      <c r="D1631" s="22"/>
      <c r="E1631" s="43"/>
      <c r="F1631" s="112"/>
      <c r="G1631" s="43"/>
    </row>
    <row r="1632" spans="1:7" s="32" customFormat="1" hidden="1" x14ac:dyDescent="0.3">
      <c r="A1632"/>
      <c r="B1632"/>
      <c r="C1632" s="15"/>
      <c r="D1632" s="22"/>
      <c r="E1632" s="43"/>
      <c r="F1632" s="112"/>
      <c r="G1632" s="43"/>
    </row>
    <row r="1633" spans="1:7" s="32" customFormat="1" hidden="1" x14ac:dyDescent="0.3">
      <c r="A1633"/>
      <c r="B1633"/>
      <c r="C1633" s="15"/>
      <c r="D1633" s="22"/>
      <c r="E1633" s="43"/>
      <c r="F1633" s="112"/>
      <c r="G1633" s="43"/>
    </row>
    <row r="1634" spans="1:7" s="32" customFormat="1" hidden="1" x14ac:dyDescent="0.3">
      <c r="A1634"/>
      <c r="B1634"/>
      <c r="C1634" s="15"/>
      <c r="D1634" s="22"/>
      <c r="E1634" s="43"/>
      <c r="F1634" s="112"/>
      <c r="G1634" s="43"/>
    </row>
    <row r="1635" spans="1:7" s="32" customFormat="1" hidden="1" x14ac:dyDescent="0.3">
      <c r="A1635"/>
      <c r="B1635"/>
      <c r="C1635" s="15"/>
      <c r="D1635" s="22"/>
      <c r="E1635" s="43"/>
      <c r="F1635" s="112"/>
      <c r="G1635" s="43"/>
    </row>
    <row r="1636" spans="1:7" s="32" customFormat="1" hidden="1" x14ac:dyDescent="0.3">
      <c r="A1636"/>
      <c r="B1636"/>
      <c r="C1636" s="15"/>
      <c r="D1636" s="22"/>
      <c r="E1636" s="43"/>
      <c r="F1636" s="112"/>
      <c r="G1636" s="43"/>
    </row>
    <row r="1637" spans="1:7" s="32" customFormat="1" hidden="1" x14ac:dyDescent="0.3">
      <c r="A1637"/>
      <c r="B1637"/>
      <c r="C1637" s="15"/>
      <c r="D1637" s="22"/>
      <c r="E1637" s="43"/>
      <c r="F1637" s="112"/>
      <c r="G1637" s="43"/>
    </row>
    <row r="1638" spans="1:7" s="32" customFormat="1" hidden="1" x14ac:dyDescent="0.3">
      <c r="A1638"/>
      <c r="B1638"/>
      <c r="C1638" s="15"/>
      <c r="D1638" s="22"/>
      <c r="E1638" s="43"/>
      <c r="F1638" s="112"/>
      <c r="G1638" s="43"/>
    </row>
    <row r="1639" spans="1:7" s="32" customFormat="1" hidden="1" x14ac:dyDescent="0.3">
      <c r="A1639"/>
      <c r="B1639"/>
      <c r="C1639" s="15"/>
      <c r="D1639" s="22"/>
      <c r="E1639" s="43"/>
      <c r="F1639" s="112"/>
      <c r="G1639" s="43"/>
    </row>
    <row r="1640" spans="1:7" s="32" customFormat="1" hidden="1" x14ac:dyDescent="0.3">
      <c r="A1640"/>
      <c r="B1640"/>
      <c r="C1640" s="15"/>
      <c r="D1640" s="22"/>
      <c r="E1640" s="43"/>
      <c r="F1640" s="112"/>
      <c r="G1640" s="43"/>
    </row>
    <row r="1641" spans="1:7" s="32" customFormat="1" hidden="1" x14ac:dyDescent="0.3">
      <c r="A1641"/>
      <c r="B1641"/>
      <c r="C1641" s="15"/>
      <c r="D1641" s="22"/>
      <c r="E1641" s="43"/>
      <c r="F1641" s="112"/>
      <c r="G1641" s="43"/>
    </row>
    <row r="1642" spans="1:7" s="32" customFormat="1" hidden="1" x14ac:dyDescent="0.3">
      <c r="A1642"/>
      <c r="B1642"/>
      <c r="C1642" s="15"/>
      <c r="D1642" s="22"/>
      <c r="E1642" s="43"/>
      <c r="F1642" s="112"/>
      <c r="G1642" s="43"/>
    </row>
    <row r="1643" spans="1:7" s="32" customFormat="1" hidden="1" x14ac:dyDescent="0.3">
      <c r="A1643"/>
      <c r="B1643"/>
      <c r="C1643" s="15"/>
      <c r="D1643" s="22"/>
      <c r="E1643" s="43"/>
      <c r="F1643" s="112"/>
      <c r="G1643" s="43"/>
    </row>
    <row r="1644" spans="1:7" s="32" customFormat="1" hidden="1" x14ac:dyDescent="0.3">
      <c r="A1644"/>
      <c r="B1644"/>
      <c r="C1644" s="15"/>
      <c r="D1644" s="22"/>
      <c r="E1644" s="43"/>
      <c r="F1644" s="112"/>
      <c r="G1644" s="43"/>
    </row>
    <row r="1645" spans="1:7" s="32" customFormat="1" hidden="1" x14ac:dyDescent="0.3">
      <c r="A1645"/>
      <c r="B1645"/>
      <c r="C1645" s="15"/>
      <c r="D1645" s="22"/>
      <c r="E1645" s="43"/>
      <c r="F1645" s="112"/>
      <c r="G1645" s="43"/>
    </row>
    <row r="1646" spans="1:7" s="32" customFormat="1" hidden="1" x14ac:dyDescent="0.3">
      <c r="A1646"/>
      <c r="B1646"/>
      <c r="C1646" s="15"/>
      <c r="D1646" s="22"/>
      <c r="E1646" s="43"/>
      <c r="F1646" s="112"/>
      <c r="G1646" s="43"/>
    </row>
    <row r="1647" spans="1:7" s="32" customFormat="1" hidden="1" x14ac:dyDescent="0.3">
      <c r="A1647"/>
      <c r="B1647"/>
      <c r="C1647" s="15"/>
      <c r="D1647" s="22"/>
      <c r="E1647" s="43"/>
      <c r="F1647" s="112"/>
      <c r="G1647" s="43"/>
    </row>
    <row r="1648" spans="1:7" s="32" customFormat="1" hidden="1" x14ac:dyDescent="0.3">
      <c r="A1648"/>
      <c r="B1648"/>
      <c r="C1648" s="15"/>
      <c r="D1648" s="22"/>
      <c r="E1648" s="43"/>
      <c r="F1648" s="112"/>
      <c r="G1648" s="43"/>
    </row>
    <row r="1649" spans="1:7" s="32" customFormat="1" hidden="1" x14ac:dyDescent="0.3">
      <c r="A1649"/>
      <c r="B1649"/>
      <c r="C1649" s="15"/>
      <c r="D1649" s="22"/>
      <c r="E1649" s="43"/>
      <c r="F1649" s="112"/>
      <c r="G1649" s="43"/>
    </row>
    <row r="1650" spans="1:7" s="32" customFormat="1" hidden="1" x14ac:dyDescent="0.3">
      <c r="A1650"/>
      <c r="B1650"/>
      <c r="C1650" s="15"/>
      <c r="D1650" s="22"/>
      <c r="E1650" s="43"/>
      <c r="F1650" s="112"/>
      <c r="G1650" s="43"/>
    </row>
    <row r="1651" spans="1:7" s="32" customFormat="1" hidden="1" x14ac:dyDescent="0.3">
      <c r="A1651"/>
      <c r="B1651"/>
      <c r="C1651" s="15"/>
      <c r="D1651" s="22"/>
      <c r="E1651" s="43"/>
      <c r="F1651" s="112"/>
      <c r="G1651" s="43"/>
    </row>
    <row r="1652" spans="1:7" s="32" customFormat="1" hidden="1" x14ac:dyDescent="0.3">
      <c r="A1652"/>
      <c r="B1652"/>
      <c r="C1652" s="15"/>
      <c r="D1652" s="22"/>
      <c r="E1652" s="43"/>
      <c r="F1652" s="112"/>
      <c r="G1652" s="43"/>
    </row>
    <row r="1653" spans="1:7" s="32" customFormat="1" hidden="1" x14ac:dyDescent="0.3">
      <c r="A1653"/>
      <c r="B1653"/>
      <c r="C1653" s="15"/>
      <c r="D1653" s="22"/>
      <c r="E1653" s="43"/>
      <c r="F1653" s="112"/>
      <c r="G1653" s="43"/>
    </row>
    <row r="1654" spans="1:7" s="32" customFormat="1" hidden="1" x14ac:dyDescent="0.3">
      <c r="A1654"/>
      <c r="B1654"/>
      <c r="C1654" s="15"/>
      <c r="D1654" s="22"/>
      <c r="E1654" s="43"/>
      <c r="F1654" s="112"/>
      <c r="G1654" s="43"/>
    </row>
    <row r="1655" spans="1:7" s="32" customFormat="1" hidden="1" x14ac:dyDescent="0.3">
      <c r="A1655"/>
      <c r="B1655"/>
      <c r="C1655" s="15"/>
      <c r="D1655" s="22"/>
      <c r="E1655" s="43"/>
      <c r="F1655" s="112"/>
      <c r="G1655" s="43"/>
    </row>
    <row r="1656" spans="1:7" s="32" customFormat="1" hidden="1" x14ac:dyDescent="0.3">
      <c r="A1656"/>
      <c r="B1656"/>
      <c r="C1656" s="15"/>
      <c r="D1656" s="22"/>
      <c r="E1656" s="43"/>
      <c r="F1656" s="112"/>
      <c r="G1656" s="43"/>
    </row>
    <row r="1657" spans="1:7" s="32" customFormat="1" hidden="1" x14ac:dyDescent="0.3">
      <c r="A1657"/>
      <c r="B1657"/>
      <c r="C1657" s="15"/>
      <c r="D1657" s="22"/>
      <c r="E1657" s="43"/>
      <c r="F1657" s="112"/>
      <c r="G1657" s="43"/>
    </row>
    <row r="1658" spans="1:7" s="32" customFormat="1" hidden="1" x14ac:dyDescent="0.3">
      <c r="A1658"/>
      <c r="B1658"/>
      <c r="C1658" s="15"/>
      <c r="D1658" s="22"/>
      <c r="E1658" s="43"/>
      <c r="F1658" s="112"/>
      <c r="G1658" s="43"/>
    </row>
    <row r="1659" spans="1:7" s="32" customFormat="1" hidden="1" x14ac:dyDescent="0.3">
      <c r="A1659"/>
      <c r="B1659"/>
      <c r="C1659" s="15"/>
      <c r="D1659" s="22"/>
      <c r="E1659" s="43"/>
      <c r="F1659" s="112"/>
      <c r="G1659" s="43"/>
    </row>
    <row r="1660" spans="1:7" s="32" customFormat="1" hidden="1" x14ac:dyDescent="0.3">
      <c r="A1660"/>
      <c r="B1660"/>
      <c r="C1660" s="15"/>
      <c r="D1660" s="22"/>
      <c r="E1660" s="43"/>
      <c r="F1660" s="112"/>
      <c r="G1660" s="43"/>
    </row>
    <row r="1661" spans="1:7" s="32" customFormat="1" hidden="1" x14ac:dyDescent="0.3">
      <c r="A1661"/>
      <c r="B1661"/>
      <c r="C1661" s="15"/>
      <c r="D1661" s="22"/>
      <c r="E1661" s="43"/>
      <c r="F1661" s="112"/>
      <c r="G1661" s="43"/>
    </row>
    <row r="1662" spans="1:7" s="32" customFormat="1" hidden="1" x14ac:dyDescent="0.3">
      <c r="A1662"/>
      <c r="B1662"/>
      <c r="C1662" s="15"/>
      <c r="D1662" s="22"/>
      <c r="E1662" s="43"/>
      <c r="F1662" s="112"/>
      <c r="G1662" s="43"/>
    </row>
    <row r="1663" spans="1:7" s="32" customFormat="1" hidden="1" x14ac:dyDescent="0.3">
      <c r="A1663"/>
      <c r="B1663"/>
      <c r="C1663" s="15"/>
      <c r="D1663" s="22"/>
      <c r="E1663" s="43"/>
      <c r="F1663" s="112"/>
      <c r="G1663" s="43"/>
    </row>
    <row r="1664" spans="1:7" s="32" customFormat="1" hidden="1" x14ac:dyDescent="0.3">
      <c r="A1664"/>
      <c r="B1664"/>
      <c r="C1664" s="15"/>
      <c r="D1664" s="22"/>
      <c r="E1664" s="43"/>
      <c r="F1664" s="112"/>
      <c r="G1664" s="43"/>
    </row>
    <row r="1665" spans="1:7" s="32" customFormat="1" hidden="1" x14ac:dyDescent="0.3">
      <c r="A1665"/>
      <c r="B1665"/>
      <c r="C1665" s="15"/>
      <c r="D1665" s="22"/>
      <c r="E1665" s="43"/>
      <c r="F1665" s="112"/>
      <c r="G1665" s="43"/>
    </row>
    <row r="1666" spans="1:7" s="32" customFormat="1" hidden="1" x14ac:dyDescent="0.3">
      <c r="A1666"/>
      <c r="B1666"/>
      <c r="C1666" s="15"/>
      <c r="D1666" s="22"/>
      <c r="E1666" s="43"/>
      <c r="F1666" s="112"/>
      <c r="G1666" s="43"/>
    </row>
    <row r="1667" spans="1:7" s="32" customFormat="1" hidden="1" x14ac:dyDescent="0.3">
      <c r="A1667"/>
      <c r="B1667"/>
      <c r="C1667" s="15"/>
      <c r="D1667" s="22"/>
      <c r="E1667" s="43"/>
      <c r="F1667" s="112"/>
      <c r="G1667" s="43"/>
    </row>
    <row r="1668" spans="1:7" s="32" customFormat="1" hidden="1" x14ac:dyDescent="0.3">
      <c r="A1668"/>
      <c r="B1668"/>
      <c r="C1668" s="15"/>
      <c r="D1668" s="22"/>
      <c r="E1668" s="43"/>
      <c r="F1668" s="112"/>
      <c r="G1668" s="43"/>
    </row>
    <row r="1669" spans="1:7" s="32" customFormat="1" hidden="1" x14ac:dyDescent="0.3">
      <c r="A1669"/>
      <c r="B1669"/>
      <c r="C1669" s="15"/>
      <c r="D1669" s="22"/>
      <c r="E1669" s="43"/>
      <c r="F1669" s="112"/>
      <c r="G1669" s="43"/>
    </row>
    <row r="1670" spans="1:7" s="32" customFormat="1" hidden="1" x14ac:dyDescent="0.3">
      <c r="A1670"/>
      <c r="B1670"/>
      <c r="C1670" s="15"/>
      <c r="D1670" s="22"/>
      <c r="E1670" s="43"/>
      <c r="F1670" s="112"/>
      <c r="G1670" s="43"/>
    </row>
    <row r="1671" spans="1:7" s="32" customFormat="1" hidden="1" x14ac:dyDescent="0.3">
      <c r="A1671"/>
      <c r="B1671"/>
      <c r="C1671" s="15"/>
      <c r="D1671" s="22"/>
      <c r="E1671" s="43"/>
      <c r="F1671" s="112"/>
      <c r="G1671" s="43"/>
    </row>
    <row r="1672" spans="1:7" s="32" customFormat="1" hidden="1" x14ac:dyDescent="0.3">
      <c r="A1672"/>
      <c r="B1672"/>
      <c r="C1672" s="15"/>
      <c r="D1672" s="22"/>
      <c r="E1672" s="43"/>
      <c r="F1672" s="112"/>
      <c r="G1672" s="43"/>
    </row>
    <row r="1673" spans="1:7" s="32" customFormat="1" hidden="1" x14ac:dyDescent="0.3">
      <c r="A1673"/>
      <c r="B1673"/>
      <c r="C1673" s="15"/>
      <c r="D1673" s="22"/>
      <c r="E1673" s="43"/>
      <c r="F1673" s="112"/>
      <c r="G1673" s="43"/>
    </row>
    <row r="1674" spans="1:7" s="32" customFormat="1" hidden="1" x14ac:dyDescent="0.3">
      <c r="A1674"/>
      <c r="B1674"/>
      <c r="C1674" s="15"/>
      <c r="D1674" s="22"/>
      <c r="E1674" s="43"/>
      <c r="F1674" s="112"/>
      <c r="G1674" s="43"/>
    </row>
    <row r="1675" spans="1:7" s="32" customFormat="1" hidden="1" x14ac:dyDescent="0.3">
      <c r="A1675"/>
      <c r="B1675"/>
      <c r="C1675" s="15"/>
      <c r="D1675" s="22"/>
      <c r="E1675" s="43"/>
      <c r="F1675" s="112"/>
      <c r="G1675" s="43"/>
    </row>
    <row r="1676" spans="1:7" s="32" customFormat="1" hidden="1" x14ac:dyDescent="0.3">
      <c r="A1676"/>
      <c r="B1676"/>
      <c r="C1676" s="15"/>
      <c r="D1676" s="22"/>
      <c r="E1676" s="43"/>
      <c r="F1676" s="112"/>
      <c r="G1676" s="43"/>
    </row>
    <row r="1677" spans="1:7" s="32" customFormat="1" hidden="1" x14ac:dyDescent="0.3">
      <c r="A1677"/>
      <c r="B1677"/>
      <c r="C1677" s="15"/>
      <c r="D1677" s="22"/>
      <c r="E1677" s="43"/>
      <c r="F1677" s="112"/>
      <c r="G1677" s="43"/>
    </row>
    <row r="1678" spans="1:7" s="32" customFormat="1" hidden="1" x14ac:dyDescent="0.3">
      <c r="A1678"/>
      <c r="B1678"/>
      <c r="C1678" s="15"/>
      <c r="D1678" s="22"/>
      <c r="E1678" s="43"/>
      <c r="F1678" s="112"/>
      <c r="G1678" s="43"/>
    </row>
    <row r="1679" spans="1:7" s="32" customFormat="1" hidden="1" x14ac:dyDescent="0.3">
      <c r="A1679"/>
      <c r="B1679"/>
      <c r="C1679" s="15"/>
      <c r="D1679" s="22"/>
      <c r="E1679" s="43"/>
      <c r="F1679" s="112"/>
      <c r="G1679" s="43"/>
    </row>
    <row r="1680" spans="1:7" s="32" customFormat="1" hidden="1" x14ac:dyDescent="0.3">
      <c r="A1680"/>
      <c r="B1680"/>
      <c r="C1680" s="15"/>
      <c r="D1680" s="22"/>
      <c r="E1680" s="43"/>
      <c r="F1680" s="112"/>
      <c r="G1680" s="43"/>
    </row>
    <row r="1681" spans="1:7" s="32" customFormat="1" hidden="1" x14ac:dyDescent="0.3">
      <c r="A1681"/>
      <c r="B1681"/>
      <c r="C1681" s="15"/>
      <c r="D1681" s="22"/>
      <c r="E1681" s="43"/>
      <c r="F1681" s="112"/>
      <c r="G1681" s="43"/>
    </row>
    <row r="1682" spans="1:7" s="32" customFormat="1" hidden="1" x14ac:dyDescent="0.3">
      <c r="A1682"/>
      <c r="B1682"/>
      <c r="C1682" s="15"/>
      <c r="D1682" s="22"/>
      <c r="E1682" s="43"/>
      <c r="F1682" s="112"/>
      <c r="G1682" s="43"/>
    </row>
    <row r="1683" spans="1:7" s="32" customFormat="1" hidden="1" x14ac:dyDescent="0.3">
      <c r="A1683"/>
      <c r="B1683"/>
      <c r="C1683" s="15"/>
      <c r="D1683" s="22"/>
      <c r="E1683" s="43"/>
      <c r="F1683" s="112"/>
      <c r="G1683" s="43"/>
    </row>
    <row r="1684" spans="1:7" s="32" customFormat="1" hidden="1" x14ac:dyDescent="0.3">
      <c r="A1684"/>
      <c r="B1684"/>
      <c r="C1684" s="15"/>
      <c r="D1684" s="22"/>
      <c r="E1684" s="43"/>
      <c r="F1684" s="112"/>
      <c r="G1684" s="43"/>
    </row>
    <row r="1685" spans="1:7" s="32" customFormat="1" hidden="1" x14ac:dyDescent="0.3">
      <c r="A1685"/>
      <c r="B1685"/>
      <c r="C1685" s="15"/>
      <c r="D1685" s="22"/>
      <c r="E1685" s="43"/>
      <c r="F1685" s="112"/>
      <c r="G1685" s="43"/>
    </row>
    <row r="1686" spans="1:7" s="32" customFormat="1" hidden="1" x14ac:dyDescent="0.3">
      <c r="A1686"/>
      <c r="B1686"/>
      <c r="C1686" s="15"/>
      <c r="D1686" s="22"/>
      <c r="E1686" s="43"/>
      <c r="F1686" s="112"/>
      <c r="G1686" s="43"/>
    </row>
    <row r="1687" spans="1:7" s="32" customFormat="1" hidden="1" x14ac:dyDescent="0.3">
      <c r="A1687"/>
      <c r="B1687"/>
      <c r="C1687" s="15"/>
      <c r="D1687" s="22"/>
      <c r="E1687" s="43"/>
      <c r="F1687" s="112"/>
      <c r="G1687" s="43"/>
    </row>
    <row r="1688" spans="1:7" s="32" customFormat="1" hidden="1" x14ac:dyDescent="0.3">
      <c r="A1688"/>
      <c r="B1688"/>
      <c r="C1688" s="15"/>
      <c r="D1688" s="22"/>
      <c r="E1688" s="43"/>
      <c r="F1688" s="112"/>
      <c r="G1688" s="43"/>
    </row>
    <row r="1689" spans="1:7" s="32" customFormat="1" hidden="1" x14ac:dyDescent="0.3">
      <c r="A1689"/>
      <c r="B1689"/>
      <c r="C1689" s="15"/>
      <c r="D1689" s="22"/>
      <c r="E1689" s="43"/>
      <c r="F1689" s="112"/>
      <c r="G1689" s="43"/>
    </row>
    <row r="1690" spans="1:7" s="32" customFormat="1" hidden="1" x14ac:dyDescent="0.3">
      <c r="A1690"/>
      <c r="B1690"/>
      <c r="C1690" s="15"/>
      <c r="D1690" s="22"/>
      <c r="E1690" s="43"/>
      <c r="F1690" s="112"/>
      <c r="G1690" s="43"/>
    </row>
    <row r="1691" spans="1:7" s="32" customFormat="1" hidden="1" x14ac:dyDescent="0.3">
      <c r="A1691"/>
      <c r="B1691"/>
      <c r="C1691" s="15"/>
      <c r="D1691" s="22"/>
      <c r="E1691" s="43"/>
      <c r="F1691" s="112"/>
      <c r="G1691" s="43"/>
    </row>
    <row r="1692" spans="1:7" s="32" customFormat="1" hidden="1" x14ac:dyDescent="0.3">
      <c r="A1692"/>
      <c r="B1692"/>
      <c r="C1692" s="15"/>
      <c r="D1692" s="22"/>
      <c r="E1692" s="43"/>
      <c r="F1692" s="112"/>
      <c r="G1692" s="43"/>
    </row>
    <row r="1693" spans="1:7" s="32" customFormat="1" hidden="1" x14ac:dyDescent="0.3">
      <c r="A1693"/>
      <c r="B1693"/>
      <c r="C1693" s="15"/>
      <c r="D1693" s="22"/>
      <c r="E1693" s="43"/>
      <c r="F1693" s="112"/>
      <c r="G1693" s="43"/>
    </row>
    <row r="1694" spans="1:7" s="32" customFormat="1" hidden="1" x14ac:dyDescent="0.3">
      <c r="A1694"/>
      <c r="B1694"/>
      <c r="C1694" s="15"/>
      <c r="D1694" s="22"/>
      <c r="E1694" s="43"/>
      <c r="F1694" s="112"/>
      <c r="G1694" s="43"/>
    </row>
    <row r="1695" spans="1:7" s="32" customFormat="1" hidden="1" x14ac:dyDescent="0.3">
      <c r="A1695"/>
      <c r="B1695"/>
      <c r="C1695" s="15"/>
      <c r="D1695" s="22"/>
      <c r="E1695" s="43"/>
      <c r="F1695" s="112"/>
      <c r="G1695" s="43"/>
    </row>
    <row r="1696" spans="1:7" s="32" customFormat="1" hidden="1" x14ac:dyDescent="0.3">
      <c r="A1696"/>
      <c r="B1696"/>
      <c r="C1696" s="15"/>
      <c r="D1696" s="22"/>
      <c r="E1696" s="43"/>
      <c r="F1696" s="112"/>
      <c r="G1696" s="43"/>
    </row>
    <row r="1697" spans="1:7" s="32" customFormat="1" hidden="1" x14ac:dyDescent="0.3">
      <c r="A1697"/>
      <c r="B1697"/>
      <c r="C1697" s="15"/>
      <c r="D1697" s="22"/>
      <c r="E1697" s="43"/>
      <c r="F1697" s="112"/>
      <c r="G1697" s="43"/>
    </row>
    <row r="1698" spans="1:7" s="32" customFormat="1" hidden="1" x14ac:dyDescent="0.3">
      <c r="A1698"/>
      <c r="B1698"/>
      <c r="C1698" s="15"/>
      <c r="D1698" s="22"/>
      <c r="E1698" s="43"/>
      <c r="F1698" s="112"/>
      <c r="G1698" s="43"/>
    </row>
    <row r="1699" spans="1:7" s="32" customFormat="1" hidden="1" x14ac:dyDescent="0.3">
      <c r="A1699"/>
      <c r="B1699"/>
      <c r="C1699" s="15"/>
      <c r="D1699" s="22"/>
      <c r="E1699" s="43"/>
      <c r="F1699" s="112"/>
      <c r="G1699" s="43"/>
    </row>
    <row r="1700" spans="1:7" s="32" customFormat="1" hidden="1" x14ac:dyDescent="0.3">
      <c r="A1700"/>
      <c r="B1700"/>
      <c r="C1700" s="15"/>
      <c r="D1700" s="22"/>
      <c r="E1700" s="43"/>
      <c r="F1700" s="112"/>
      <c r="G1700" s="43"/>
    </row>
    <row r="1701" spans="1:7" s="32" customFormat="1" hidden="1" x14ac:dyDescent="0.3">
      <c r="A1701"/>
      <c r="B1701"/>
      <c r="C1701" s="15"/>
      <c r="D1701" s="22"/>
      <c r="E1701" s="43"/>
      <c r="F1701" s="112"/>
      <c r="G1701" s="43"/>
    </row>
    <row r="1702" spans="1:7" s="32" customFormat="1" hidden="1" x14ac:dyDescent="0.3">
      <c r="A1702"/>
      <c r="B1702"/>
      <c r="C1702" s="15"/>
      <c r="D1702" s="22"/>
      <c r="E1702" s="43"/>
      <c r="F1702" s="112"/>
      <c r="G1702" s="43"/>
    </row>
    <row r="1703" spans="1:7" s="32" customFormat="1" hidden="1" x14ac:dyDescent="0.3">
      <c r="A1703"/>
      <c r="B1703"/>
      <c r="C1703" s="15"/>
      <c r="D1703" s="22"/>
      <c r="E1703" s="43"/>
      <c r="F1703" s="112"/>
      <c r="G1703" s="43"/>
    </row>
    <row r="1704" spans="1:7" s="32" customFormat="1" hidden="1" x14ac:dyDescent="0.3">
      <c r="A1704"/>
      <c r="B1704"/>
      <c r="C1704" s="15"/>
      <c r="D1704" s="22"/>
      <c r="E1704" s="43"/>
      <c r="F1704" s="112"/>
      <c r="G1704" s="43"/>
    </row>
    <row r="1705" spans="1:7" s="32" customFormat="1" hidden="1" x14ac:dyDescent="0.3">
      <c r="A1705"/>
      <c r="B1705"/>
      <c r="C1705" s="15"/>
      <c r="D1705" s="22"/>
      <c r="E1705" s="43"/>
      <c r="F1705" s="112"/>
      <c r="G1705" s="43"/>
    </row>
    <row r="1706" spans="1:7" s="32" customFormat="1" hidden="1" x14ac:dyDescent="0.3">
      <c r="A1706"/>
      <c r="B1706"/>
      <c r="C1706" s="15"/>
      <c r="D1706" s="22"/>
      <c r="E1706" s="43"/>
      <c r="F1706" s="112"/>
      <c r="G1706" s="43"/>
    </row>
    <row r="1707" spans="1:7" s="32" customFormat="1" hidden="1" x14ac:dyDescent="0.3">
      <c r="A1707"/>
      <c r="B1707"/>
      <c r="C1707" s="15"/>
      <c r="D1707" s="22"/>
      <c r="E1707" s="43"/>
      <c r="F1707" s="112"/>
      <c r="G1707" s="43"/>
    </row>
    <row r="1708" spans="1:7" s="32" customFormat="1" hidden="1" x14ac:dyDescent="0.3">
      <c r="A1708"/>
      <c r="B1708"/>
      <c r="C1708" s="15"/>
      <c r="D1708" s="22"/>
      <c r="E1708" s="43"/>
      <c r="F1708" s="112"/>
      <c r="G1708" s="43"/>
    </row>
    <row r="1709" spans="1:7" s="32" customFormat="1" hidden="1" x14ac:dyDescent="0.3">
      <c r="A1709"/>
      <c r="B1709"/>
      <c r="C1709" s="15"/>
      <c r="D1709" s="22"/>
      <c r="E1709" s="43"/>
      <c r="F1709" s="112"/>
      <c r="G1709" s="43"/>
    </row>
    <row r="1710" spans="1:7" s="32" customFormat="1" hidden="1" x14ac:dyDescent="0.3">
      <c r="A1710"/>
      <c r="B1710"/>
      <c r="C1710" s="15"/>
      <c r="D1710" s="22"/>
      <c r="E1710" s="43"/>
      <c r="F1710" s="112"/>
      <c r="G1710" s="43"/>
    </row>
    <row r="1711" spans="1:7" s="32" customFormat="1" hidden="1" x14ac:dyDescent="0.3">
      <c r="A1711"/>
      <c r="B1711"/>
      <c r="C1711" s="15"/>
      <c r="D1711" s="22"/>
      <c r="E1711" s="43"/>
      <c r="F1711" s="112"/>
      <c r="G1711" s="43"/>
    </row>
    <row r="1712" spans="1:7" s="32" customFormat="1" hidden="1" x14ac:dyDescent="0.3">
      <c r="A1712"/>
      <c r="B1712"/>
      <c r="C1712" s="15"/>
      <c r="D1712" s="22"/>
      <c r="E1712" s="43"/>
      <c r="F1712" s="112"/>
      <c r="G1712" s="43"/>
    </row>
    <row r="1713" spans="1:7" s="32" customFormat="1" hidden="1" x14ac:dyDescent="0.3">
      <c r="A1713"/>
      <c r="B1713"/>
      <c r="C1713" s="15"/>
      <c r="D1713" s="22"/>
      <c r="E1713" s="43"/>
      <c r="F1713" s="112"/>
      <c r="G1713" s="43"/>
    </row>
    <row r="1714" spans="1:7" s="32" customFormat="1" hidden="1" x14ac:dyDescent="0.3">
      <c r="A1714"/>
      <c r="B1714"/>
      <c r="C1714" s="15"/>
      <c r="D1714" s="22"/>
      <c r="E1714" s="43"/>
      <c r="F1714" s="112"/>
      <c r="G1714" s="43"/>
    </row>
    <row r="1715" spans="1:7" s="32" customFormat="1" hidden="1" x14ac:dyDescent="0.3">
      <c r="A1715"/>
      <c r="B1715"/>
      <c r="C1715" s="15"/>
      <c r="D1715" s="22"/>
      <c r="E1715" s="43"/>
      <c r="F1715" s="112"/>
      <c r="G1715" s="43"/>
    </row>
    <row r="1716" spans="1:7" s="32" customFormat="1" hidden="1" x14ac:dyDescent="0.3">
      <c r="A1716"/>
      <c r="B1716"/>
      <c r="C1716" s="15"/>
      <c r="D1716" s="22"/>
      <c r="E1716" s="43"/>
      <c r="F1716" s="112"/>
      <c r="G1716" s="43"/>
    </row>
    <row r="1717" spans="1:7" s="32" customFormat="1" hidden="1" x14ac:dyDescent="0.3">
      <c r="A1717"/>
      <c r="B1717"/>
      <c r="C1717" s="15"/>
      <c r="D1717" s="22"/>
      <c r="E1717" s="43"/>
      <c r="F1717" s="112"/>
      <c r="G1717" s="43"/>
    </row>
    <row r="1718" spans="1:7" s="32" customFormat="1" hidden="1" x14ac:dyDescent="0.3">
      <c r="A1718"/>
      <c r="B1718"/>
      <c r="C1718" s="15"/>
      <c r="D1718" s="22"/>
      <c r="E1718" s="43"/>
      <c r="F1718" s="112"/>
      <c r="G1718" s="43"/>
    </row>
    <row r="1719" spans="1:7" s="32" customFormat="1" hidden="1" x14ac:dyDescent="0.3">
      <c r="A1719"/>
      <c r="B1719"/>
      <c r="C1719" s="15"/>
      <c r="D1719" s="22"/>
      <c r="E1719" s="43"/>
      <c r="F1719" s="112"/>
      <c r="G1719" s="43"/>
    </row>
    <row r="1720" spans="1:7" s="32" customFormat="1" hidden="1" x14ac:dyDescent="0.3">
      <c r="A1720"/>
      <c r="B1720"/>
      <c r="C1720" s="15"/>
      <c r="D1720" s="22"/>
      <c r="E1720" s="43"/>
      <c r="F1720" s="112"/>
      <c r="G1720" s="43"/>
    </row>
    <row r="1721" spans="1:7" s="32" customFormat="1" hidden="1" x14ac:dyDescent="0.3">
      <c r="A1721"/>
      <c r="B1721"/>
      <c r="C1721" s="15"/>
      <c r="D1721" s="22"/>
      <c r="E1721" s="43"/>
      <c r="F1721" s="112"/>
      <c r="G1721" s="43"/>
    </row>
    <row r="1722" spans="1:7" s="32" customFormat="1" hidden="1" x14ac:dyDescent="0.3">
      <c r="A1722"/>
      <c r="B1722"/>
      <c r="C1722" s="15"/>
      <c r="D1722" s="22"/>
      <c r="E1722" s="43"/>
      <c r="F1722" s="112"/>
      <c r="G1722" s="43"/>
    </row>
    <row r="1723" spans="1:7" s="32" customFormat="1" hidden="1" x14ac:dyDescent="0.3">
      <c r="A1723"/>
      <c r="B1723"/>
      <c r="C1723" s="15"/>
      <c r="D1723" s="22"/>
      <c r="E1723" s="43"/>
      <c r="F1723" s="112"/>
      <c r="G1723" s="43"/>
    </row>
    <row r="1724" spans="1:7" s="32" customFormat="1" hidden="1" x14ac:dyDescent="0.3">
      <c r="A1724"/>
      <c r="B1724"/>
      <c r="C1724" s="15"/>
      <c r="D1724" s="22"/>
      <c r="E1724" s="43"/>
      <c r="F1724" s="112"/>
      <c r="G1724" s="43"/>
    </row>
    <row r="1725" spans="1:7" s="32" customFormat="1" hidden="1" x14ac:dyDescent="0.3">
      <c r="A1725"/>
      <c r="B1725"/>
      <c r="C1725" s="15"/>
      <c r="D1725" s="22"/>
      <c r="E1725" s="43"/>
      <c r="F1725" s="112"/>
      <c r="G1725" s="43"/>
    </row>
    <row r="1726" spans="1:7" s="32" customFormat="1" hidden="1" x14ac:dyDescent="0.3">
      <c r="A1726"/>
      <c r="B1726"/>
      <c r="C1726" s="15"/>
      <c r="D1726" s="22"/>
      <c r="E1726" s="43"/>
      <c r="F1726" s="112"/>
      <c r="G1726" s="43"/>
    </row>
    <row r="1727" spans="1:7" s="32" customFormat="1" hidden="1" x14ac:dyDescent="0.3">
      <c r="A1727"/>
      <c r="B1727"/>
      <c r="C1727" s="15"/>
      <c r="D1727" s="22"/>
      <c r="E1727" s="43"/>
      <c r="F1727" s="112"/>
      <c r="G1727" s="43"/>
    </row>
    <row r="1728" spans="1:7" s="32" customFormat="1" hidden="1" x14ac:dyDescent="0.3">
      <c r="A1728"/>
      <c r="B1728"/>
      <c r="C1728" s="15"/>
      <c r="D1728" s="22"/>
      <c r="E1728" s="43"/>
      <c r="F1728" s="112"/>
      <c r="G1728" s="43"/>
    </row>
    <row r="1729" spans="1:7" s="32" customFormat="1" hidden="1" x14ac:dyDescent="0.3">
      <c r="A1729"/>
      <c r="B1729"/>
      <c r="C1729" s="15"/>
      <c r="D1729" s="22"/>
      <c r="E1729" s="43"/>
      <c r="F1729" s="112"/>
      <c r="G1729" s="43"/>
    </row>
    <row r="1730" spans="1:7" s="32" customFormat="1" hidden="1" x14ac:dyDescent="0.3">
      <c r="A1730"/>
      <c r="B1730"/>
      <c r="C1730" s="15"/>
      <c r="D1730" s="22"/>
      <c r="E1730" s="43"/>
      <c r="F1730" s="112"/>
      <c r="G1730" s="43"/>
    </row>
    <row r="1731" spans="1:7" s="32" customFormat="1" hidden="1" x14ac:dyDescent="0.3">
      <c r="A1731"/>
      <c r="B1731"/>
      <c r="C1731" s="15"/>
      <c r="D1731" s="22"/>
      <c r="E1731" s="43"/>
      <c r="F1731" s="112"/>
      <c r="G1731" s="43"/>
    </row>
    <row r="1732" spans="1:7" s="32" customFormat="1" hidden="1" x14ac:dyDescent="0.3">
      <c r="A1732"/>
      <c r="B1732"/>
      <c r="C1732" s="15"/>
      <c r="D1732" s="22"/>
      <c r="E1732" s="43"/>
      <c r="F1732" s="112"/>
      <c r="G1732" s="43"/>
    </row>
    <row r="1733" spans="1:7" s="32" customFormat="1" hidden="1" x14ac:dyDescent="0.3">
      <c r="A1733"/>
      <c r="B1733"/>
      <c r="C1733" s="15"/>
      <c r="D1733" s="22"/>
      <c r="E1733" s="43"/>
      <c r="F1733" s="112"/>
      <c r="G1733" s="43"/>
    </row>
    <row r="1734" spans="1:7" s="32" customFormat="1" hidden="1" x14ac:dyDescent="0.3">
      <c r="A1734"/>
      <c r="B1734"/>
      <c r="C1734" s="15"/>
      <c r="D1734" s="22"/>
      <c r="E1734" s="43"/>
      <c r="F1734" s="112"/>
      <c r="G1734" s="43"/>
    </row>
    <row r="1735" spans="1:7" s="32" customFormat="1" hidden="1" x14ac:dyDescent="0.3">
      <c r="A1735"/>
      <c r="B1735"/>
      <c r="C1735" s="15"/>
      <c r="D1735" s="22"/>
      <c r="E1735" s="43"/>
      <c r="F1735" s="112"/>
      <c r="G1735" s="43"/>
    </row>
    <row r="1736" spans="1:7" s="32" customFormat="1" hidden="1" x14ac:dyDescent="0.3">
      <c r="A1736"/>
      <c r="B1736"/>
      <c r="C1736" s="15"/>
      <c r="D1736" s="22"/>
      <c r="E1736" s="43"/>
      <c r="F1736" s="112"/>
      <c r="G1736" s="43"/>
    </row>
    <row r="1737" spans="1:7" s="32" customFormat="1" hidden="1" x14ac:dyDescent="0.3">
      <c r="A1737"/>
      <c r="B1737"/>
      <c r="C1737" s="15"/>
      <c r="D1737" s="22"/>
      <c r="E1737" s="43"/>
      <c r="F1737" s="112"/>
      <c r="G1737" s="43"/>
    </row>
    <row r="1738" spans="1:7" s="32" customFormat="1" hidden="1" x14ac:dyDescent="0.3">
      <c r="A1738"/>
      <c r="B1738"/>
      <c r="C1738" s="15"/>
      <c r="D1738" s="22"/>
      <c r="E1738" s="43"/>
      <c r="F1738" s="112"/>
      <c r="G1738" s="43"/>
    </row>
    <row r="1739" spans="1:7" s="32" customFormat="1" hidden="1" x14ac:dyDescent="0.3">
      <c r="A1739"/>
      <c r="B1739"/>
      <c r="C1739" s="15"/>
      <c r="D1739" s="22"/>
      <c r="E1739" s="43"/>
      <c r="F1739" s="112"/>
      <c r="G1739" s="43"/>
    </row>
    <row r="1740" spans="1:7" s="32" customFormat="1" hidden="1" x14ac:dyDescent="0.3">
      <c r="A1740"/>
      <c r="B1740"/>
      <c r="C1740" s="15"/>
      <c r="D1740" s="22"/>
      <c r="E1740" s="43"/>
      <c r="F1740" s="112"/>
      <c r="G1740" s="43"/>
    </row>
    <row r="1741" spans="1:7" s="32" customFormat="1" hidden="1" x14ac:dyDescent="0.3">
      <c r="A1741"/>
      <c r="B1741"/>
      <c r="C1741" s="15"/>
      <c r="D1741" s="22"/>
      <c r="E1741" s="43"/>
      <c r="F1741" s="112"/>
      <c r="G1741" s="43"/>
    </row>
    <row r="1742" spans="1:7" s="32" customFormat="1" hidden="1" x14ac:dyDescent="0.3">
      <c r="A1742"/>
      <c r="B1742"/>
      <c r="C1742" s="15"/>
      <c r="D1742" s="22"/>
      <c r="E1742" s="43"/>
      <c r="F1742" s="112"/>
      <c r="G1742" s="43"/>
    </row>
    <row r="1743" spans="1:7" s="32" customFormat="1" hidden="1" x14ac:dyDescent="0.3">
      <c r="A1743"/>
      <c r="B1743"/>
      <c r="C1743" s="15"/>
      <c r="D1743" s="22"/>
      <c r="E1743" s="43"/>
      <c r="F1743" s="112"/>
      <c r="G1743" s="43"/>
    </row>
    <row r="1744" spans="1:7" s="32" customFormat="1" hidden="1" x14ac:dyDescent="0.3">
      <c r="A1744"/>
      <c r="B1744"/>
      <c r="C1744" s="15"/>
      <c r="D1744" s="22"/>
      <c r="E1744" s="43"/>
      <c r="F1744" s="112"/>
      <c r="G1744" s="43"/>
    </row>
    <row r="1745" spans="1:7" s="32" customFormat="1" hidden="1" x14ac:dyDescent="0.3">
      <c r="A1745"/>
      <c r="B1745"/>
      <c r="C1745" s="15"/>
      <c r="D1745" s="22"/>
      <c r="E1745" s="43"/>
      <c r="F1745" s="112"/>
      <c r="G1745" s="43"/>
    </row>
    <row r="1746" spans="1:7" s="32" customFormat="1" hidden="1" x14ac:dyDescent="0.3">
      <c r="A1746"/>
      <c r="B1746"/>
      <c r="C1746" s="15"/>
      <c r="D1746" s="22"/>
      <c r="E1746" s="43"/>
      <c r="F1746" s="112"/>
      <c r="G1746" s="43"/>
    </row>
    <row r="1747" spans="1:7" s="32" customFormat="1" hidden="1" x14ac:dyDescent="0.3">
      <c r="A1747"/>
      <c r="B1747"/>
      <c r="C1747" s="15"/>
      <c r="D1747" s="22"/>
      <c r="E1747" s="43"/>
      <c r="F1747" s="112"/>
      <c r="G1747" s="43"/>
    </row>
    <row r="1748" spans="1:7" s="32" customFormat="1" hidden="1" x14ac:dyDescent="0.3">
      <c r="A1748"/>
      <c r="B1748"/>
      <c r="C1748" s="15"/>
      <c r="D1748" s="22"/>
      <c r="E1748" s="43"/>
      <c r="F1748" s="112"/>
      <c r="G1748" s="43"/>
    </row>
    <row r="1749" spans="1:7" s="32" customFormat="1" hidden="1" x14ac:dyDescent="0.3">
      <c r="A1749"/>
      <c r="B1749"/>
      <c r="C1749" s="15"/>
      <c r="D1749" s="22"/>
      <c r="E1749" s="43"/>
      <c r="F1749" s="112"/>
      <c r="G1749" s="43"/>
    </row>
    <row r="1750" spans="1:7" s="32" customFormat="1" hidden="1" x14ac:dyDescent="0.3">
      <c r="A1750"/>
      <c r="B1750"/>
      <c r="C1750" s="15"/>
      <c r="D1750" s="22"/>
      <c r="E1750" s="43"/>
      <c r="F1750" s="112"/>
      <c r="G1750" s="43"/>
    </row>
    <row r="1751" spans="1:7" s="32" customFormat="1" hidden="1" x14ac:dyDescent="0.3">
      <c r="A1751"/>
      <c r="B1751"/>
      <c r="C1751" s="15"/>
      <c r="D1751" s="22"/>
      <c r="E1751" s="43"/>
      <c r="F1751" s="112"/>
      <c r="G1751" s="43"/>
    </row>
    <row r="1752" spans="1:7" s="32" customFormat="1" hidden="1" x14ac:dyDescent="0.3">
      <c r="A1752"/>
      <c r="B1752"/>
      <c r="C1752" s="15"/>
      <c r="D1752" s="22"/>
      <c r="E1752" s="43"/>
      <c r="F1752" s="112"/>
      <c r="G1752" s="43"/>
    </row>
    <row r="1753" spans="1:7" s="32" customFormat="1" hidden="1" x14ac:dyDescent="0.3">
      <c r="A1753"/>
      <c r="B1753"/>
      <c r="C1753" s="15"/>
      <c r="D1753" s="22"/>
      <c r="E1753" s="43"/>
      <c r="F1753" s="112"/>
      <c r="G1753" s="43"/>
    </row>
    <row r="1754" spans="1:7" s="32" customFormat="1" hidden="1" x14ac:dyDescent="0.3">
      <c r="A1754"/>
      <c r="B1754"/>
      <c r="C1754" s="15"/>
      <c r="D1754" s="22"/>
      <c r="E1754" s="43"/>
      <c r="F1754" s="112"/>
      <c r="G1754" s="43"/>
    </row>
    <row r="1755" spans="1:7" s="32" customFormat="1" hidden="1" x14ac:dyDescent="0.3">
      <c r="A1755"/>
      <c r="B1755"/>
      <c r="C1755" s="15"/>
      <c r="D1755" s="22"/>
      <c r="E1755" s="43"/>
      <c r="F1755" s="112"/>
      <c r="G1755" s="43"/>
    </row>
    <row r="1756" spans="1:7" s="32" customFormat="1" hidden="1" x14ac:dyDescent="0.3">
      <c r="A1756"/>
      <c r="B1756"/>
      <c r="C1756" s="15"/>
      <c r="D1756" s="22"/>
      <c r="E1756" s="43"/>
      <c r="F1756" s="112"/>
      <c r="G1756" s="43"/>
    </row>
    <row r="1757" spans="1:7" s="32" customFormat="1" hidden="1" x14ac:dyDescent="0.3">
      <c r="A1757"/>
      <c r="B1757"/>
      <c r="C1757" s="15"/>
      <c r="D1757" s="22"/>
      <c r="E1757" s="43"/>
      <c r="F1757" s="112"/>
      <c r="G1757" s="43"/>
    </row>
    <row r="1758" spans="1:7" s="32" customFormat="1" hidden="1" x14ac:dyDescent="0.3">
      <c r="A1758"/>
      <c r="B1758"/>
      <c r="C1758" s="15"/>
      <c r="D1758" s="22"/>
      <c r="E1758" s="43"/>
      <c r="F1758" s="112"/>
      <c r="G1758" s="43"/>
    </row>
    <row r="1759" spans="1:7" s="32" customFormat="1" hidden="1" x14ac:dyDescent="0.3">
      <c r="A1759"/>
      <c r="B1759"/>
      <c r="C1759" s="15"/>
      <c r="D1759" s="22"/>
      <c r="E1759" s="43"/>
      <c r="F1759" s="112"/>
      <c r="G1759" s="43"/>
    </row>
    <row r="1760" spans="1:7" s="32" customFormat="1" hidden="1" x14ac:dyDescent="0.3">
      <c r="A1760"/>
      <c r="B1760"/>
      <c r="C1760" s="15"/>
      <c r="D1760" s="22"/>
      <c r="E1760" s="43"/>
      <c r="F1760" s="112"/>
      <c r="G1760" s="43"/>
    </row>
    <row r="1761" spans="1:7" s="32" customFormat="1" hidden="1" x14ac:dyDescent="0.3">
      <c r="A1761"/>
      <c r="B1761"/>
      <c r="C1761" s="15"/>
      <c r="D1761" s="22"/>
      <c r="E1761" s="43"/>
      <c r="F1761" s="112"/>
      <c r="G1761" s="43"/>
    </row>
    <row r="1762" spans="1:7" s="32" customFormat="1" hidden="1" x14ac:dyDescent="0.3">
      <c r="A1762"/>
      <c r="B1762"/>
      <c r="C1762" s="15"/>
      <c r="D1762" s="22"/>
      <c r="E1762" s="43"/>
      <c r="F1762" s="112"/>
      <c r="G1762" s="43"/>
    </row>
    <row r="1763" spans="1:7" s="32" customFormat="1" hidden="1" x14ac:dyDescent="0.3">
      <c r="A1763"/>
      <c r="B1763"/>
      <c r="C1763" s="15"/>
      <c r="D1763" s="22"/>
      <c r="E1763" s="43"/>
      <c r="F1763" s="112"/>
      <c r="G1763" s="43"/>
    </row>
    <row r="1764" spans="1:7" s="32" customFormat="1" hidden="1" x14ac:dyDescent="0.3">
      <c r="A1764"/>
      <c r="B1764"/>
      <c r="C1764" s="15"/>
      <c r="D1764" s="22"/>
      <c r="E1764" s="43"/>
      <c r="F1764" s="112"/>
      <c r="G1764" s="43"/>
    </row>
    <row r="1765" spans="1:7" s="32" customFormat="1" hidden="1" x14ac:dyDescent="0.3">
      <c r="A1765"/>
      <c r="B1765"/>
      <c r="C1765" s="15"/>
      <c r="D1765" s="22"/>
      <c r="E1765" s="43"/>
      <c r="F1765" s="112"/>
      <c r="G1765" s="43"/>
    </row>
    <row r="1766" spans="1:7" s="32" customFormat="1" hidden="1" x14ac:dyDescent="0.3">
      <c r="A1766"/>
      <c r="B1766"/>
      <c r="C1766" s="15"/>
      <c r="D1766" s="22"/>
      <c r="E1766" s="43"/>
      <c r="F1766" s="112"/>
      <c r="G1766" s="43"/>
    </row>
    <row r="1767" spans="1:7" s="32" customFormat="1" hidden="1" x14ac:dyDescent="0.3">
      <c r="A1767"/>
      <c r="B1767"/>
      <c r="C1767" s="15"/>
      <c r="D1767" s="22"/>
      <c r="E1767" s="43"/>
      <c r="F1767" s="112"/>
      <c r="G1767" s="43"/>
    </row>
    <row r="1768" spans="1:7" s="32" customFormat="1" hidden="1" x14ac:dyDescent="0.3">
      <c r="A1768"/>
      <c r="B1768"/>
      <c r="C1768" s="15"/>
      <c r="D1768" s="22"/>
      <c r="E1768" s="43"/>
      <c r="F1768" s="112"/>
      <c r="G1768" s="43"/>
    </row>
    <row r="1769" spans="1:7" s="32" customFormat="1" hidden="1" x14ac:dyDescent="0.3">
      <c r="A1769"/>
      <c r="B1769"/>
      <c r="C1769" s="15"/>
      <c r="D1769" s="22"/>
      <c r="E1769" s="43"/>
      <c r="F1769" s="112"/>
      <c r="G1769" s="43"/>
    </row>
    <row r="1770" spans="1:7" s="32" customFormat="1" hidden="1" x14ac:dyDescent="0.3">
      <c r="A1770"/>
      <c r="B1770"/>
      <c r="C1770" s="15"/>
      <c r="D1770" s="22"/>
      <c r="E1770" s="43"/>
      <c r="F1770" s="112"/>
      <c r="G1770" s="43"/>
    </row>
    <row r="1771" spans="1:7" s="32" customFormat="1" hidden="1" x14ac:dyDescent="0.3">
      <c r="A1771"/>
      <c r="B1771"/>
      <c r="C1771" s="15"/>
      <c r="D1771" s="22"/>
      <c r="E1771" s="43"/>
      <c r="F1771" s="112"/>
      <c r="G1771" s="43"/>
    </row>
    <row r="1772" spans="1:7" s="32" customFormat="1" hidden="1" x14ac:dyDescent="0.3">
      <c r="A1772"/>
      <c r="B1772"/>
      <c r="C1772" s="15"/>
      <c r="D1772" s="22"/>
      <c r="E1772" s="43"/>
      <c r="F1772" s="112"/>
      <c r="G1772" s="43"/>
    </row>
    <row r="1773" spans="1:7" s="32" customFormat="1" hidden="1" x14ac:dyDescent="0.3">
      <c r="A1773"/>
      <c r="B1773"/>
      <c r="C1773" s="15"/>
      <c r="D1773" s="22"/>
      <c r="E1773" s="43"/>
      <c r="F1773" s="112"/>
      <c r="G1773" s="43"/>
    </row>
    <row r="1774" spans="1:7" s="32" customFormat="1" hidden="1" x14ac:dyDescent="0.3">
      <c r="A1774"/>
      <c r="B1774"/>
      <c r="C1774" s="15"/>
      <c r="D1774" s="22"/>
      <c r="E1774" s="43"/>
      <c r="F1774" s="112"/>
      <c r="G1774" s="43"/>
    </row>
    <row r="1775" spans="1:7" s="32" customFormat="1" hidden="1" x14ac:dyDescent="0.3">
      <c r="A1775"/>
      <c r="B1775"/>
      <c r="C1775" s="15"/>
      <c r="D1775" s="22"/>
      <c r="E1775" s="43"/>
      <c r="F1775" s="112"/>
      <c r="G1775" s="43"/>
    </row>
    <row r="1776" spans="1:7" s="32" customFormat="1" hidden="1" x14ac:dyDescent="0.3">
      <c r="A1776"/>
      <c r="B1776"/>
      <c r="C1776" s="15"/>
      <c r="D1776" s="22"/>
      <c r="E1776" s="43"/>
      <c r="F1776" s="112"/>
      <c r="G1776" s="43"/>
    </row>
    <row r="1777" spans="1:7" s="32" customFormat="1" hidden="1" x14ac:dyDescent="0.3">
      <c r="A1777"/>
      <c r="B1777"/>
      <c r="C1777" s="15"/>
      <c r="D1777" s="22"/>
      <c r="E1777" s="43"/>
      <c r="F1777" s="112"/>
      <c r="G1777" s="43"/>
    </row>
    <row r="1778" spans="1:7" s="32" customFormat="1" hidden="1" x14ac:dyDescent="0.3">
      <c r="A1778"/>
      <c r="B1778"/>
      <c r="C1778" s="15"/>
      <c r="D1778" s="22"/>
      <c r="E1778" s="43"/>
      <c r="F1778" s="112"/>
      <c r="G1778" s="43"/>
    </row>
    <row r="1779" spans="1:7" s="32" customFormat="1" hidden="1" x14ac:dyDescent="0.3">
      <c r="A1779"/>
      <c r="B1779"/>
      <c r="C1779" s="15"/>
      <c r="D1779" s="22"/>
      <c r="E1779" s="43"/>
      <c r="F1779" s="112"/>
      <c r="G1779" s="43"/>
    </row>
    <row r="1780" spans="1:7" s="32" customFormat="1" hidden="1" x14ac:dyDescent="0.3">
      <c r="A1780"/>
      <c r="B1780"/>
      <c r="C1780" s="15"/>
      <c r="D1780" s="22"/>
      <c r="E1780" s="43"/>
      <c r="F1780" s="112"/>
      <c r="G1780" s="43"/>
    </row>
    <row r="1781" spans="1:7" s="32" customFormat="1" hidden="1" x14ac:dyDescent="0.3">
      <c r="A1781"/>
      <c r="B1781"/>
      <c r="C1781" s="15"/>
      <c r="D1781" s="22"/>
      <c r="E1781" s="43"/>
      <c r="F1781" s="112"/>
      <c r="G1781" s="43"/>
    </row>
    <row r="1782" spans="1:7" s="32" customFormat="1" hidden="1" x14ac:dyDescent="0.3">
      <c r="A1782"/>
      <c r="B1782"/>
      <c r="C1782" s="15"/>
      <c r="D1782" s="22"/>
      <c r="E1782" s="43"/>
      <c r="F1782" s="112"/>
      <c r="G1782" s="43"/>
    </row>
    <row r="1783" spans="1:7" s="32" customFormat="1" hidden="1" x14ac:dyDescent="0.3">
      <c r="A1783"/>
      <c r="B1783"/>
      <c r="C1783" s="15"/>
      <c r="D1783" s="22"/>
      <c r="E1783" s="43"/>
      <c r="F1783" s="112"/>
      <c r="G1783" s="43"/>
    </row>
    <row r="1784" spans="1:7" s="32" customFormat="1" hidden="1" x14ac:dyDescent="0.3">
      <c r="A1784"/>
      <c r="B1784"/>
      <c r="C1784" s="15"/>
      <c r="D1784" s="22"/>
      <c r="E1784" s="43"/>
      <c r="F1784" s="112"/>
      <c r="G1784" s="43"/>
    </row>
    <row r="1785" spans="1:7" s="32" customFormat="1" hidden="1" x14ac:dyDescent="0.3">
      <c r="A1785"/>
      <c r="B1785"/>
      <c r="C1785" s="15"/>
      <c r="D1785" s="22"/>
      <c r="E1785" s="43"/>
      <c r="F1785" s="112"/>
      <c r="G1785" s="43"/>
    </row>
    <row r="1786" spans="1:7" s="32" customFormat="1" hidden="1" x14ac:dyDescent="0.3">
      <c r="A1786"/>
      <c r="B1786"/>
      <c r="C1786" s="15"/>
      <c r="D1786" s="22"/>
      <c r="E1786" s="43"/>
      <c r="F1786" s="112"/>
      <c r="G1786" s="43"/>
    </row>
    <row r="1787" spans="1:7" s="32" customFormat="1" hidden="1" x14ac:dyDescent="0.3">
      <c r="A1787"/>
      <c r="B1787"/>
      <c r="C1787" s="15"/>
      <c r="D1787" s="22"/>
      <c r="E1787" s="43"/>
      <c r="F1787" s="112"/>
      <c r="G1787" s="43"/>
    </row>
    <row r="1788" spans="1:7" s="32" customFormat="1" hidden="1" x14ac:dyDescent="0.3">
      <c r="A1788"/>
      <c r="B1788"/>
      <c r="C1788" s="15"/>
      <c r="D1788" s="22"/>
      <c r="E1788" s="43"/>
      <c r="F1788" s="112"/>
      <c r="G1788" s="43"/>
    </row>
    <row r="1789" spans="1:7" s="32" customFormat="1" hidden="1" x14ac:dyDescent="0.3">
      <c r="A1789"/>
      <c r="B1789"/>
      <c r="C1789" s="15"/>
      <c r="D1789" s="22"/>
      <c r="E1789" s="43"/>
      <c r="F1789" s="112"/>
      <c r="G1789" s="43"/>
    </row>
    <row r="1790" spans="1:7" s="32" customFormat="1" hidden="1" x14ac:dyDescent="0.3">
      <c r="A1790"/>
      <c r="B1790"/>
      <c r="C1790" s="15"/>
      <c r="D1790" s="22"/>
      <c r="E1790" s="43"/>
      <c r="F1790" s="112"/>
      <c r="G1790" s="43"/>
    </row>
    <row r="1791" spans="1:7" s="32" customFormat="1" hidden="1" x14ac:dyDescent="0.3">
      <c r="A1791"/>
      <c r="B1791"/>
      <c r="C1791" s="15"/>
      <c r="D1791" s="22"/>
      <c r="E1791" s="43"/>
      <c r="F1791" s="112"/>
      <c r="G1791" s="43"/>
    </row>
    <row r="1792" spans="1:7" s="32" customFormat="1" hidden="1" x14ac:dyDescent="0.3">
      <c r="A1792"/>
      <c r="B1792"/>
      <c r="C1792" s="15"/>
      <c r="D1792" s="22"/>
      <c r="E1792" s="43"/>
      <c r="F1792" s="112"/>
      <c r="G1792" s="43"/>
    </row>
    <row r="1793" spans="1:7" s="32" customFormat="1" hidden="1" x14ac:dyDescent="0.3">
      <c r="A1793"/>
      <c r="B1793"/>
      <c r="C1793" s="15"/>
      <c r="D1793" s="22"/>
      <c r="E1793" s="43"/>
      <c r="F1793" s="112"/>
      <c r="G1793" s="43"/>
    </row>
    <row r="1794" spans="1:7" s="32" customFormat="1" hidden="1" x14ac:dyDescent="0.3">
      <c r="A1794"/>
      <c r="B1794"/>
      <c r="C1794" s="15"/>
      <c r="D1794" s="22"/>
      <c r="E1794" s="43"/>
      <c r="F1794" s="112"/>
      <c r="G1794" s="43"/>
    </row>
    <row r="1795" spans="1:7" s="32" customFormat="1" hidden="1" x14ac:dyDescent="0.3">
      <c r="A1795"/>
      <c r="B1795"/>
      <c r="C1795" s="15"/>
      <c r="D1795" s="22"/>
      <c r="E1795" s="43"/>
      <c r="F1795" s="112"/>
      <c r="G1795" s="43"/>
    </row>
    <row r="1796" spans="1:7" s="32" customFormat="1" hidden="1" x14ac:dyDescent="0.3">
      <c r="A1796"/>
      <c r="B1796"/>
      <c r="C1796" s="15"/>
      <c r="D1796" s="22"/>
      <c r="E1796" s="43"/>
      <c r="F1796" s="112"/>
      <c r="G1796" s="43"/>
    </row>
    <row r="1797" spans="1:7" s="32" customFormat="1" hidden="1" x14ac:dyDescent="0.3">
      <c r="A1797"/>
      <c r="B1797"/>
      <c r="C1797" s="15"/>
      <c r="D1797" s="22"/>
      <c r="E1797" s="43"/>
      <c r="F1797" s="112"/>
      <c r="G1797" s="43"/>
    </row>
    <row r="1798" spans="1:7" s="32" customFormat="1" hidden="1" x14ac:dyDescent="0.3">
      <c r="A1798"/>
      <c r="B1798"/>
      <c r="C1798" s="15"/>
      <c r="D1798" s="22"/>
      <c r="E1798" s="43"/>
      <c r="F1798" s="112"/>
      <c r="G1798" s="43"/>
    </row>
    <row r="1799" spans="1:7" s="32" customFormat="1" hidden="1" x14ac:dyDescent="0.3">
      <c r="A1799"/>
      <c r="B1799"/>
      <c r="C1799" s="15"/>
      <c r="D1799" s="22"/>
      <c r="E1799" s="43"/>
      <c r="F1799" s="112"/>
      <c r="G1799" s="43"/>
    </row>
    <row r="1800" spans="1:7" s="32" customFormat="1" hidden="1" x14ac:dyDescent="0.3">
      <c r="A1800"/>
      <c r="B1800"/>
      <c r="C1800" s="15"/>
      <c r="D1800" s="22"/>
      <c r="E1800" s="43"/>
      <c r="F1800" s="112"/>
      <c r="G1800" s="43"/>
    </row>
    <row r="1801" spans="1:7" s="32" customFormat="1" hidden="1" x14ac:dyDescent="0.3">
      <c r="A1801"/>
      <c r="B1801"/>
      <c r="C1801" s="15"/>
      <c r="D1801" s="22"/>
      <c r="E1801" s="43"/>
      <c r="F1801" s="112"/>
      <c r="G1801" s="43"/>
    </row>
    <row r="1802" spans="1:7" s="32" customFormat="1" hidden="1" x14ac:dyDescent="0.3">
      <c r="A1802"/>
      <c r="B1802"/>
      <c r="C1802" s="15"/>
      <c r="D1802" s="22"/>
      <c r="E1802" s="43"/>
      <c r="F1802" s="112"/>
      <c r="G1802" s="43"/>
    </row>
    <row r="1803" spans="1:7" s="32" customFormat="1" hidden="1" x14ac:dyDescent="0.3">
      <c r="A1803"/>
      <c r="B1803"/>
      <c r="C1803" s="15"/>
      <c r="D1803" s="22"/>
      <c r="E1803" s="43"/>
      <c r="F1803" s="112"/>
      <c r="G1803" s="43"/>
    </row>
    <row r="1804" spans="1:7" s="32" customFormat="1" hidden="1" x14ac:dyDescent="0.3">
      <c r="A1804"/>
      <c r="B1804"/>
      <c r="C1804" s="15"/>
      <c r="D1804" s="22"/>
      <c r="E1804" s="43"/>
      <c r="F1804" s="112"/>
      <c r="G1804" s="43"/>
    </row>
    <row r="1805" spans="1:7" s="32" customFormat="1" hidden="1" x14ac:dyDescent="0.3">
      <c r="A1805"/>
      <c r="B1805"/>
      <c r="C1805" s="15"/>
      <c r="D1805" s="22"/>
      <c r="E1805" s="43"/>
      <c r="F1805" s="112"/>
      <c r="G1805" s="43"/>
    </row>
    <row r="1806" spans="1:7" s="32" customFormat="1" hidden="1" x14ac:dyDescent="0.3">
      <c r="A1806"/>
      <c r="B1806"/>
      <c r="C1806" s="15"/>
      <c r="D1806" s="22"/>
      <c r="E1806" s="43"/>
      <c r="F1806" s="112"/>
      <c r="G1806" s="43"/>
    </row>
    <row r="1807" spans="1:7" s="32" customFormat="1" hidden="1" x14ac:dyDescent="0.3">
      <c r="A1807"/>
      <c r="B1807"/>
      <c r="C1807" s="15"/>
      <c r="D1807" s="22"/>
      <c r="E1807" s="43"/>
      <c r="F1807" s="112"/>
      <c r="G1807" s="43"/>
    </row>
    <row r="1808" spans="1:7" s="32" customFormat="1" hidden="1" x14ac:dyDescent="0.3">
      <c r="A1808"/>
      <c r="B1808"/>
      <c r="C1808" s="15"/>
      <c r="D1808" s="22"/>
      <c r="E1808" s="43"/>
      <c r="F1808" s="112"/>
      <c r="G1808" s="43"/>
    </row>
    <row r="1809" spans="1:7" s="32" customFormat="1" hidden="1" x14ac:dyDescent="0.3">
      <c r="A1809"/>
      <c r="B1809"/>
      <c r="C1809" s="15"/>
      <c r="D1809" s="22"/>
      <c r="E1809" s="43"/>
      <c r="F1809" s="112"/>
      <c r="G1809" s="43"/>
    </row>
    <row r="1810" spans="1:7" s="32" customFormat="1" hidden="1" x14ac:dyDescent="0.3">
      <c r="A1810"/>
      <c r="B1810"/>
      <c r="C1810" s="15"/>
      <c r="D1810" s="22"/>
      <c r="E1810" s="43"/>
      <c r="F1810" s="112"/>
      <c r="G1810" s="43"/>
    </row>
    <row r="1811" spans="1:7" s="32" customFormat="1" hidden="1" x14ac:dyDescent="0.3">
      <c r="A1811"/>
      <c r="B1811"/>
      <c r="C1811" s="15"/>
      <c r="D1811" s="22"/>
      <c r="E1811" s="43"/>
      <c r="F1811" s="112"/>
      <c r="G1811" s="43"/>
    </row>
    <row r="1812" spans="1:7" s="32" customFormat="1" hidden="1" x14ac:dyDescent="0.3">
      <c r="A1812"/>
      <c r="B1812"/>
      <c r="C1812" s="15"/>
      <c r="D1812" s="22"/>
      <c r="E1812" s="43"/>
      <c r="F1812" s="112"/>
      <c r="G1812" s="43"/>
    </row>
    <row r="1813" spans="1:7" s="32" customFormat="1" hidden="1" x14ac:dyDescent="0.3">
      <c r="A1813"/>
      <c r="B1813"/>
      <c r="C1813" s="15"/>
      <c r="D1813" s="22"/>
      <c r="E1813" s="43"/>
      <c r="F1813" s="112"/>
      <c r="G1813" s="43"/>
    </row>
    <row r="1814" spans="1:7" s="32" customFormat="1" hidden="1" x14ac:dyDescent="0.3">
      <c r="A1814"/>
      <c r="B1814"/>
      <c r="C1814" s="15"/>
      <c r="D1814" s="22"/>
      <c r="E1814" s="43"/>
      <c r="F1814" s="112"/>
      <c r="G1814" s="43"/>
    </row>
    <row r="1815" spans="1:7" s="32" customFormat="1" hidden="1" x14ac:dyDescent="0.3">
      <c r="A1815"/>
      <c r="B1815"/>
      <c r="C1815" s="15"/>
      <c r="D1815" s="22"/>
      <c r="E1815" s="43"/>
      <c r="F1815" s="112"/>
      <c r="G1815" s="43"/>
    </row>
    <row r="1816" spans="1:7" s="32" customFormat="1" hidden="1" x14ac:dyDescent="0.3">
      <c r="A1816"/>
      <c r="B1816"/>
      <c r="C1816" s="15"/>
      <c r="D1816" s="22"/>
      <c r="E1816" s="43"/>
      <c r="F1816" s="112"/>
      <c r="G1816" s="43"/>
    </row>
    <row r="1817" spans="1:7" s="32" customFormat="1" hidden="1" x14ac:dyDescent="0.3">
      <c r="A1817"/>
      <c r="B1817"/>
      <c r="C1817" s="15"/>
      <c r="D1817" s="22"/>
      <c r="E1817" s="43"/>
      <c r="F1817" s="112"/>
      <c r="G1817" s="43"/>
    </row>
    <row r="1818" spans="1:7" s="32" customFormat="1" hidden="1" x14ac:dyDescent="0.3">
      <c r="A1818"/>
      <c r="B1818"/>
      <c r="C1818" s="15"/>
      <c r="D1818" s="22"/>
      <c r="E1818" s="43"/>
      <c r="F1818" s="112"/>
      <c r="G1818" s="43"/>
    </row>
    <row r="1819" spans="1:7" s="32" customFormat="1" hidden="1" x14ac:dyDescent="0.3">
      <c r="A1819"/>
      <c r="B1819"/>
      <c r="C1819" s="15"/>
      <c r="D1819" s="22"/>
      <c r="E1819" s="43"/>
      <c r="F1819" s="112"/>
      <c r="G1819" s="43"/>
    </row>
    <row r="1820" spans="1:7" s="32" customFormat="1" hidden="1" x14ac:dyDescent="0.3">
      <c r="A1820"/>
      <c r="B1820"/>
      <c r="C1820" s="15"/>
      <c r="D1820" s="22"/>
      <c r="E1820" s="43"/>
      <c r="F1820" s="112"/>
      <c r="G1820" s="43"/>
    </row>
    <row r="1821" spans="1:7" s="32" customFormat="1" hidden="1" x14ac:dyDescent="0.3">
      <c r="A1821"/>
      <c r="B1821"/>
      <c r="C1821" s="15"/>
      <c r="D1821" s="22"/>
      <c r="E1821" s="43"/>
      <c r="F1821" s="112"/>
      <c r="G1821" s="43"/>
    </row>
    <row r="1822" spans="1:7" s="32" customFormat="1" hidden="1" x14ac:dyDescent="0.3">
      <c r="A1822"/>
      <c r="B1822"/>
      <c r="C1822" s="15"/>
      <c r="D1822" s="22"/>
      <c r="E1822" s="43"/>
      <c r="F1822" s="112"/>
      <c r="G1822" s="43"/>
    </row>
    <row r="1823" spans="1:7" s="32" customFormat="1" hidden="1" x14ac:dyDescent="0.3">
      <c r="A1823"/>
      <c r="B1823"/>
      <c r="C1823" s="15"/>
      <c r="D1823" s="22"/>
      <c r="E1823" s="43"/>
      <c r="F1823" s="112"/>
      <c r="G1823" s="43"/>
    </row>
    <row r="1824" spans="1:7" s="32" customFormat="1" hidden="1" x14ac:dyDescent="0.3">
      <c r="A1824"/>
      <c r="B1824"/>
      <c r="C1824" s="15"/>
      <c r="D1824" s="22"/>
      <c r="E1824" s="43"/>
      <c r="F1824" s="112"/>
      <c r="G1824" s="43"/>
    </row>
    <row r="1825" spans="1:7" s="32" customFormat="1" hidden="1" x14ac:dyDescent="0.3">
      <c r="A1825"/>
      <c r="B1825"/>
      <c r="C1825" s="15"/>
      <c r="D1825" s="22"/>
      <c r="E1825" s="43"/>
      <c r="F1825" s="112"/>
      <c r="G1825" s="43"/>
    </row>
    <row r="1826" spans="1:7" s="32" customFormat="1" hidden="1" x14ac:dyDescent="0.3">
      <c r="A1826"/>
      <c r="B1826"/>
      <c r="C1826" s="15"/>
      <c r="D1826" s="22"/>
      <c r="E1826" s="43"/>
      <c r="F1826" s="112"/>
      <c r="G1826" s="43"/>
    </row>
    <row r="1827" spans="1:7" s="32" customFormat="1" hidden="1" x14ac:dyDescent="0.3">
      <c r="A1827"/>
      <c r="B1827"/>
      <c r="C1827" s="15"/>
      <c r="D1827" s="22"/>
      <c r="E1827" s="43"/>
      <c r="F1827" s="112"/>
      <c r="G1827" s="43"/>
    </row>
    <row r="1828" spans="1:7" s="32" customFormat="1" hidden="1" x14ac:dyDescent="0.3">
      <c r="A1828"/>
      <c r="B1828"/>
      <c r="C1828" s="15"/>
      <c r="D1828" s="22"/>
      <c r="E1828" s="43"/>
      <c r="F1828" s="112"/>
      <c r="G1828" s="43"/>
    </row>
    <row r="1829" spans="1:7" s="32" customFormat="1" hidden="1" x14ac:dyDescent="0.3">
      <c r="A1829"/>
      <c r="B1829"/>
      <c r="C1829" s="15"/>
      <c r="D1829" s="22"/>
      <c r="E1829" s="43"/>
      <c r="F1829" s="112"/>
      <c r="G1829" s="43"/>
    </row>
    <row r="1830" spans="1:7" s="32" customFormat="1" hidden="1" x14ac:dyDescent="0.3">
      <c r="A1830"/>
      <c r="B1830"/>
      <c r="C1830" s="15"/>
      <c r="D1830" s="22"/>
      <c r="E1830" s="43"/>
      <c r="F1830" s="112"/>
      <c r="G1830" s="43"/>
    </row>
    <row r="1831" spans="1:7" s="32" customFormat="1" hidden="1" x14ac:dyDescent="0.3">
      <c r="A1831"/>
      <c r="B1831"/>
      <c r="C1831" s="15"/>
      <c r="D1831" s="22"/>
      <c r="E1831" s="43"/>
      <c r="F1831" s="112"/>
      <c r="G1831" s="43"/>
    </row>
    <row r="1832" spans="1:7" s="32" customFormat="1" hidden="1" x14ac:dyDescent="0.3">
      <c r="A1832"/>
      <c r="B1832"/>
      <c r="C1832" s="15"/>
      <c r="D1832" s="22"/>
      <c r="E1832" s="43"/>
      <c r="F1832" s="112"/>
      <c r="G1832" s="43"/>
    </row>
    <row r="1833" spans="1:7" s="32" customFormat="1" hidden="1" x14ac:dyDescent="0.3">
      <c r="A1833"/>
      <c r="B1833"/>
      <c r="C1833" s="15"/>
      <c r="D1833" s="22"/>
      <c r="E1833" s="43"/>
      <c r="F1833" s="112"/>
      <c r="G1833" s="43"/>
    </row>
    <row r="1834" spans="1:7" s="32" customFormat="1" hidden="1" x14ac:dyDescent="0.3">
      <c r="A1834"/>
      <c r="B1834"/>
      <c r="C1834" s="15"/>
      <c r="D1834" s="22"/>
      <c r="E1834" s="43"/>
      <c r="F1834" s="112"/>
      <c r="G1834" s="43"/>
    </row>
    <row r="1835" spans="1:7" s="32" customFormat="1" hidden="1" x14ac:dyDescent="0.3">
      <c r="A1835"/>
      <c r="B1835"/>
      <c r="C1835" s="15"/>
      <c r="D1835" s="22"/>
      <c r="E1835" s="43"/>
      <c r="F1835" s="112"/>
      <c r="G1835" s="43"/>
    </row>
    <row r="1836" spans="1:7" s="32" customFormat="1" hidden="1" x14ac:dyDescent="0.3">
      <c r="A1836"/>
      <c r="B1836"/>
      <c r="C1836" s="15"/>
      <c r="D1836" s="22"/>
      <c r="E1836" s="43"/>
      <c r="F1836" s="112"/>
      <c r="G1836" s="43"/>
    </row>
    <row r="1837" spans="1:7" s="32" customFormat="1" hidden="1" x14ac:dyDescent="0.3">
      <c r="A1837"/>
      <c r="B1837"/>
      <c r="C1837" s="15"/>
      <c r="D1837" s="22"/>
      <c r="E1837" s="43"/>
      <c r="F1837" s="112"/>
      <c r="G1837" s="43"/>
    </row>
    <row r="1838" spans="1:7" s="32" customFormat="1" hidden="1" x14ac:dyDescent="0.3">
      <c r="A1838"/>
      <c r="B1838"/>
      <c r="C1838" s="15"/>
      <c r="D1838" s="22"/>
      <c r="E1838" s="43"/>
      <c r="F1838" s="112"/>
      <c r="G1838" s="43"/>
    </row>
    <row r="1839" spans="1:7" s="32" customFormat="1" hidden="1" x14ac:dyDescent="0.3">
      <c r="A1839"/>
      <c r="B1839"/>
      <c r="C1839" s="15"/>
      <c r="D1839" s="22"/>
      <c r="E1839" s="43"/>
      <c r="F1839" s="112"/>
      <c r="G1839" s="43"/>
    </row>
    <row r="1840" spans="1:7" s="32" customFormat="1" hidden="1" x14ac:dyDescent="0.3">
      <c r="A1840"/>
      <c r="B1840"/>
      <c r="C1840" s="15"/>
      <c r="D1840" s="22"/>
      <c r="E1840" s="43"/>
      <c r="F1840" s="112"/>
      <c r="G1840" s="43"/>
    </row>
    <row r="1841" spans="1:7" s="32" customFormat="1" hidden="1" x14ac:dyDescent="0.3">
      <c r="A1841"/>
      <c r="B1841"/>
      <c r="C1841" s="15"/>
      <c r="D1841" s="22"/>
      <c r="E1841" s="43"/>
      <c r="F1841" s="112"/>
      <c r="G1841" s="43"/>
    </row>
    <row r="1842" spans="1:7" s="32" customFormat="1" hidden="1" x14ac:dyDescent="0.3">
      <c r="A1842"/>
      <c r="B1842"/>
      <c r="C1842" s="15"/>
      <c r="D1842" s="22"/>
      <c r="E1842" s="43"/>
      <c r="F1842" s="112"/>
      <c r="G1842" s="43"/>
    </row>
    <row r="1843" spans="1:7" s="32" customFormat="1" hidden="1" x14ac:dyDescent="0.3">
      <c r="A1843"/>
      <c r="B1843"/>
      <c r="C1843" s="15"/>
      <c r="D1843" s="22"/>
      <c r="E1843" s="43"/>
      <c r="F1843" s="112"/>
      <c r="G1843" s="43"/>
    </row>
    <row r="1844" spans="1:7" s="32" customFormat="1" hidden="1" x14ac:dyDescent="0.3">
      <c r="A1844"/>
      <c r="B1844"/>
      <c r="C1844" s="15"/>
      <c r="D1844" s="22"/>
      <c r="E1844" s="43"/>
      <c r="F1844" s="112"/>
      <c r="G1844" s="43"/>
    </row>
    <row r="1845" spans="1:7" s="32" customFormat="1" hidden="1" x14ac:dyDescent="0.3">
      <c r="A1845"/>
      <c r="B1845"/>
      <c r="C1845" s="15"/>
      <c r="D1845" s="22"/>
      <c r="E1845" s="43"/>
      <c r="F1845" s="112"/>
      <c r="G1845" s="43"/>
    </row>
    <row r="1846" spans="1:7" s="32" customFormat="1" hidden="1" x14ac:dyDescent="0.3">
      <c r="A1846"/>
      <c r="B1846"/>
      <c r="C1846" s="15"/>
      <c r="D1846" s="22"/>
      <c r="E1846" s="43"/>
      <c r="F1846" s="112"/>
      <c r="G1846" s="43"/>
    </row>
    <row r="1847" spans="1:7" s="32" customFormat="1" hidden="1" x14ac:dyDescent="0.3">
      <c r="A1847"/>
      <c r="B1847"/>
      <c r="C1847" s="15"/>
      <c r="D1847" s="22"/>
      <c r="E1847" s="43"/>
      <c r="F1847" s="112"/>
      <c r="G1847" s="43"/>
    </row>
    <row r="1848" spans="1:7" s="32" customFormat="1" hidden="1" x14ac:dyDescent="0.3">
      <c r="A1848"/>
      <c r="B1848"/>
      <c r="C1848" s="15"/>
      <c r="D1848" s="22"/>
      <c r="E1848" s="43"/>
      <c r="F1848" s="112"/>
      <c r="G1848" s="43"/>
    </row>
    <row r="1849" spans="1:7" s="32" customFormat="1" hidden="1" x14ac:dyDescent="0.3">
      <c r="A1849"/>
      <c r="B1849"/>
      <c r="C1849" s="15"/>
      <c r="D1849" s="22"/>
      <c r="E1849" s="43"/>
      <c r="F1849" s="112"/>
      <c r="G1849" s="43"/>
    </row>
    <row r="1850" spans="1:7" s="32" customFormat="1" hidden="1" x14ac:dyDescent="0.3">
      <c r="A1850"/>
      <c r="B1850"/>
      <c r="C1850" s="15"/>
      <c r="D1850" s="22"/>
      <c r="E1850" s="43"/>
      <c r="F1850" s="112"/>
      <c r="G1850" s="43"/>
    </row>
    <row r="1851" spans="1:7" s="32" customFormat="1" hidden="1" x14ac:dyDescent="0.3">
      <c r="A1851"/>
      <c r="B1851"/>
      <c r="C1851" s="15"/>
      <c r="D1851" s="22"/>
      <c r="E1851" s="43"/>
      <c r="F1851" s="112"/>
      <c r="G1851" s="43"/>
    </row>
    <row r="1852" spans="1:7" s="32" customFormat="1" hidden="1" x14ac:dyDescent="0.3">
      <c r="A1852"/>
      <c r="B1852"/>
      <c r="C1852" s="15"/>
      <c r="D1852" s="22"/>
      <c r="E1852" s="43"/>
      <c r="F1852" s="112"/>
      <c r="G1852" s="43"/>
    </row>
    <row r="1853" spans="1:7" s="32" customFormat="1" hidden="1" x14ac:dyDescent="0.3">
      <c r="A1853"/>
      <c r="B1853"/>
      <c r="C1853" s="15"/>
      <c r="D1853" s="22"/>
      <c r="E1853" s="43"/>
      <c r="F1853" s="112"/>
      <c r="G1853" s="43"/>
    </row>
    <row r="1854" spans="1:7" s="32" customFormat="1" hidden="1" x14ac:dyDescent="0.3">
      <c r="A1854"/>
      <c r="B1854"/>
      <c r="C1854" s="15"/>
      <c r="D1854" s="22"/>
      <c r="E1854" s="43"/>
      <c r="F1854" s="112"/>
      <c r="G1854" s="43"/>
    </row>
    <row r="1855" spans="1:7" s="32" customFormat="1" hidden="1" x14ac:dyDescent="0.3">
      <c r="A1855"/>
      <c r="B1855"/>
      <c r="C1855" s="15"/>
      <c r="D1855" s="22"/>
      <c r="E1855" s="43"/>
      <c r="F1855" s="112"/>
      <c r="G1855" s="43"/>
    </row>
    <row r="1856" spans="1:7" s="32" customFormat="1" hidden="1" x14ac:dyDescent="0.3">
      <c r="A1856"/>
      <c r="B1856"/>
      <c r="C1856" s="15"/>
      <c r="D1856" s="22"/>
      <c r="E1856" s="43"/>
      <c r="F1856" s="112"/>
      <c r="G1856" s="43"/>
    </row>
    <row r="1857" spans="1:7" s="32" customFormat="1" hidden="1" x14ac:dyDescent="0.3">
      <c r="A1857"/>
      <c r="B1857"/>
      <c r="C1857" s="15"/>
      <c r="D1857" s="22"/>
      <c r="E1857" s="43"/>
      <c r="F1857" s="112"/>
      <c r="G1857" s="43"/>
    </row>
    <row r="1858" spans="1:7" s="32" customFormat="1" hidden="1" x14ac:dyDescent="0.3">
      <c r="A1858"/>
      <c r="B1858"/>
      <c r="C1858" s="15"/>
      <c r="D1858" s="22"/>
      <c r="E1858" s="43"/>
      <c r="F1858" s="112"/>
      <c r="G1858" s="43"/>
    </row>
    <row r="1859" spans="1:7" s="32" customFormat="1" hidden="1" x14ac:dyDescent="0.3">
      <c r="A1859"/>
      <c r="B1859"/>
      <c r="C1859" s="15"/>
      <c r="D1859" s="22"/>
      <c r="E1859" s="43"/>
      <c r="F1859" s="112"/>
      <c r="G1859" s="43"/>
    </row>
    <row r="1860" spans="1:7" s="32" customFormat="1" hidden="1" x14ac:dyDescent="0.3">
      <c r="A1860"/>
      <c r="B1860"/>
      <c r="C1860" s="15"/>
      <c r="D1860" s="22"/>
      <c r="E1860" s="43"/>
      <c r="F1860" s="112"/>
      <c r="G1860" s="43"/>
    </row>
    <row r="1861" spans="1:7" s="32" customFormat="1" hidden="1" x14ac:dyDescent="0.3">
      <c r="A1861"/>
      <c r="B1861"/>
      <c r="C1861" s="15"/>
      <c r="D1861" s="22"/>
      <c r="E1861" s="43"/>
      <c r="F1861" s="112"/>
      <c r="G1861" s="43"/>
    </row>
    <row r="1862" spans="1:7" s="32" customFormat="1" hidden="1" x14ac:dyDescent="0.3">
      <c r="A1862"/>
      <c r="B1862"/>
      <c r="C1862" s="15"/>
      <c r="D1862" s="22"/>
      <c r="E1862" s="43"/>
      <c r="F1862" s="112"/>
      <c r="G1862" s="43"/>
    </row>
    <row r="1863" spans="1:7" s="32" customFormat="1" hidden="1" x14ac:dyDescent="0.3">
      <c r="A1863"/>
      <c r="B1863"/>
      <c r="C1863" s="15"/>
      <c r="D1863" s="22"/>
      <c r="E1863" s="43"/>
      <c r="F1863" s="112"/>
      <c r="G1863" s="43"/>
    </row>
    <row r="1864" spans="1:7" s="32" customFormat="1" hidden="1" x14ac:dyDescent="0.3">
      <c r="A1864"/>
      <c r="B1864"/>
      <c r="C1864" s="15"/>
      <c r="D1864" s="22"/>
      <c r="E1864" s="43"/>
      <c r="F1864" s="112"/>
      <c r="G1864" s="43"/>
    </row>
    <row r="1865" spans="1:7" s="32" customFormat="1" hidden="1" x14ac:dyDescent="0.3">
      <c r="A1865"/>
      <c r="B1865"/>
      <c r="C1865" s="15"/>
      <c r="D1865" s="22"/>
      <c r="E1865" s="43"/>
      <c r="F1865" s="112"/>
      <c r="G1865" s="43"/>
    </row>
    <row r="1866" spans="1:7" s="32" customFormat="1" hidden="1" x14ac:dyDescent="0.3">
      <c r="A1866"/>
      <c r="B1866"/>
      <c r="C1866" s="15"/>
      <c r="D1866" s="22"/>
      <c r="E1866" s="43"/>
      <c r="F1866" s="112"/>
      <c r="G1866" s="43"/>
    </row>
    <row r="1867" spans="1:7" s="32" customFormat="1" hidden="1" x14ac:dyDescent="0.3">
      <c r="A1867"/>
      <c r="B1867"/>
      <c r="C1867" s="15"/>
      <c r="D1867" s="22"/>
      <c r="E1867" s="43"/>
      <c r="F1867" s="112"/>
      <c r="G1867" s="43"/>
    </row>
    <row r="1868" spans="1:7" s="32" customFormat="1" hidden="1" x14ac:dyDescent="0.3">
      <c r="A1868"/>
      <c r="B1868"/>
      <c r="C1868" s="15"/>
      <c r="D1868" s="22"/>
      <c r="E1868" s="43"/>
      <c r="F1868" s="112"/>
      <c r="G1868" s="43"/>
    </row>
    <row r="1869" spans="1:7" s="32" customFormat="1" hidden="1" x14ac:dyDescent="0.3">
      <c r="A1869"/>
      <c r="B1869"/>
      <c r="C1869" s="15"/>
      <c r="D1869" s="22"/>
      <c r="E1869" s="43"/>
      <c r="F1869" s="112"/>
      <c r="G1869" s="43"/>
    </row>
    <row r="1870" spans="1:7" s="32" customFormat="1" hidden="1" x14ac:dyDescent="0.3">
      <c r="A1870"/>
      <c r="B1870"/>
      <c r="C1870" s="15"/>
      <c r="D1870" s="22"/>
      <c r="E1870" s="43"/>
      <c r="F1870" s="112"/>
      <c r="G1870" s="43"/>
    </row>
    <row r="1871" spans="1:7" s="32" customFormat="1" hidden="1" x14ac:dyDescent="0.3">
      <c r="A1871"/>
      <c r="B1871"/>
      <c r="C1871" s="15"/>
      <c r="D1871" s="22"/>
      <c r="E1871" s="43"/>
      <c r="F1871" s="112"/>
      <c r="G1871" s="43"/>
    </row>
    <row r="1872" spans="1:7" s="32" customFormat="1" hidden="1" x14ac:dyDescent="0.3">
      <c r="A1872"/>
      <c r="B1872"/>
      <c r="C1872" s="15"/>
      <c r="D1872" s="22"/>
      <c r="E1872" s="43"/>
      <c r="F1872" s="112"/>
      <c r="G1872" s="43"/>
    </row>
    <row r="1873" spans="1:7" s="32" customFormat="1" hidden="1" x14ac:dyDescent="0.3">
      <c r="A1873"/>
      <c r="B1873"/>
      <c r="C1873" s="15"/>
      <c r="D1873" s="22"/>
      <c r="E1873" s="43"/>
      <c r="F1873" s="112"/>
      <c r="G1873" s="43"/>
    </row>
    <row r="1874" spans="1:7" s="32" customFormat="1" hidden="1" x14ac:dyDescent="0.3">
      <c r="A1874"/>
      <c r="B1874"/>
      <c r="C1874" s="15"/>
      <c r="D1874" s="22"/>
      <c r="E1874" s="43"/>
      <c r="F1874" s="112"/>
      <c r="G1874" s="43"/>
    </row>
    <row r="1875" spans="1:7" s="32" customFormat="1" hidden="1" x14ac:dyDescent="0.3">
      <c r="A1875"/>
      <c r="B1875"/>
      <c r="C1875" s="15"/>
      <c r="D1875" s="22"/>
      <c r="E1875" s="43"/>
      <c r="F1875" s="112"/>
      <c r="G1875" s="43"/>
    </row>
    <row r="1876" spans="1:7" s="32" customFormat="1" hidden="1" x14ac:dyDescent="0.3">
      <c r="A1876"/>
      <c r="B1876"/>
      <c r="C1876" s="15"/>
      <c r="D1876" s="22"/>
      <c r="E1876" s="43"/>
      <c r="F1876" s="112"/>
      <c r="G1876" s="43"/>
    </row>
    <row r="1877" spans="1:7" s="32" customFormat="1" hidden="1" x14ac:dyDescent="0.3">
      <c r="A1877"/>
      <c r="B1877"/>
      <c r="C1877" s="15"/>
      <c r="D1877" s="22"/>
      <c r="E1877" s="43"/>
      <c r="F1877" s="112"/>
      <c r="G1877" s="43"/>
    </row>
    <row r="1878" spans="1:7" s="32" customFormat="1" hidden="1" x14ac:dyDescent="0.3">
      <c r="A1878"/>
      <c r="B1878"/>
      <c r="C1878" s="15"/>
      <c r="D1878" s="22"/>
      <c r="E1878" s="43"/>
      <c r="F1878" s="112"/>
      <c r="G1878" s="43"/>
    </row>
    <row r="1879" spans="1:7" s="32" customFormat="1" hidden="1" x14ac:dyDescent="0.3">
      <c r="A1879"/>
      <c r="B1879"/>
      <c r="C1879" s="15"/>
      <c r="D1879" s="22"/>
      <c r="E1879" s="43"/>
      <c r="F1879" s="112"/>
      <c r="G1879" s="43"/>
    </row>
    <row r="1880" spans="1:7" s="32" customFormat="1" hidden="1" x14ac:dyDescent="0.3">
      <c r="A1880"/>
      <c r="B1880"/>
      <c r="C1880" s="15"/>
      <c r="D1880" s="22"/>
      <c r="E1880" s="43"/>
      <c r="F1880" s="112"/>
      <c r="G1880" s="43"/>
    </row>
    <row r="1881" spans="1:7" s="32" customFormat="1" hidden="1" x14ac:dyDescent="0.3">
      <c r="A1881"/>
      <c r="B1881"/>
      <c r="C1881" s="15"/>
      <c r="D1881" s="22"/>
      <c r="E1881" s="43"/>
      <c r="F1881" s="112"/>
      <c r="G1881" s="43"/>
    </row>
    <row r="1882" spans="1:7" s="32" customFormat="1" hidden="1" x14ac:dyDescent="0.3">
      <c r="A1882"/>
      <c r="B1882"/>
      <c r="C1882" s="15"/>
      <c r="D1882" s="22"/>
      <c r="E1882" s="43"/>
      <c r="F1882" s="112"/>
      <c r="G1882" s="43"/>
    </row>
    <row r="1883" spans="1:7" s="32" customFormat="1" hidden="1" x14ac:dyDescent="0.3">
      <c r="A1883"/>
      <c r="B1883"/>
      <c r="C1883" s="15"/>
      <c r="D1883" s="22"/>
      <c r="E1883" s="43"/>
      <c r="F1883" s="112"/>
      <c r="G1883" s="43"/>
    </row>
    <row r="1884" spans="1:7" s="32" customFormat="1" hidden="1" x14ac:dyDescent="0.3">
      <c r="A1884"/>
      <c r="B1884"/>
      <c r="C1884" s="15"/>
      <c r="D1884" s="22"/>
      <c r="E1884" s="43"/>
      <c r="F1884" s="112"/>
      <c r="G1884" s="43"/>
    </row>
    <row r="1885" spans="1:7" s="32" customFormat="1" hidden="1" x14ac:dyDescent="0.3">
      <c r="A1885"/>
      <c r="B1885"/>
      <c r="C1885" s="15"/>
      <c r="D1885" s="22"/>
      <c r="E1885" s="43"/>
      <c r="F1885" s="112"/>
      <c r="G1885" s="43"/>
    </row>
    <row r="1886" spans="1:7" s="32" customFormat="1" hidden="1" x14ac:dyDescent="0.3">
      <c r="A1886"/>
      <c r="B1886"/>
      <c r="C1886" s="15"/>
      <c r="D1886" s="22"/>
      <c r="E1886" s="43"/>
      <c r="F1886" s="112"/>
      <c r="G1886" s="43"/>
    </row>
    <row r="1887" spans="1:7" s="32" customFormat="1" hidden="1" x14ac:dyDescent="0.3">
      <c r="A1887"/>
      <c r="B1887"/>
      <c r="C1887" s="15"/>
      <c r="D1887" s="22"/>
      <c r="E1887" s="43"/>
      <c r="F1887" s="112"/>
      <c r="G1887" s="43"/>
    </row>
    <row r="1888" spans="1:7" s="32" customFormat="1" hidden="1" x14ac:dyDescent="0.3">
      <c r="A1888"/>
      <c r="B1888"/>
      <c r="C1888" s="15"/>
      <c r="D1888" s="22"/>
      <c r="E1888" s="43"/>
      <c r="F1888" s="112"/>
      <c r="G1888" s="43"/>
    </row>
    <row r="1889" spans="1:7" s="32" customFormat="1" hidden="1" x14ac:dyDescent="0.3">
      <c r="A1889"/>
      <c r="B1889"/>
      <c r="C1889" s="15"/>
      <c r="D1889" s="22"/>
      <c r="E1889" s="43"/>
      <c r="F1889" s="112"/>
      <c r="G1889" s="43"/>
    </row>
    <row r="1890" spans="1:7" s="32" customFormat="1" hidden="1" x14ac:dyDescent="0.3">
      <c r="A1890"/>
      <c r="B1890"/>
      <c r="C1890" s="15"/>
      <c r="D1890" s="22"/>
      <c r="E1890" s="43"/>
      <c r="F1890" s="112"/>
      <c r="G1890" s="43"/>
    </row>
    <row r="1891" spans="1:7" s="32" customFormat="1" hidden="1" x14ac:dyDescent="0.3">
      <c r="A1891"/>
      <c r="B1891"/>
      <c r="C1891" s="15"/>
      <c r="D1891" s="22"/>
      <c r="E1891" s="43"/>
      <c r="F1891" s="112"/>
      <c r="G1891" s="43"/>
    </row>
    <row r="1892" spans="1:7" s="32" customFormat="1" hidden="1" x14ac:dyDescent="0.3">
      <c r="A1892"/>
      <c r="B1892"/>
      <c r="C1892" s="15"/>
      <c r="D1892" s="22"/>
      <c r="E1892" s="43"/>
      <c r="F1892" s="112"/>
      <c r="G1892" s="43"/>
    </row>
    <row r="1893" spans="1:7" s="32" customFormat="1" hidden="1" x14ac:dyDescent="0.3">
      <c r="A1893"/>
      <c r="B1893"/>
      <c r="C1893" s="15"/>
      <c r="D1893" s="22"/>
      <c r="E1893" s="43"/>
      <c r="F1893" s="112"/>
      <c r="G1893" s="43"/>
    </row>
    <row r="1894" spans="1:7" s="32" customFormat="1" hidden="1" x14ac:dyDescent="0.3">
      <c r="A1894"/>
      <c r="B1894"/>
      <c r="C1894" s="15"/>
      <c r="D1894" s="22"/>
      <c r="E1894" s="43"/>
      <c r="F1894" s="112"/>
      <c r="G1894" s="43"/>
    </row>
    <row r="1895" spans="1:7" s="32" customFormat="1" hidden="1" x14ac:dyDescent="0.3">
      <c r="A1895"/>
      <c r="B1895"/>
      <c r="C1895" s="15"/>
      <c r="D1895" s="22"/>
      <c r="E1895" s="43"/>
      <c r="F1895" s="112"/>
      <c r="G1895" s="43"/>
    </row>
    <row r="1896" spans="1:7" s="32" customFormat="1" hidden="1" x14ac:dyDescent="0.3">
      <c r="A1896"/>
      <c r="B1896"/>
      <c r="C1896" s="15"/>
      <c r="D1896" s="22"/>
      <c r="E1896" s="43"/>
      <c r="F1896" s="112"/>
      <c r="G1896" s="43"/>
    </row>
    <row r="1897" spans="1:7" s="32" customFormat="1" hidden="1" x14ac:dyDescent="0.3">
      <c r="A1897"/>
      <c r="B1897"/>
      <c r="C1897" s="15"/>
      <c r="D1897" s="22"/>
      <c r="E1897" s="43"/>
      <c r="F1897" s="112"/>
      <c r="G1897" s="43"/>
    </row>
    <row r="1898" spans="1:7" s="32" customFormat="1" hidden="1" x14ac:dyDescent="0.3">
      <c r="A1898"/>
      <c r="B1898"/>
      <c r="C1898" s="15"/>
      <c r="D1898" s="22"/>
      <c r="E1898" s="43"/>
      <c r="F1898" s="112"/>
      <c r="G1898" s="43"/>
    </row>
    <row r="1899" spans="1:7" s="32" customFormat="1" hidden="1" x14ac:dyDescent="0.3">
      <c r="A1899"/>
      <c r="B1899"/>
      <c r="C1899" s="15"/>
      <c r="D1899" s="22"/>
      <c r="E1899" s="43"/>
      <c r="F1899" s="112"/>
      <c r="G1899" s="43"/>
    </row>
    <row r="1900" spans="1:7" s="32" customFormat="1" hidden="1" x14ac:dyDescent="0.3">
      <c r="A1900"/>
      <c r="B1900"/>
      <c r="C1900" s="15"/>
      <c r="D1900" s="22"/>
      <c r="E1900" s="43"/>
      <c r="F1900" s="112"/>
      <c r="G1900" s="43"/>
    </row>
    <row r="1901" spans="1:7" s="32" customFormat="1" hidden="1" x14ac:dyDescent="0.3">
      <c r="A1901"/>
      <c r="B1901"/>
      <c r="C1901" s="15"/>
      <c r="D1901" s="22"/>
      <c r="E1901" s="43"/>
      <c r="F1901" s="112"/>
      <c r="G1901" s="43"/>
    </row>
    <row r="1902" spans="1:7" s="32" customFormat="1" hidden="1" x14ac:dyDescent="0.3">
      <c r="A1902"/>
      <c r="B1902"/>
      <c r="C1902" s="15"/>
      <c r="D1902" s="22"/>
      <c r="E1902" s="43"/>
      <c r="F1902" s="112"/>
      <c r="G1902" s="43"/>
    </row>
    <row r="1903" spans="1:7" s="32" customFormat="1" hidden="1" x14ac:dyDescent="0.3">
      <c r="A1903"/>
      <c r="B1903"/>
      <c r="C1903" s="15"/>
      <c r="D1903" s="22"/>
      <c r="E1903" s="43"/>
      <c r="F1903" s="112"/>
      <c r="G1903" s="43"/>
    </row>
    <row r="1904" spans="1:7" s="32" customFormat="1" hidden="1" x14ac:dyDescent="0.3">
      <c r="A1904"/>
      <c r="B1904"/>
      <c r="C1904" s="15"/>
      <c r="D1904" s="22"/>
      <c r="E1904" s="43"/>
      <c r="F1904" s="112"/>
      <c r="G1904" s="43"/>
    </row>
    <row r="1905" spans="1:7" s="32" customFormat="1" hidden="1" x14ac:dyDescent="0.3">
      <c r="A1905"/>
      <c r="B1905"/>
      <c r="C1905" s="15"/>
      <c r="D1905" s="22"/>
      <c r="E1905" s="43"/>
      <c r="F1905" s="112"/>
      <c r="G1905" s="43"/>
    </row>
    <row r="1906" spans="1:7" s="32" customFormat="1" hidden="1" x14ac:dyDescent="0.3">
      <c r="A1906"/>
      <c r="B1906"/>
      <c r="C1906" s="15"/>
      <c r="D1906" s="22"/>
      <c r="E1906" s="43"/>
      <c r="F1906" s="112"/>
      <c r="G1906" s="43"/>
    </row>
    <row r="1907" spans="1:7" s="32" customFormat="1" hidden="1" x14ac:dyDescent="0.3">
      <c r="A1907"/>
      <c r="B1907"/>
      <c r="C1907" s="15"/>
      <c r="D1907" s="22"/>
      <c r="E1907" s="43"/>
      <c r="F1907" s="112"/>
      <c r="G1907" s="43"/>
    </row>
    <row r="1908" spans="1:7" s="32" customFormat="1" hidden="1" x14ac:dyDescent="0.3">
      <c r="A1908"/>
      <c r="B1908"/>
      <c r="C1908" s="15"/>
      <c r="D1908" s="22"/>
      <c r="E1908" s="43"/>
      <c r="F1908" s="112"/>
      <c r="G1908" s="43"/>
    </row>
    <row r="1909" spans="1:7" s="32" customFormat="1" hidden="1" x14ac:dyDescent="0.3">
      <c r="A1909"/>
      <c r="B1909"/>
      <c r="C1909" s="15"/>
      <c r="D1909" s="22"/>
      <c r="E1909" s="43"/>
      <c r="F1909" s="112"/>
      <c r="G1909" s="43"/>
    </row>
    <row r="1910" spans="1:7" s="32" customFormat="1" hidden="1" x14ac:dyDescent="0.3">
      <c r="A1910"/>
      <c r="B1910"/>
      <c r="C1910" s="15"/>
      <c r="D1910" s="22"/>
      <c r="E1910" s="43"/>
      <c r="F1910" s="112"/>
      <c r="G1910" s="43"/>
    </row>
    <row r="1911" spans="1:7" s="32" customFormat="1" hidden="1" x14ac:dyDescent="0.3">
      <c r="A1911"/>
      <c r="B1911"/>
      <c r="C1911" s="15"/>
      <c r="D1911" s="22"/>
      <c r="E1911" s="43"/>
      <c r="F1911" s="112"/>
      <c r="G1911" s="43"/>
    </row>
    <row r="1912" spans="1:7" s="32" customFormat="1" hidden="1" x14ac:dyDescent="0.3">
      <c r="A1912"/>
      <c r="B1912"/>
      <c r="C1912" s="15"/>
      <c r="D1912" s="22"/>
      <c r="E1912" s="43"/>
      <c r="F1912" s="112"/>
      <c r="G1912" s="43"/>
    </row>
    <row r="1913" spans="1:7" s="32" customFormat="1" hidden="1" x14ac:dyDescent="0.3">
      <c r="A1913"/>
      <c r="B1913"/>
      <c r="C1913" s="15"/>
      <c r="D1913" s="22"/>
      <c r="E1913" s="43"/>
      <c r="F1913" s="112"/>
      <c r="G1913" s="43"/>
    </row>
    <row r="1914" spans="1:7" s="32" customFormat="1" hidden="1" x14ac:dyDescent="0.3">
      <c r="A1914"/>
      <c r="B1914"/>
      <c r="C1914" s="15"/>
      <c r="D1914" s="22"/>
      <c r="E1914" s="43"/>
      <c r="F1914" s="112"/>
      <c r="G1914" s="43"/>
    </row>
    <row r="1915" spans="1:7" s="32" customFormat="1" hidden="1" x14ac:dyDescent="0.3">
      <c r="A1915"/>
      <c r="B1915"/>
      <c r="C1915" s="15"/>
      <c r="D1915" s="22"/>
      <c r="E1915" s="43"/>
      <c r="F1915" s="112"/>
      <c r="G1915" s="43"/>
    </row>
    <row r="1916" spans="1:7" s="32" customFormat="1" hidden="1" x14ac:dyDescent="0.3">
      <c r="A1916"/>
      <c r="B1916"/>
      <c r="C1916" s="15"/>
      <c r="D1916" s="22"/>
      <c r="E1916" s="43"/>
      <c r="F1916" s="112"/>
      <c r="G1916" s="43"/>
    </row>
    <row r="1917" spans="1:7" s="32" customFormat="1" hidden="1" x14ac:dyDescent="0.3">
      <c r="A1917"/>
      <c r="B1917"/>
      <c r="C1917" s="15"/>
      <c r="D1917" s="22"/>
      <c r="E1917" s="43"/>
      <c r="F1917" s="112"/>
      <c r="G1917" s="43"/>
    </row>
    <row r="1918" spans="1:7" s="32" customFormat="1" hidden="1" x14ac:dyDescent="0.3">
      <c r="A1918"/>
      <c r="B1918"/>
      <c r="C1918" s="15"/>
      <c r="D1918" s="22"/>
      <c r="E1918" s="43"/>
      <c r="F1918" s="112"/>
      <c r="G1918" s="43"/>
    </row>
    <row r="1919" spans="1:7" s="32" customFormat="1" hidden="1" x14ac:dyDescent="0.3">
      <c r="A1919"/>
      <c r="B1919"/>
      <c r="C1919" s="15"/>
      <c r="D1919" s="22"/>
      <c r="E1919" s="43"/>
      <c r="F1919" s="112"/>
      <c r="G1919" s="43"/>
    </row>
    <row r="1920" spans="1:7" s="32" customFormat="1" hidden="1" x14ac:dyDescent="0.3">
      <c r="A1920"/>
      <c r="B1920"/>
      <c r="C1920" s="15"/>
      <c r="D1920" s="22"/>
      <c r="E1920" s="43"/>
      <c r="F1920" s="112"/>
      <c r="G1920" s="43"/>
    </row>
    <row r="1921" spans="1:7" s="32" customFormat="1" hidden="1" x14ac:dyDescent="0.3">
      <c r="A1921"/>
      <c r="B1921"/>
      <c r="C1921" s="15"/>
      <c r="D1921" s="22"/>
      <c r="E1921" s="43"/>
      <c r="F1921" s="112"/>
      <c r="G1921" s="43"/>
    </row>
    <row r="1922" spans="1:7" s="32" customFormat="1" hidden="1" x14ac:dyDescent="0.3">
      <c r="A1922"/>
      <c r="B1922"/>
      <c r="C1922" s="15"/>
      <c r="D1922" s="22"/>
      <c r="E1922" s="43"/>
      <c r="F1922" s="112"/>
      <c r="G1922" s="43"/>
    </row>
    <row r="1923" spans="1:7" s="32" customFormat="1" hidden="1" x14ac:dyDescent="0.3">
      <c r="A1923"/>
      <c r="B1923"/>
      <c r="C1923" s="15"/>
      <c r="D1923" s="22"/>
      <c r="E1923" s="43"/>
      <c r="F1923" s="112"/>
      <c r="G1923" s="43"/>
    </row>
    <row r="1924" spans="1:7" s="32" customFormat="1" hidden="1" x14ac:dyDescent="0.3">
      <c r="A1924"/>
      <c r="B1924"/>
      <c r="C1924" s="15"/>
      <c r="D1924" s="22"/>
      <c r="E1924" s="43"/>
      <c r="F1924" s="112"/>
      <c r="G1924" s="43"/>
    </row>
    <row r="1925" spans="1:7" s="32" customFormat="1" hidden="1" x14ac:dyDescent="0.3">
      <c r="A1925"/>
      <c r="B1925"/>
      <c r="C1925" s="15"/>
      <c r="D1925" s="22"/>
      <c r="E1925" s="43"/>
      <c r="F1925" s="112"/>
      <c r="G1925" s="43"/>
    </row>
    <row r="1926" spans="1:7" s="32" customFormat="1" hidden="1" x14ac:dyDescent="0.3">
      <c r="A1926"/>
      <c r="B1926"/>
      <c r="C1926" s="15"/>
      <c r="D1926" s="22"/>
      <c r="E1926" s="43"/>
      <c r="F1926" s="112"/>
      <c r="G1926" s="43"/>
    </row>
    <row r="1927" spans="1:7" s="32" customFormat="1" hidden="1" x14ac:dyDescent="0.3">
      <c r="A1927"/>
      <c r="B1927"/>
      <c r="C1927" s="15"/>
      <c r="D1927" s="22"/>
      <c r="E1927" s="43"/>
      <c r="F1927" s="112"/>
      <c r="G1927" s="43"/>
    </row>
    <row r="1928" spans="1:7" s="32" customFormat="1" hidden="1" x14ac:dyDescent="0.3">
      <c r="A1928"/>
      <c r="B1928"/>
      <c r="C1928" s="15"/>
      <c r="D1928" s="22"/>
      <c r="E1928" s="43"/>
      <c r="F1928" s="112"/>
      <c r="G1928" s="43"/>
    </row>
    <row r="1929" spans="1:7" s="32" customFormat="1" hidden="1" x14ac:dyDescent="0.3">
      <c r="A1929"/>
      <c r="B1929"/>
      <c r="C1929" s="15"/>
      <c r="D1929" s="22"/>
      <c r="E1929" s="43"/>
      <c r="F1929" s="112"/>
      <c r="G1929" s="43"/>
    </row>
    <row r="1930" spans="1:7" s="32" customFormat="1" hidden="1" x14ac:dyDescent="0.3">
      <c r="A1930"/>
      <c r="B1930"/>
      <c r="C1930" s="15"/>
      <c r="D1930" s="22"/>
      <c r="E1930" s="43"/>
      <c r="F1930" s="112"/>
      <c r="G1930" s="43"/>
    </row>
    <row r="1931" spans="1:7" s="32" customFormat="1" hidden="1" x14ac:dyDescent="0.3">
      <c r="A1931"/>
      <c r="B1931"/>
      <c r="C1931" s="15"/>
      <c r="D1931" s="22"/>
      <c r="E1931" s="43"/>
      <c r="F1931" s="112"/>
      <c r="G1931" s="43"/>
    </row>
    <row r="1932" spans="1:7" s="32" customFormat="1" hidden="1" x14ac:dyDescent="0.3">
      <c r="A1932"/>
      <c r="B1932"/>
      <c r="C1932" s="15"/>
      <c r="D1932" s="22"/>
      <c r="E1932" s="43"/>
      <c r="F1932" s="112"/>
      <c r="G1932" s="43"/>
    </row>
    <row r="1933" spans="1:7" s="32" customFormat="1" hidden="1" x14ac:dyDescent="0.3">
      <c r="A1933"/>
      <c r="B1933"/>
      <c r="C1933" s="15"/>
      <c r="D1933" s="22"/>
      <c r="E1933" s="43"/>
      <c r="F1933" s="112"/>
      <c r="G1933" s="43"/>
    </row>
    <row r="1934" spans="1:7" s="32" customFormat="1" hidden="1" x14ac:dyDescent="0.3">
      <c r="A1934"/>
      <c r="B1934"/>
      <c r="C1934" s="15"/>
      <c r="D1934" s="22"/>
      <c r="E1934" s="43"/>
      <c r="F1934" s="112"/>
      <c r="G1934" s="43"/>
    </row>
    <row r="1935" spans="1:7" s="32" customFormat="1" hidden="1" x14ac:dyDescent="0.3">
      <c r="A1935"/>
      <c r="B1935"/>
      <c r="C1935" s="15"/>
      <c r="D1935" s="22"/>
      <c r="E1935" s="43"/>
      <c r="F1935" s="112"/>
      <c r="G1935" s="43"/>
    </row>
    <row r="1936" spans="1:7" s="32" customFormat="1" hidden="1" x14ac:dyDescent="0.3">
      <c r="A1936"/>
      <c r="B1936"/>
      <c r="C1936" s="15"/>
      <c r="D1936" s="22"/>
      <c r="E1936" s="43"/>
      <c r="F1936" s="112"/>
      <c r="G1936" s="43"/>
    </row>
    <row r="1937" spans="1:7" s="32" customFormat="1" hidden="1" x14ac:dyDescent="0.3">
      <c r="A1937"/>
      <c r="B1937"/>
      <c r="C1937" s="15"/>
      <c r="D1937" s="22"/>
      <c r="E1937" s="43"/>
      <c r="F1937" s="112"/>
      <c r="G1937" s="43"/>
    </row>
    <row r="1938" spans="1:7" s="32" customFormat="1" hidden="1" x14ac:dyDescent="0.3">
      <c r="A1938"/>
      <c r="B1938"/>
      <c r="C1938" s="15"/>
      <c r="D1938" s="22"/>
      <c r="E1938" s="43"/>
      <c r="F1938" s="112"/>
      <c r="G1938" s="43"/>
    </row>
    <row r="1939" spans="1:7" s="32" customFormat="1" hidden="1" x14ac:dyDescent="0.3">
      <c r="A1939"/>
      <c r="B1939"/>
      <c r="C1939" s="15"/>
      <c r="D1939" s="22"/>
      <c r="E1939" s="43"/>
      <c r="F1939" s="112"/>
      <c r="G1939" s="43"/>
    </row>
    <row r="1940" spans="1:7" s="32" customFormat="1" hidden="1" x14ac:dyDescent="0.3">
      <c r="A1940"/>
      <c r="B1940"/>
      <c r="C1940" s="15"/>
      <c r="D1940" s="22"/>
      <c r="E1940" s="43"/>
      <c r="F1940" s="112"/>
      <c r="G1940" s="43"/>
    </row>
    <row r="1941" spans="1:7" s="32" customFormat="1" hidden="1" x14ac:dyDescent="0.3">
      <c r="A1941"/>
      <c r="B1941"/>
      <c r="C1941" s="15"/>
      <c r="D1941" s="22"/>
      <c r="E1941" s="43"/>
      <c r="F1941" s="112"/>
      <c r="G1941" s="43"/>
    </row>
    <row r="1942" spans="1:7" s="32" customFormat="1" hidden="1" x14ac:dyDescent="0.3">
      <c r="A1942"/>
      <c r="B1942"/>
      <c r="C1942" s="15"/>
      <c r="D1942" s="22"/>
      <c r="E1942" s="43"/>
      <c r="F1942" s="112"/>
      <c r="G1942" s="43"/>
    </row>
    <row r="1943" spans="1:7" s="32" customFormat="1" hidden="1" x14ac:dyDescent="0.3">
      <c r="A1943"/>
      <c r="B1943"/>
      <c r="C1943" s="15"/>
      <c r="D1943" s="22"/>
      <c r="E1943" s="43"/>
      <c r="F1943" s="112"/>
      <c r="G1943" s="43"/>
    </row>
    <row r="1944" spans="1:7" s="32" customFormat="1" hidden="1" x14ac:dyDescent="0.3">
      <c r="A1944"/>
      <c r="B1944"/>
      <c r="C1944" s="15"/>
      <c r="D1944" s="22"/>
      <c r="E1944" s="43"/>
      <c r="F1944" s="112"/>
      <c r="G1944" s="43"/>
    </row>
    <row r="1945" spans="1:7" s="32" customFormat="1" hidden="1" x14ac:dyDescent="0.3">
      <c r="A1945"/>
      <c r="B1945"/>
      <c r="C1945" s="15"/>
      <c r="D1945" s="22"/>
      <c r="E1945" s="43"/>
      <c r="F1945" s="112"/>
      <c r="G1945" s="43"/>
    </row>
    <row r="1946" spans="1:7" s="32" customFormat="1" hidden="1" x14ac:dyDescent="0.3">
      <c r="A1946"/>
      <c r="B1946"/>
      <c r="C1946" s="15"/>
      <c r="D1946" s="22"/>
      <c r="E1946" s="43"/>
      <c r="F1946" s="112"/>
      <c r="G1946" s="43"/>
    </row>
    <row r="1947" spans="1:7" s="32" customFormat="1" hidden="1" x14ac:dyDescent="0.3">
      <c r="A1947"/>
      <c r="B1947"/>
      <c r="C1947" s="15"/>
      <c r="D1947" s="22"/>
      <c r="E1947" s="43"/>
      <c r="F1947" s="112"/>
      <c r="G1947" s="43"/>
    </row>
    <row r="1948" spans="1:7" s="32" customFormat="1" hidden="1" x14ac:dyDescent="0.3">
      <c r="A1948"/>
      <c r="B1948"/>
      <c r="C1948" s="15"/>
      <c r="D1948" s="22"/>
      <c r="E1948" s="43"/>
      <c r="F1948" s="112"/>
      <c r="G1948" s="43"/>
    </row>
    <row r="1949" spans="1:7" s="32" customFormat="1" hidden="1" x14ac:dyDescent="0.3">
      <c r="A1949"/>
      <c r="B1949"/>
      <c r="C1949" s="15"/>
      <c r="D1949" s="22"/>
      <c r="E1949" s="43"/>
      <c r="F1949" s="112"/>
      <c r="G1949" s="43"/>
    </row>
    <row r="1950" spans="1:7" s="32" customFormat="1" hidden="1" x14ac:dyDescent="0.3">
      <c r="A1950"/>
      <c r="B1950"/>
      <c r="C1950" s="15"/>
      <c r="D1950" s="22"/>
      <c r="E1950" s="43"/>
      <c r="F1950" s="112"/>
      <c r="G1950" s="43"/>
    </row>
    <row r="1951" spans="1:7" s="32" customFormat="1" hidden="1" x14ac:dyDescent="0.3">
      <c r="A1951"/>
      <c r="B1951"/>
      <c r="C1951" s="15"/>
      <c r="D1951" s="22"/>
      <c r="E1951" s="43"/>
      <c r="F1951" s="112"/>
      <c r="G1951" s="43"/>
    </row>
    <row r="1952" spans="1:7" s="32" customFormat="1" hidden="1" x14ac:dyDescent="0.3">
      <c r="A1952"/>
      <c r="B1952"/>
      <c r="C1952" s="15"/>
      <c r="D1952" s="22"/>
      <c r="E1952" s="43"/>
      <c r="F1952" s="112"/>
      <c r="G1952" s="43"/>
    </row>
    <row r="1953" spans="1:7" s="32" customFormat="1" hidden="1" x14ac:dyDescent="0.3">
      <c r="A1953"/>
      <c r="B1953"/>
      <c r="C1953" s="15"/>
      <c r="D1953" s="22"/>
      <c r="E1953" s="43"/>
      <c r="F1953" s="112"/>
      <c r="G1953" s="43"/>
    </row>
    <row r="1954" spans="1:7" s="32" customFormat="1" hidden="1" x14ac:dyDescent="0.3">
      <c r="A1954"/>
      <c r="B1954"/>
      <c r="C1954" s="15"/>
      <c r="D1954" s="22"/>
      <c r="E1954" s="43"/>
      <c r="F1954" s="112"/>
      <c r="G1954" s="43"/>
    </row>
    <row r="1955" spans="1:7" s="32" customFormat="1" hidden="1" x14ac:dyDescent="0.3">
      <c r="A1955"/>
      <c r="B1955"/>
      <c r="C1955" s="15"/>
      <c r="D1955" s="22"/>
      <c r="E1955" s="43"/>
      <c r="F1955" s="112"/>
      <c r="G1955" s="43"/>
    </row>
    <row r="1956" spans="1:7" s="32" customFormat="1" hidden="1" x14ac:dyDescent="0.3">
      <c r="A1956"/>
      <c r="B1956"/>
      <c r="C1956" s="15"/>
      <c r="D1956" s="22"/>
      <c r="E1956" s="43"/>
      <c r="F1956" s="112"/>
      <c r="G1956" s="43"/>
    </row>
    <row r="1957" spans="1:7" s="32" customFormat="1" hidden="1" x14ac:dyDescent="0.3">
      <c r="A1957"/>
      <c r="B1957"/>
      <c r="C1957" s="15"/>
      <c r="D1957" s="22"/>
      <c r="E1957" s="43"/>
      <c r="F1957" s="112"/>
      <c r="G1957" s="43"/>
    </row>
    <row r="1958" spans="1:7" s="32" customFormat="1" hidden="1" x14ac:dyDescent="0.3">
      <c r="A1958"/>
      <c r="B1958"/>
      <c r="C1958" s="15"/>
      <c r="D1958" s="22"/>
      <c r="E1958" s="43"/>
      <c r="F1958" s="112"/>
      <c r="G1958" s="43"/>
    </row>
    <row r="1959" spans="1:7" s="32" customFormat="1" hidden="1" x14ac:dyDescent="0.3">
      <c r="A1959"/>
      <c r="B1959"/>
      <c r="C1959" s="15"/>
      <c r="D1959" s="22"/>
      <c r="E1959" s="43"/>
      <c r="F1959" s="112"/>
      <c r="G1959" s="43"/>
    </row>
    <row r="1960" spans="1:7" s="32" customFormat="1" hidden="1" x14ac:dyDescent="0.3">
      <c r="A1960"/>
      <c r="B1960"/>
      <c r="C1960" s="15"/>
      <c r="D1960" s="22"/>
      <c r="E1960" s="43"/>
      <c r="F1960" s="112"/>
      <c r="G1960" s="43"/>
    </row>
    <row r="1961" spans="1:7" s="32" customFormat="1" hidden="1" x14ac:dyDescent="0.3">
      <c r="A1961"/>
      <c r="B1961"/>
      <c r="C1961" s="15"/>
      <c r="D1961" s="22"/>
      <c r="E1961" s="43"/>
      <c r="F1961" s="112"/>
      <c r="G1961" s="43"/>
    </row>
    <row r="1962" spans="1:7" s="32" customFormat="1" hidden="1" x14ac:dyDescent="0.3">
      <c r="A1962"/>
      <c r="B1962"/>
      <c r="C1962" s="15"/>
      <c r="D1962" s="22"/>
      <c r="E1962" s="43"/>
      <c r="F1962" s="112"/>
      <c r="G1962" s="43"/>
    </row>
    <row r="1963" spans="1:7" s="32" customFormat="1" hidden="1" x14ac:dyDescent="0.3">
      <c r="A1963"/>
      <c r="B1963"/>
      <c r="C1963" s="15"/>
      <c r="D1963" s="22"/>
      <c r="E1963" s="43"/>
      <c r="F1963" s="112"/>
      <c r="G1963" s="43"/>
    </row>
    <row r="1964" spans="1:7" s="32" customFormat="1" hidden="1" x14ac:dyDescent="0.3">
      <c r="A1964"/>
      <c r="B1964"/>
      <c r="C1964" s="15"/>
      <c r="D1964" s="22"/>
      <c r="E1964" s="43"/>
      <c r="F1964" s="112"/>
      <c r="G1964" s="43"/>
    </row>
    <row r="1965" spans="1:7" s="32" customFormat="1" hidden="1" x14ac:dyDescent="0.3">
      <c r="A1965"/>
      <c r="B1965"/>
      <c r="C1965" s="15"/>
      <c r="D1965" s="22"/>
      <c r="E1965" s="43"/>
      <c r="F1965" s="112"/>
      <c r="G1965" s="43"/>
    </row>
    <row r="1966" spans="1:7" s="32" customFormat="1" hidden="1" x14ac:dyDescent="0.3">
      <c r="A1966"/>
      <c r="B1966"/>
      <c r="C1966" s="15"/>
      <c r="D1966" s="22"/>
      <c r="E1966" s="43"/>
      <c r="F1966" s="112"/>
      <c r="G1966" s="43"/>
    </row>
    <row r="1967" spans="1:7" s="32" customFormat="1" hidden="1" x14ac:dyDescent="0.3">
      <c r="A1967"/>
      <c r="B1967"/>
      <c r="C1967" s="15"/>
      <c r="D1967" s="22"/>
      <c r="E1967" s="43"/>
      <c r="F1967" s="112"/>
      <c r="G1967" s="43"/>
    </row>
    <row r="1968" spans="1:7" s="32" customFormat="1" hidden="1" x14ac:dyDescent="0.3">
      <c r="A1968"/>
      <c r="B1968"/>
      <c r="C1968" s="15"/>
      <c r="D1968" s="22"/>
      <c r="E1968" s="43"/>
      <c r="F1968" s="112"/>
      <c r="G1968" s="43"/>
    </row>
    <row r="1969" spans="1:7" s="32" customFormat="1" hidden="1" x14ac:dyDescent="0.3">
      <c r="A1969"/>
      <c r="B1969"/>
      <c r="C1969" s="15"/>
      <c r="D1969" s="22"/>
      <c r="E1969" s="43"/>
      <c r="F1969" s="112"/>
      <c r="G1969" s="43"/>
    </row>
    <row r="1970" spans="1:7" s="32" customFormat="1" hidden="1" x14ac:dyDescent="0.3">
      <c r="A1970"/>
      <c r="B1970"/>
      <c r="C1970" s="15"/>
      <c r="D1970" s="22"/>
      <c r="E1970" s="43"/>
      <c r="F1970" s="112"/>
      <c r="G1970" s="43"/>
    </row>
    <row r="1971" spans="1:7" s="32" customFormat="1" hidden="1" x14ac:dyDescent="0.3">
      <c r="A1971"/>
      <c r="B1971"/>
      <c r="C1971" s="15"/>
      <c r="D1971" s="22"/>
      <c r="E1971" s="43"/>
      <c r="F1971" s="112"/>
      <c r="G1971" s="43"/>
    </row>
    <row r="1972" spans="1:7" s="32" customFormat="1" hidden="1" x14ac:dyDescent="0.3">
      <c r="A1972"/>
      <c r="B1972"/>
      <c r="C1972" s="15"/>
      <c r="D1972" s="22"/>
      <c r="E1972" s="43"/>
      <c r="F1972" s="112"/>
      <c r="G1972" s="43"/>
    </row>
    <row r="1973" spans="1:7" s="32" customFormat="1" hidden="1" x14ac:dyDescent="0.3">
      <c r="A1973"/>
      <c r="B1973"/>
      <c r="C1973" s="15"/>
      <c r="D1973" s="22"/>
      <c r="E1973" s="43"/>
      <c r="F1973" s="112"/>
      <c r="G1973" s="43"/>
    </row>
    <row r="1974" spans="1:7" s="32" customFormat="1" hidden="1" x14ac:dyDescent="0.3">
      <c r="A1974"/>
      <c r="B1974"/>
      <c r="C1974" s="15"/>
      <c r="D1974" s="22"/>
      <c r="E1974" s="43"/>
      <c r="F1974" s="112"/>
      <c r="G1974" s="43"/>
    </row>
    <row r="1975" spans="1:7" s="32" customFormat="1" hidden="1" x14ac:dyDescent="0.3">
      <c r="A1975"/>
      <c r="B1975"/>
      <c r="C1975" s="15"/>
      <c r="D1975" s="22"/>
      <c r="E1975" s="43"/>
      <c r="F1975" s="112"/>
      <c r="G1975" s="43"/>
    </row>
    <row r="1976" spans="1:7" s="32" customFormat="1" hidden="1" x14ac:dyDescent="0.3">
      <c r="A1976"/>
      <c r="B1976"/>
      <c r="C1976" s="15"/>
      <c r="D1976" s="22"/>
      <c r="E1976" s="43"/>
      <c r="F1976" s="112"/>
      <c r="G1976" s="43"/>
    </row>
    <row r="1977" spans="1:7" s="32" customFormat="1" hidden="1" x14ac:dyDescent="0.3">
      <c r="A1977"/>
      <c r="B1977"/>
      <c r="C1977" s="15"/>
      <c r="D1977" s="22"/>
      <c r="E1977" s="43"/>
      <c r="F1977" s="112"/>
      <c r="G1977" s="43"/>
    </row>
    <row r="1978" spans="1:7" s="32" customFormat="1" hidden="1" x14ac:dyDescent="0.3">
      <c r="A1978"/>
      <c r="B1978"/>
      <c r="C1978" s="15"/>
      <c r="D1978" s="22"/>
      <c r="E1978" s="43"/>
      <c r="F1978" s="112"/>
      <c r="G1978" s="43"/>
    </row>
    <row r="1979" spans="1:7" s="32" customFormat="1" hidden="1" x14ac:dyDescent="0.3">
      <c r="A1979"/>
      <c r="B1979"/>
      <c r="C1979" s="15"/>
      <c r="D1979" s="22"/>
      <c r="E1979" s="43"/>
      <c r="F1979" s="112"/>
      <c r="G1979" s="43"/>
    </row>
    <row r="1980" spans="1:7" s="32" customFormat="1" hidden="1" x14ac:dyDescent="0.3">
      <c r="A1980"/>
      <c r="B1980"/>
      <c r="C1980" s="15"/>
      <c r="D1980" s="22"/>
      <c r="E1980" s="43"/>
      <c r="F1980" s="112"/>
      <c r="G1980" s="43"/>
    </row>
    <row r="1981" spans="1:7" s="32" customFormat="1" hidden="1" x14ac:dyDescent="0.3">
      <c r="A1981"/>
      <c r="B1981"/>
      <c r="C1981" s="15"/>
      <c r="D1981" s="22"/>
      <c r="E1981" s="43"/>
      <c r="F1981" s="112"/>
      <c r="G1981" s="43"/>
    </row>
    <row r="1982" spans="1:7" s="32" customFormat="1" hidden="1" x14ac:dyDescent="0.3">
      <c r="A1982"/>
      <c r="B1982"/>
      <c r="C1982" s="15"/>
      <c r="D1982" s="22"/>
      <c r="E1982" s="43"/>
      <c r="F1982" s="112"/>
      <c r="G1982" s="43"/>
    </row>
    <row r="1983" spans="1:7" s="32" customFormat="1" hidden="1" x14ac:dyDescent="0.3">
      <c r="A1983"/>
      <c r="B1983"/>
      <c r="C1983" s="15"/>
      <c r="D1983" s="22"/>
      <c r="E1983" s="43"/>
      <c r="F1983" s="112"/>
      <c r="G1983" s="43"/>
    </row>
    <row r="1984" spans="1:7" s="32" customFormat="1" hidden="1" x14ac:dyDescent="0.3">
      <c r="A1984"/>
      <c r="B1984"/>
      <c r="C1984" s="15"/>
      <c r="D1984" s="22"/>
      <c r="E1984" s="43"/>
      <c r="F1984" s="112"/>
      <c r="G1984" s="43"/>
    </row>
    <row r="1985" spans="1:7" s="32" customFormat="1" hidden="1" x14ac:dyDescent="0.3">
      <c r="A1985"/>
      <c r="B1985"/>
      <c r="C1985" s="15"/>
      <c r="D1985" s="22"/>
      <c r="E1985" s="43"/>
      <c r="F1985" s="112"/>
      <c r="G1985" s="43"/>
    </row>
    <row r="1986" spans="1:7" s="32" customFormat="1" hidden="1" x14ac:dyDescent="0.3">
      <c r="A1986"/>
      <c r="B1986"/>
      <c r="C1986" s="15"/>
      <c r="D1986" s="22"/>
      <c r="E1986" s="43"/>
      <c r="F1986" s="112"/>
      <c r="G1986" s="43"/>
    </row>
    <row r="1987" spans="1:7" s="32" customFormat="1" hidden="1" x14ac:dyDescent="0.3">
      <c r="A1987"/>
      <c r="B1987"/>
      <c r="C1987" s="15"/>
      <c r="D1987" s="22"/>
      <c r="E1987" s="43"/>
      <c r="F1987" s="112"/>
      <c r="G1987" s="43"/>
    </row>
    <row r="1988" spans="1:7" s="32" customFormat="1" hidden="1" x14ac:dyDescent="0.3">
      <c r="A1988"/>
      <c r="B1988"/>
      <c r="C1988" s="15"/>
      <c r="D1988" s="22"/>
      <c r="E1988" s="43"/>
      <c r="F1988" s="112"/>
      <c r="G1988" s="43"/>
    </row>
    <row r="1989" spans="1:7" s="32" customFormat="1" hidden="1" x14ac:dyDescent="0.3">
      <c r="A1989"/>
      <c r="B1989"/>
      <c r="C1989" s="15"/>
      <c r="D1989" s="22"/>
      <c r="E1989" s="43"/>
      <c r="F1989" s="112"/>
      <c r="G1989" s="43"/>
    </row>
    <row r="1990" spans="1:7" s="32" customFormat="1" hidden="1" x14ac:dyDescent="0.3">
      <c r="A1990"/>
      <c r="B1990"/>
      <c r="C1990" s="15"/>
      <c r="D1990" s="22"/>
      <c r="E1990" s="43"/>
      <c r="F1990" s="112"/>
      <c r="G1990" s="43"/>
    </row>
    <row r="1991" spans="1:7" s="32" customFormat="1" hidden="1" x14ac:dyDescent="0.3">
      <c r="A1991"/>
      <c r="B1991"/>
      <c r="C1991" s="15"/>
      <c r="D1991" s="22"/>
      <c r="E1991" s="43"/>
      <c r="F1991" s="112"/>
      <c r="G1991" s="43"/>
    </row>
    <row r="1992" spans="1:7" s="32" customFormat="1" hidden="1" x14ac:dyDescent="0.3">
      <c r="A1992"/>
      <c r="B1992"/>
      <c r="C1992" s="15"/>
      <c r="D1992" s="22"/>
      <c r="E1992" s="43"/>
      <c r="F1992" s="112"/>
      <c r="G1992" s="43"/>
    </row>
    <row r="1993" spans="1:7" s="32" customFormat="1" hidden="1" x14ac:dyDescent="0.3">
      <c r="A1993"/>
      <c r="B1993"/>
      <c r="C1993" s="15"/>
      <c r="D1993" s="22"/>
      <c r="E1993" s="43"/>
      <c r="F1993" s="112"/>
      <c r="G1993" s="43"/>
    </row>
    <row r="1994" spans="1:7" s="32" customFormat="1" hidden="1" x14ac:dyDescent="0.3">
      <c r="A1994"/>
      <c r="B1994"/>
      <c r="C1994" s="15"/>
      <c r="D1994" s="22"/>
      <c r="E1994" s="43"/>
      <c r="F1994" s="112"/>
      <c r="G1994" s="43"/>
    </row>
    <row r="1995" spans="1:7" s="32" customFormat="1" hidden="1" x14ac:dyDescent="0.3">
      <c r="A1995"/>
      <c r="B1995"/>
      <c r="C1995" s="15"/>
      <c r="D1995" s="22"/>
      <c r="E1995" s="43"/>
      <c r="F1995" s="112"/>
      <c r="G1995" s="43"/>
    </row>
    <row r="1996" spans="1:7" s="32" customFormat="1" hidden="1" x14ac:dyDescent="0.3">
      <c r="A1996"/>
      <c r="B1996"/>
      <c r="C1996" s="15"/>
      <c r="D1996" s="22"/>
      <c r="E1996" s="43"/>
      <c r="F1996" s="112"/>
      <c r="G1996" s="43"/>
    </row>
    <row r="1997" spans="1:7" s="32" customFormat="1" hidden="1" x14ac:dyDescent="0.3">
      <c r="A1997"/>
      <c r="B1997"/>
      <c r="C1997" s="15"/>
      <c r="D1997" s="22"/>
      <c r="E1997" s="43"/>
      <c r="F1997" s="112"/>
      <c r="G1997" s="43"/>
    </row>
    <row r="1998" spans="1:7" s="32" customFormat="1" hidden="1" x14ac:dyDescent="0.3">
      <c r="A1998"/>
      <c r="B1998"/>
      <c r="C1998" s="15"/>
      <c r="D1998" s="22"/>
      <c r="E1998" s="43"/>
      <c r="F1998" s="112"/>
      <c r="G1998" s="43"/>
    </row>
    <row r="1999" spans="1:7" s="32" customFormat="1" hidden="1" x14ac:dyDescent="0.3">
      <c r="A1999"/>
      <c r="B1999"/>
      <c r="C1999" s="15"/>
      <c r="D1999" s="22"/>
      <c r="E1999" s="43"/>
      <c r="F1999" s="112"/>
      <c r="G1999" s="43"/>
    </row>
    <row r="2000" spans="1:7" s="32" customFormat="1" hidden="1" x14ac:dyDescent="0.3">
      <c r="A2000"/>
      <c r="B2000"/>
      <c r="C2000" s="15"/>
      <c r="D2000" s="22"/>
      <c r="E2000" s="43"/>
      <c r="F2000" s="112"/>
      <c r="G2000" s="43"/>
    </row>
    <row r="2001" spans="1:7" s="32" customFormat="1" hidden="1" x14ac:dyDescent="0.3">
      <c r="A2001"/>
      <c r="B2001"/>
      <c r="C2001" s="15"/>
      <c r="D2001" s="22"/>
      <c r="E2001" s="43"/>
      <c r="F2001" s="112"/>
      <c r="G2001" s="43"/>
    </row>
    <row r="2002" spans="1:7" s="32" customFormat="1" hidden="1" x14ac:dyDescent="0.3">
      <c r="A2002"/>
      <c r="B2002"/>
      <c r="C2002" s="15"/>
      <c r="D2002" s="22"/>
      <c r="E2002" s="43"/>
      <c r="F2002" s="112"/>
      <c r="G2002" s="43"/>
    </row>
    <row r="2003" spans="1:7" s="32" customFormat="1" hidden="1" x14ac:dyDescent="0.3">
      <c r="A2003"/>
      <c r="B2003"/>
      <c r="C2003" s="15"/>
      <c r="D2003" s="22"/>
      <c r="E2003" s="43"/>
      <c r="F2003" s="112"/>
      <c r="G2003" s="43"/>
    </row>
    <row r="2004" spans="1:7" s="32" customFormat="1" hidden="1" x14ac:dyDescent="0.3">
      <c r="A2004"/>
      <c r="B2004"/>
      <c r="C2004" s="15"/>
      <c r="D2004" s="22"/>
      <c r="E2004" s="43"/>
      <c r="F2004" s="112"/>
      <c r="G2004" s="43"/>
    </row>
    <row r="2005" spans="1:7" s="32" customFormat="1" hidden="1" x14ac:dyDescent="0.3">
      <c r="A2005"/>
      <c r="B2005"/>
      <c r="C2005" s="15"/>
      <c r="D2005" s="22"/>
      <c r="E2005" s="43"/>
      <c r="F2005" s="112"/>
      <c r="G2005" s="43"/>
    </row>
    <row r="2006" spans="1:7" s="32" customFormat="1" hidden="1" x14ac:dyDescent="0.3">
      <c r="A2006"/>
      <c r="B2006"/>
      <c r="C2006" s="15"/>
      <c r="D2006" s="22"/>
      <c r="E2006" s="43"/>
      <c r="F2006" s="112"/>
      <c r="G2006" s="43"/>
    </row>
    <row r="2007" spans="1:7" s="32" customFormat="1" hidden="1" x14ac:dyDescent="0.3">
      <c r="A2007"/>
      <c r="B2007"/>
      <c r="C2007" s="15"/>
      <c r="D2007" s="22"/>
      <c r="E2007" s="43"/>
      <c r="F2007" s="112"/>
      <c r="G2007" s="43"/>
    </row>
    <row r="2008" spans="1:7" s="32" customFormat="1" hidden="1" x14ac:dyDescent="0.3">
      <c r="A2008"/>
      <c r="B2008"/>
      <c r="C2008" s="15"/>
      <c r="D2008" s="22"/>
      <c r="E2008" s="43"/>
      <c r="F2008" s="112"/>
      <c r="G2008" s="43"/>
    </row>
    <row r="2009" spans="1:7" s="32" customFormat="1" hidden="1" x14ac:dyDescent="0.3">
      <c r="A2009"/>
      <c r="B2009"/>
      <c r="C2009" s="15"/>
      <c r="D2009" s="22"/>
      <c r="E2009" s="43"/>
      <c r="F2009" s="112"/>
      <c r="G2009" s="43"/>
    </row>
    <row r="2010" spans="1:7" s="32" customFormat="1" hidden="1" x14ac:dyDescent="0.3">
      <c r="A2010"/>
      <c r="B2010"/>
      <c r="C2010" s="15"/>
      <c r="D2010" s="22"/>
      <c r="E2010" s="43"/>
      <c r="F2010" s="112"/>
      <c r="G2010" s="43"/>
    </row>
    <row r="2011" spans="1:7" s="32" customFormat="1" hidden="1" x14ac:dyDescent="0.3">
      <c r="A2011"/>
      <c r="B2011"/>
      <c r="C2011" s="15"/>
      <c r="D2011" s="22"/>
      <c r="E2011" s="43"/>
      <c r="F2011" s="112"/>
      <c r="G2011" s="43"/>
    </row>
    <row r="2012" spans="1:7" s="32" customFormat="1" hidden="1" x14ac:dyDescent="0.3">
      <c r="A2012"/>
      <c r="B2012"/>
      <c r="C2012" s="15"/>
      <c r="D2012" s="22"/>
      <c r="E2012" s="43"/>
      <c r="F2012" s="112"/>
      <c r="G2012" s="43"/>
    </row>
    <row r="2013" spans="1:7" s="32" customFormat="1" hidden="1" x14ac:dyDescent="0.3">
      <c r="A2013"/>
      <c r="B2013"/>
      <c r="C2013" s="15"/>
      <c r="D2013" s="22"/>
      <c r="E2013" s="43"/>
      <c r="F2013" s="112"/>
      <c r="G2013" s="43"/>
    </row>
    <row r="2014" spans="1:7" s="32" customFormat="1" hidden="1" x14ac:dyDescent="0.3">
      <c r="A2014"/>
      <c r="B2014"/>
      <c r="C2014" s="15"/>
      <c r="D2014" s="22"/>
      <c r="E2014" s="43"/>
      <c r="F2014" s="112"/>
      <c r="G2014" s="43"/>
    </row>
    <row r="2015" spans="1:7" s="32" customFormat="1" hidden="1" x14ac:dyDescent="0.3">
      <c r="A2015"/>
      <c r="B2015"/>
      <c r="C2015" s="15"/>
      <c r="D2015" s="22"/>
      <c r="E2015" s="43"/>
      <c r="F2015" s="112"/>
      <c r="G2015" s="43"/>
    </row>
    <row r="2016" spans="1:7" s="32" customFormat="1" hidden="1" x14ac:dyDescent="0.3">
      <c r="A2016"/>
      <c r="B2016"/>
      <c r="C2016" s="15"/>
      <c r="D2016" s="22"/>
      <c r="E2016" s="43"/>
      <c r="F2016" s="112"/>
      <c r="G2016" s="43"/>
    </row>
    <row r="2017" spans="1:7" s="32" customFormat="1" hidden="1" x14ac:dyDescent="0.3">
      <c r="A2017"/>
      <c r="B2017"/>
      <c r="C2017" s="15"/>
      <c r="D2017" s="22"/>
      <c r="E2017" s="43"/>
      <c r="F2017" s="112"/>
      <c r="G2017" s="43"/>
    </row>
    <row r="2018" spans="1:7" s="32" customFormat="1" hidden="1" x14ac:dyDescent="0.3">
      <c r="A2018"/>
      <c r="B2018"/>
      <c r="C2018" s="15"/>
      <c r="D2018" s="22"/>
      <c r="E2018" s="43"/>
      <c r="F2018" s="112"/>
      <c r="G2018" s="43"/>
    </row>
    <row r="2019" spans="1:7" s="32" customFormat="1" hidden="1" x14ac:dyDescent="0.3">
      <c r="A2019"/>
      <c r="B2019"/>
      <c r="C2019" s="15"/>
      <c r="D2019" s="22"/>
      <c r="E2019" s="43"/>
      <c r="F2019" s="112"/>
      <c r="G2019" s="43"/>
    </row>
    <row r="2020" spans="1:7" s="32" customFormat="1" hidden="1" x14ac:dyDescent="0.3">
      <c r="A2020"/>
      <c r="B2020"/>
      <c r="C2020" s="15"/>
      <c r="D2020" s="22"/>
      <c r="E2020" s="43"/>
      <c r="F2020" s="112"/>
      <c r="G2020" s="43"/>
    </row>
    <row r="2021" spans="1:7" s="32" customFormat="1" hidden="1" x14ac:dyDescent="0.3">
      <c r="A2021"/>
      <c r="B2021"/>
      <c r="C2021" s="15"/>
      <c r="D2021" s="22"/>
      <c r="E2021" s="43"/>
      <c r="F2021" s="112"/>
      <c r="G2021" s="43"/>
    </row>
    <row r="2022" spans="1:7" s="32" customFormat="1" hidden="1" x14ac:dyDescent="0.3">
      <c r="A2022"/>
      <c r="B2022"/>
      <c r="C2022" s="15"/>
      <c r="D2022" s="22"/>
      <c r="E2022" s="43"/>
      <c r="F2022" s="112"/>
      <c r="G2022" s="43"/>
    </row>
    <row r="2023" spans="1:7" s="32" customFormat="1" hidden="1" x14ac:dyDescent="0.3">
      <c r="A2023"/>
      <c r="B2023"/>
      <c r="C2023" s="15"/>
      <c r="D2023" s="22"/>
      <c r="E2023" s="43"/>
      <c r="F2023" s="112"/>
      <c r="G2023" s="43"/>
    </row>
    <row r="2024" spans="1:7" s="32" customFormat="1" hidden="1" x14ac:dyDescent="0.3">
      <c r="A2024"/>
      <c r="B2024"/>
      <c r="C2024" s="15"/>
      <c r="D2024" s="22"/>
      <c r="E2024" s="43"/>
      <c r="F2024" s="112"/>
      <c r="G2024" s="43"/>
    </row>
    <row r="2025" spans="1:7" s="32" customFormat="1" hidden="1" x14ac:dyDescent="0.3">
      <c r="A2025"/>
      <c r="B2025"/>
      <c r="C2025" s="15"/>
      <c r="D2025" s="22"/>
      <c r="E2025" s="43"/>
      <c r="F2025" s="112"/>
      <c r="G2025" s="43"/>
    </row>
    <row r="2026" spans="1:7" s="32" customFormat="1" hidden="1" x14ac:dyDescent="0.3">
      <c r="A2026"/>
      <c r="B2026"/>
      <c r="C2026" s="15"/>
      <c r="D2026" s="22"/>
      <c r="E2026" s="43"/>
      <c r="F2026" s="112"/>
      <c r="G2026" s="43"/>
    </row>
    <row r="2027" spans="1:7" s="32" customFormat="1" hidden="1" x14ac:dyDescent="0.3">
      <c r="A2027"/>
      <c r="B2027"/>
      <c r="C2027" s="15"/>
      <c r="D2027" s="22"/>
      <c r="E2027" s="43"/>
      <c r="F2027" s="112"/>
      <c r="G2027" s="43"/>
    </row>
    <row r="2028" spans="1:7" s="32" customFormat="1" hidden="1" x14ac:dyDescent="0.3">
      <c r="A2028"/>
      <c r="B2028"/>
      <c r="C2028" s="15"/>
      <c r="D2028" s="22"/>
      <c r="E2028" s="43"/>
      <c r="F2028" s="112"/>
      <c r="G2028" s="43"/>
    </row>
    <row r="2029" spans="1:7" s="32" customFormat="1" hidden="1" x14ac:dyDescent="0.3">
      <c r="A2029"/>
      <c r="B2029"/>
      <c r="C2029" s="15"/>
      <c r="D2029" s="22"/>
      <c r="E2029" s="43"/>
      <c r="F2029" s="112"/>
      <c r="G2029" s="43"/>
    </row>
    <row r="2030" spans="1:7" s="32" customFormat="1" hidden="1" x14ac:dyDescent="0.3">
      <c r="A2030"/>
      <c r="B2030"/>
      <c r="C2030" s="15"/>
      <c r="D2030" s="22"/>
      <c r="E2030" s="43"/>
      <c r="F2030" s="112"/>
      <c r="G2030" s="43"/>
    </row>
    <row r="2031" spans="1:7" s="32" customFormat="1" hidden="1" x14ac:dyDescent="0.3">
      <c r="A2031"/>
      <c r="B2031"/>
      <c r="C2031" s="15"/>
      <c r="D2031" s="22"/>
      <c r="E2031" s="43"/>
      <c r="F2031" s="112"/>
      <c r="G2031" s="43"/>
    </row>
    <row r="2032" spans="1:7" s="32" customFormat="1" hidden="1" x14ac:dyDescent="0.3">
      <c r="A2032"/>
      <c r="B2032"/>
      <c r="C2032" s="15"/>
      <c r="D2032" s="22"/>
      <c r="E2032" s="43"/>
      <c r="F2032" s="112"/>
      <c r="G2032" s="43"/>
    </row>
    <row r="2033" spans="1:7" s="32" customFormat="1" hidden="1" x14ac:dyDescent="0.3">
      <c r="A2033"/>
      <c r="B2033"/>
      <c r="C2033" s="15"/>
      <c r="D2033" s="22"/>
      <c r="E2033" s="43"/>
      <c r="F2033" s="112"/>
      <c r="G2033" s="43"/>
    </row>
    <row r="2034" spans="1:7" s="32" customFormat="1" hidden="1" x14ac:dyDescent="0.3">
      <c r="A2034"/>
      <c r="B2034"/>
      <c r="C2034" s="15"/>
      <c r="D2034" s="22"/>
      <c r="E2034" s="43"/>
      <c r="F2034" s="112"/>
      <c r="G2034" s="43"/>
    </row>
    <row r="2035" spans="1:7" s="32" customFormat="1" hidden="1" x14ac:dyDescent="0.3">
      <c r="A2035"/>
      <c r="B2035"/>
      <c r="C2035" s="15"/>
      <c r="D2035" s="22"/>
      <c r="E2035" s="43"/>
      <c r="F2035" s="112"/>
      <c r="G2035" s="43"/>
    </row>
    <row r="2036" spans="1:7" s="32" customFormat="1" hidden="1" x14ac:dyDescent="0.3">
      <c r="A2036"/>
      <c r="B2036"/>
      <c r="C2036" s="15"/>
      <c r="D2036" s="22"/>
      <c r="E2036" s="43"/>
      <c r="F2036" s="112"/>
      <c r="G2036" s="43"/>
    </row>
    <row r="2037" spans="1:7" s="32" customFormat="1" hidden="1" x14ac:dyDescent="0.3">
      <c r="A2037"/>
      <c r="B2037"/>
      <c r="C2037" s="15"/>
      <c r="D2037" s="22"/>
      <c r="E2037" s="43"/>
      <c r="F2037" s="112"/>
      <c r="G2037" s="43"/>
    </row>
    <row r="2038" spans="1:7" s="32" customFormat="1" hidden="1" x14ac:dyDescent="0.3">
      <c r="A2038"/>
      <c r="B2038"/>
      <c r="C2038" s="15"/>
      <c r="D2038" s="22"/>
      <c r="E2038" s="43"/>
      <c r="F2038" s="112"/>
      <c r="G2038" s="43"/>
    </row>
    <row r="2039" spans="1:7" s="32" customFormat="1" hidden="1" x14ac:dyDescent="0.3">
      <c r="A2039"/>
      <c r="B2039"/>
      <c r="C2039" s="15"/>
      <c r="D2039" s="22"/>
      <c r="E2039" s="43"/>
      <c r="F2039" s="112"/>
      <c r="G2039" s="43"/>
    </row>
    <row r="2040" spans="1:7" s="32" customFormat="1" hidden="1" x14ac:dyDescent="0.3">
      <c r="A2040"/>
      <c r="B2040"/>
      <c r="C2040" s="15"/>
      <c r="D2040" s="22"/>
      <c r="E2040" s="43"/>
      <c r="F2040" s="112"/>
      <c r="G2040" s="43"/>
    </row>
    <row r="2041" spans="1:7" s="32" customFormat="1" hidden="1" x14ac:dyDescent="0.3">
      <c r="A2041"/>
      <c r="B2041"/>
      <c r="C2041" s="15"/>
      <c r="D2041" s="22"/>
      <c r="E2041" s="43"/>
      <c r="F2041" s="112"/>
      <c r="G2041" s="43"/>
    </row>
    <row r="2042" spans="1:7" s="32" customFormat="1" hidden="1" x14ac:dyDescent="0.3">
      <c r="A2042"/>
      <c r="B2042"/>
      <c r="C2042" s="15"/>
      <c r="D2042" s="22"/>
      <c r="E2042" s="43"/>
      <c r="F2042" s="112"/>
      <c r="G2042" s="43"/>
    </row>
    <row r="2043" spans="1:7" s="32" customFormat="1" hidden="1" x14ac:dyDescent="0.3">
      <c r="A2043"/>
      <c r="B2043"/>
      <c r="C2043" s="15"/>
      <c r="D2043" s="22"/>
      <c r="E2043" s="43"/>
      <c r="F2043" s="112"/>
      <c r="G2043" s="43"/>
    </row>
    <row r="2044" spans="1:7" s="32" customFormat="1" hidden="1" x14ac:dyDescent="0.3">
      <c r="A2044"/>
      <c r="B2044"/>
      <c r="C2044" s="15"/>
      <c r="D2044" s="22"/>
      <c r="E2044" s="43"/>
      <c r="F2044" s="112"/>
      <c r="G2044" s="43"/>
    </row>
    <row r="2045" spans="1:7" s="32" customFormat="1" hidden="1" x14ac:dyDescent="0.3">
      <c r="A2045"/>
      <c r="B2045"/>
      <c r="C2045" s="15"/>
      <c r="D2045" s="22"/>
      <c r="E2045" s="43"/>
      <c r="F2045" s="112"/>
      <c r="G2045" s="43"/>
    </row>
    <row r="2046" spans="1:7" s="32" customFormat="1" hidden="1" x14ac:dyDescent="0.3">
      <c r="A2046"/>
      <c r="B2046"/>
      <c r="C2046" s="15"/>
      <c r="D2046" s="22"/>
      <c r="E2046" s="43"/>
      <c r="F2046" s="112"/>
      <c r="G2046" s="43"/>
    </row>
    <row r="2047" spans="1:7" s="32" customFormat="1" hidden="1" x14ac:dyDescent="0.3">
      <c r="A2047"/>
      <c r="B2047"/>
      <c r="C2047" s="15"/>
      <c r="D2047" s="22"/>
      <c r="E2047" s="43"/>
      <c r="F2047" s="112"/>
      <c r="G2047" s="43"/>
    </row>
    <row r="2048" spans="1:7" s="32" customFormat="1" hidden="1" x14ac:dyDescent="0.3">
      <c r="A2048"/>
      <c r="B2048"/>
      <c r="C2048" s="15"/>
      <c r="D2048" s="22"/>
      <c r="E2048" s="43"/>
      <c r="F2048" s="112"/>
      <c r="G2048" s="43"/>
    </row>
    <row r="2049" spans="1:7" s="32" customFormat="1" hidden="1" x14ac:dyDescent="0.3">
      <c r="A2049"/>
      <c r="B2049"/>
      <c r="C2049" s="15"/>
      <c r="D2049" s="22"/>
      <c r="E2049" s="43"/>
      <c r="F2049" s="112"/>
      <c r="G2049" s="43"/>
    </row>
    <row r="2050" spans="1:7" s="32" customFormat="1" hidden="1" x14ac:dyDescent="0.3">
      <c r="A2050"/>
      <c r="B2050"/>
      <c r="C2050" s="15"/>
      <c r="D2050" s="22"/>
      <c r="E2050" s="43"/>
      <c r="F2050" s="112"/>
      <c r="G2050" s="43"/>
    </row>
    <row r="2051" spans="1:7" s="32" customFormat="1" hidden="1" x14ac:dyDescent="0.3">
      <c r="A2051"/>
      <c r="B2051"/>
      <c r="C2051" s="15"/>
      <c r="D2051" s="22"/>
      <c r="E2051" s="43"/>
      <c r="F2051" s="112"/>
      <c r="G2051" s="43"/>
    </row>
    <row r="2052" spans="1:7" s="32" customFormat="1" hidden="1" x14ac:dyDescent="0.3">
      <c r="A2052"/>
      <c r="B2052"/>
      <c r="C2052" s="15"/>
      <c r="D2052" s="22"/>
      <c r="E2052" s="43"/>
      <c r="F2052" s="112"/>
      <c r="G2052" s="43"/>
    </row>
    <row r="2053" spans="1:7" s="32" customFormat="1" hidden="1" x14ac:dyDescent="0.3">
      <c r="A2053"/>
      <c r="B2053"/>
      <c r="C2053" s="15"/>
      <c r="D2053" s="22"/>
      <c r="E2053" s="43"/>
      <c r="F2053" s="112"/>
      <c r="G2053" s="43"/>
    </row>
    <row r="2054" spans="1:7" s="32" customFormat="1" hidden="1" x14ac:dyDescent="0.3">
      <c r="A2054"/>
      <c r="B2054"/>
      <c r="C2054" s="15"/>
      <c r="D2054" s="22"/>
      <c r="E2054" s="43"/>
      <c r="F2054" s="112"/>
      <c r="G2054" s="43"/>
    </row>
    <row r="2055" spans="1:7" s="32" customFormat="1" hidden="1" x14ac:dyDescent="0.3">
      <c r="A2055"/>
      <c r="B2055"/>
      <c r="C2055" s="15"/>
      <c r="D2055" s="22"/>
      <c r="E2055" s="43"/>
      <c r="F2055" s="112"/>
      <c r="G2055" s="43"/>
    </row>
    <row r="2056" spans="1:7" s="32" customFormat="1" hidden="1" x14ac:dyDescent="0.3">
      <c r="A2056"/>
      <c r="B2056"/>
      <c r="C2056" s="15"/>
      <c r="D2056" s="22"/>
      <c r="E2056" s="43"/>
      <c r="F2056" s="112"/>
      <c r="G2056" s="43"/>
    </row>
    <row r="2057" spans="1:7" s="32" customFormat="1" hidden="1" x14ac:dyDescent="0.3">
      <c r="A2057"/>
      <c r="B2057"/>
      <c r="C2057" s="15"/>
      <c r="D2057" s="22"/>
      <c r="E2057" s="43"/>
      <c r="F2057" s="112"/>
      <c r="G2057" s="43"/>
    </row>
    <row r="2058" spans="1:7" s="32" customFormat="1" hidden="1" x14ac:dyDescent="0.3">
      <c r="A2058"/>
      <c r="B2058"/>
      <c r="C2058" s="15"/>
      <c r="D2058" s="22"/>
      <c r="E2058" s="43"/>
      <c r="F2058" s="112"/>
      <c r="G2058" s="43"/>
    </row>
    <row r="2059" spans="1:7" s="32" customFormat="1" hidden="1" x14ac:dyDescent="0.3">
      <c r="A2059"/>
      <c r="B2059"/>
      <c r="C2059" s="15"/>
      <c r="D2059" s="22"/>
      <c r="E2059" s="43"/>
      <c r="F2059" s="112"/>
      <c r="G2059" s="43"/>
    </row>
    <row r="2060" spans="1:7" s="32" customFormat="1" hidden="1" x14ac:dyDescent="0.3">
      <c r="A2060"/>
      <c r="B2060"/>
      <c r="C2060" s="15"/>
      <c r="D2060" s="22"/>
      <c r="E2060" s="43"/>
      <c r="F2060" s="112"/>
      <c r="G2060" s="43"/>
    </row>
    <row r="2061" spans="1:7" s="32" customFormat="1" hidden="1" x14ac:dyDescent="0.3">
      <c r="A2061"/>
      <c r="B2061"/>
      <c r="C2061" s="15"/>
      <c r="D2061" s="22"/>
      <c r="E2061" s="43"/>
      <c r="F2061" s="112"/>
      <c r="G2061" s="43"/>
    </row>
    <row r="2062" spans="1:7" s="32" customFormat="1" hidden="1" x14ac:dyDescent="0.3">
      <c r="A2062"/>
      <c r="B2062"/>
      <c r="C2062" s="15"/>
      <c r="D2062" s="22"/>
      <c r="E2062" s="43"/>
      <c r="F2062" s="112"/>
      <c r="G2062" s="43"/>
    </row>
    <row r="2063" spans="1:7" s="32" customFormat="1" hidden="1" x14ac:dyDescent="0.3">
      <c r="A2063"/>
      <c r="B2063"/>
      <c r="C2063" s="15"/>
      <c r="D2063" s="22"/>
      <c r="E2063" s="43"/>
      <c r="F2063" s="112"/>
      <c r="G2063" s="43"/>
    </row>
    <row r="2064" spans="1:7" s="32" customFormat="1" hidden="1" x14ac:dyDescent="0.3">
      <c r="A2064"/>
      <c r="B2064"/>
      <c r="C2064" s="15"/>
      <c r="D2064" s="22"/>
      <c r="E2064" s="43"/>
      <c r="F2064" s="112"/>
      <c r="G2064" s="43"/>
    </row>
    <row r="2065" spans="1:7" s="32" customFormat="1" hidden="1" x14ac:dyDescent="0.3">
      <c r="A2065"/>
      <c r="B2065"/>
      <c r="C2065" s="15"/>
      <c r="D2065" s="22"/>
      <c r="E2065" s="43"/>
      <c r="F2065" s="112"/>
      <c r="G2065" s="43"/>
    </row>
    <row r="2066" spans="1:7" s="32" customFormat="1" hidden="1" x14ac:dyDescent="0.3">
      <c r="A2066"/>
      <c r="B2066"/>
      <c r="C2066" s="15"/>
      <c r="D2066" s="22"/>
      <c r="E2066" s="43"/>
      <c r="F2066" s="112"/>
      <c r="G2066" s="43"/>
    </row>
    <row r="2067" spans="1:7" s="32" customFormat="1" hidden="1" x14ac:dyDescent="0.3">
      <c r="A2067"/>
      <c r="B2067"/>
      <c r="C2067" s="15"/>
      <c r="D2067" s="22"/>
      <c r="E2067" s="43"/>
      <c r="F2067" s="112"/>
      <c r="G2067" s="43"/>
    </row>
    <row r="2068" spans="1:7" s="32" customFormat="1" hidden="1" x14ac:dyDescent="0.3">
      <c r="A2068"/>
      <c r="B2068"/>
      <c r="C2068" s="15"/>
      <c r="D2068" s="22"/>
      <c r="E2068" s="43"/>
      <c r="F2068" s="112"/>
      <c r="G2068" s="43"/>
    </row>
    <row r="2069" spans="1:7" s="32" customFormat="1" hidden="1" x14ac:dyDescent="0.3">
      <c r="A2069"/>
      <c r="B2069"/>
      <c r="C2069" s="15"/>
      <c r="D2069" s="22"/>
      <c r="E2069" s="43"/>
      <c r="F2069" s="112"/>
      <c r="G2069" s="43"/>
    </row>
    <row r="2070" spans="1:7" s="32" customFormat="1" hidden="1" x14ac:dyDescent="0.3">
      <c r="A2070"/>
      <c r="B2070"/>
      <c r="C2070" s="15"/>
      <c r="D2070" s="22"/>
      <c r="E2070" s="43"/>
      <c r="F2070" s="112"/>
      <c r="G2070" s="43"/>
    </row>
    <row r="2071" spans="1:7" s="32" customFormat="1" hidden="1" x14ac:dyDescent="0.3">
      <c r="A2071"/>
      <c r="B2071"/>
      <c r="C2071" s="15"/>
      <c r="D2071" s="22"/>
      <c r="E2071" s="43"/>
      <c r="F2071" s="112"/>
      <c r="G2071" s="43"/>
    </row>
    <row r="2072" spans="1:7" s="32" customFormat="1" hidden="1" x14ac:dyDescent="0.3">
      <c r="A2072"/>
      <c r="B2072"/>
      <c r="C2072" s="15"/>
      <c r="D2072" s="22"/>
      <c r="E2072" s="43"/>
      <c r="F2072" s="112"/>
      <c r="G2072" s="43"/>
    </row>
    <row r="2073" spans="1:7" s="32" customFormat="1" hidden="1" x14ac:dyDescent="0.3">
      <c r="A2073"/>
      <c r="B2073"/>
      <c r="C2073" s="15"/>
      <c r="D2073" s="22"/>
      <c r="E2073" s="43"/>
      <c r="F2073" s="112"/>
      <c r="G2073" s="43"/>
    </row>
    <row r="2074" spans="1:7" s="32" customFormat="1" hidden="1" x14ac:dyDescent="0.3">
      <c r="A2074"/>
      <c r="B2074"/>
      <c r="C2074" s="15"/>
      <c r="D2074" s="22"/>
      <c r="E2074" s="43"/>
      <c r="F2074" s="112"/>
      <c r="G2074" s="43"/>
    </row>
    <row r="2075" spans="1:7" s="32" customFormat="1" hidden="1" x14ac:dyDescent="0.3">
      <c r="A2075"/>
      <c r="B2075"/>
      <c r="C2075" s="15"/>
      <c r="D2075" s="22"/>
      <c r="E2075" s="43"/>
      <c r="F2075" s="112"/>
      <c r="G2075" s="43"/>
    </row>
    <row r="2076" spans="1:7" s="32" customFormat="1" hidden="1" x14ac:dyDescent="0.3">
      <c r="A2076"/>
      <c r="B2076"/>
      <c r="C2076" s="15"/>
      <c r="D2076" s="22"/>
      <c r="E2076" s="43"/>
      <c r="F2076" s="112"/>
      <c r="G2076" s="43"/>
    </row>
    <row r="2077" spans="1:7" s="32" customFormat="1" hidden="1" x14ac:dyDescent="0.3">
      <c r="A2077"/>
      <c r="B2077"/>
      <c r="C2077" s="15"/>
      <c r="D2077" s="22"/>
      <c r="E2077" s="43"/>
      <c r="F2077" s="112"/>
      <c r="G2077" s="43"/>
    </row>
    <row r="2078" spans="1:7" s="32" customFormat="1" hidden="1" x14ac:dyDescent="0.3">
      <c r="A2078"/>
      <c r="B2078"/>
      <c r="C2078" s="15"/>
      <c r="D2078" s="22"/>
      <c r="E2078" s="43"/>
      <c r="F2078" s="112"/>
      <c r="G2078" s="43"/>
    </row>
    <row r="2079" spans="1:7" s="32" customFormat="1" hidden="1" x14ac:dyDescent="0.3">
      <c r="A2079"/>
      <c r="B2079"/>
      <c r="C2079" s="15"/>
      <c r="D2079" s="22"/>
      <c r="E2079" s="43"/>
      <c r="F2079" s="112"/>
      <c r="G2079" s="43"/>
    </row>
    <row r="2080" spans="1:7" s="32" customFormat="1" hidden="1" x14ac:dyDescent="0.3">
      <c r="A2080"/>
      <c r="B2080"/>
      <c r="C2080" s="15"/>
      <c r="D2080" s="22"/>
      <c r="E2080" s="43"/>
      <c r="F2080" s="112"/>
      <c r="G2080" s="43"/>
    </row>
    <row r="2081" spans="1:7" s="32" customFormat="1" hidden="1" x14ac:dyDescent="0.3">
      <c r="A2081"/>
      <c r="B2081"/>
      <c r="C2081" s="15"/>
      <c r="D2081" s="22"/>
      <c r="E2081" s="43"/>
      <c r="F2081" s="112"/>
      <c r="G2081" s="43"/>
    </row>
    <row r="2082" spans="1:7" s="32" customFormat="1" hidden="1" x14ac:dyDescent="0.3">
      <c r="A2082"/>
      <c r="B2082"/>
      <c r="C2082" s="15"/>
      <c r="D2082" s="22"/>
      <c r="E2082" s="43"/>
      <c r="F2082" s="112"/>
      <c r="G2082" s="43"/>
    </row>
    <row r="2083" spans="1:7" s="32" customFormat="1" hidden="1" x14ac:dyDescent="0.3">
      <c r="A2083"/>
      <c r="B2083"/>
      <c r="C2083" s="15"/>
      <c r="D2083" s="22"/>
      <c r="E2083" s="43"/>
      <c r="F2083" s="112"/>
      <c r="G2083" s="43"/>
    </row>
    <row r="2084" spans="1:7" s="32" customFormat="1" hidden="1" x14ac:dyDescent="0.3">
      <c r="A2084"/>
      <c r="B2084"/>
      <c r="C2084" s="15"/>
      <c r="D2084" s="22"/>
      <c r="E2084" s="43"/>
      <c r="F2084" s="112"/>
      <c r="G2084" s="43"/>
    </row>
    <row r="2085" spans="1:7" s="32" customFormat="1" hidden="1" x14ac:dyDescent="0.3">
      <c r="A2085"/>
      <c r="B2085"/>
      <c r="C2085" s="15"/>
      <c r="D2085" s="22"/>
      <c r="E2085" s="43"/>
      <c r="F2085" s="112"/>
      <c r="G2085" s="43"/>
    </row>
    <row r="2086" spans="1:7" s="32" customFormat="1" hidden="1" x14ac:dyDescent="0.3">
      <c r="A2086"/>
      <c r="B2086"/>
      <c r="C2086" s="15"/>
      <c r="D2086" s="22"/>
      <c r="E2086" s="43"/>
      <c r="F2086" s="112"/>
      <c r="G2086" s="43"/>
    </row>
    <row r="2087" spans="1:7" s="32" customFormat="1" hidden="1" x14ac:dyDescent="0.3">
      <c r="A2087"/>
      <c r="B2087"/>
      <c r="C2087" s="15"/>
      <c r="D2087" s="22"/>
      <c r="E2087" s="43"/>
      <c r="F2087" s="112"/>
      <c r="G2087" s="43"/>
    </row>
    <row r="2088" spans="1:7" s="32" customFormat="1" hidden="1" x14ac:dyDescent="0.3">
      <c r="A2088"/>
      <c r="B2088"/>
      <c r="C2088" s="15"/>
      <c r="D2088" s="22"/>
      <c r="E2088" s="43"/>
      <c r="F2088" s="112"/>
      <c r="G2088" s="43"/>
    </row>
    <row r="2089" spans="1:7" s="32" customFormat="1" hidden="1" x14ac:dyDescent="0.3">
      <c r="A2089"/>
      <c r="B2089"/>
      <c r="C2089" s="15"/>
      <c r="D2089" s="22"/>
      <c r="E2089" s="43"/>
      <c r="F2089" s="112"/>
      <c r="G2089" s="43"/>
    </row>
    <row r="2090" spans="1:7" s="32" customFormat="1" hidden="1" x14ac:dyDescent="0.3">
      <c r="A2090"/>
      <c r="B2090"/>
      <c r="C2090" s="15"/>
      <c r="D2090" s="22"/>
      <c r="E2090" s="43"/>
      <c r="F2090" s="112"/>
      <c r="G2090" s="43"/>
    </row>
    <row r="2091" spans="1:7" s="32" customFormat="1" hidden="1" x14ac:dyDescent="0.3">
      <c r="A2091"/>
      <c r="B2091"/>
      <c r="C2091" s="15"/>
      <c r="D2091" s="22"/>
      <c r="E2091" s="43"/>
      <c r="F2091" s="112"/>
      <c r="G2091" s="43"/>
    </row>
    <row r="2092" spans="1:7" s="32" customFormat="1" hidden="1" x14ac:dyDescent="0.3">
      <c r="A2092"/>
      <c r="B2092"/>
      <c r="C2092" s="15"/>
      <c r="D2092" s="22"/>
      <c r="E2092" s="43"/>
      <c r="F2092" s="112"/>
      <c r="G2092" s="43"/>
    </row>
    <row r="2093" spans="1:7" s="32" customFormat="1" hidden="1" x14ac:dyDescent="0.3">
      <c r="A2093"/>
      <c r="B2093"/>
      <c r="C2093" s="15"/>
      <c r="D2093" s="22"/>
      <c r="E2093" s="43"/>
      <c r="F2093" s="112"/>
      <c r="G2093" s="43"/>
    </row>
    <row r="2094" spans="1:7" s="32" customFormat="1" hidden="1" x14ac:dyDescent="0.3">
      <c r="A2094"/>
      <c r="B2094"/>
      <c r="C2094" s="15"/>
      <c r="D2094" s="22"/>
      <c r="E2094" s="43"/>
      <c r="F2094" s="112"/>
      <c r="G2094" s="43"/>
    </row>
    <row r="2095" spans="1:7" s="32" customFormat="1" hidden="1" x14ac:dyDescent="0.3">
      <c r="A2095"/>
      <c r="B2095"/>
      <c r="C2095" s="15"/>
      <c r="D2095" s="22"/>
      <c r="E2095" s="43"/>
      <c r="F2095" s="112"/>
      <c r="G2095" s="43"/>
    </row>
    <row r="2096" spans="1:7" s="32" customFormat="1" hidden="1" x14ac:dyDescent="0.3">
      <c r="A2096"/>
      <c r="B2096"/>
      <c r="C2096" s="15"/>
      <c r="D2096" s="22"/>
      <c r="E2096" s="43"/>
      <c r="F2096" s="112"/>
      <c r="G2096" s="43"/>
    </row>
    <row r="2097" spans="1:7" s="32" customFormat="1" hidden="1" x14ac:dyDescent="0.3">
      <c r="A2097"/>
      <c r="B2097"/>
      <c r="C2097" s="15"/>
      <c r="D2097" s="22"/>
      <c r="E2097" s="43"/>
      <c r="F2097" s="112"/>
      <c r="G2097" s="43"/>
    </row>
    <row r="2098" spans="1:7" s="32" customFormat="1" hidden="1" x14ac:dyDescent="0.3">
      <c r="A2098"/>
      <c r="B2098"/>
      <c r="C2098" s="15"/>
      <c r="D2098" s="22"/>
      <c r="E2098" s="43"/>
      <c r="F2098" s="112"/>
      <c r="G2098" s="43"/>
    </row>
    <row r="2099" spans="1:7" s="32" customFormat="1" hidden="1" x14ac:dyDescent="0.3">
      <c r="A2099"/>
      <c r="B2099"/>
      <c r="C2099" s="15"/>
      <c r="D2099" s="22"/>
      <c r="E2099" s="43"/>
      <c r="F2099" s="112"/>
      <c r="G2099" s="43"/>
    </row>
    <row r="2100" spans="1:7" s="32" customFormat="1" hidden="1" x14ac:dyDescent="0.3">
      <c r="A2100"/>
      <c r="B2100"/>
      <c r="C2100" s="15"/>
      <c r="D2100" s="22"/>
      <c r="E2100" s="43"/>
      <c r="F2100" s="112"/>
      <c r="G2100" s="43"/>
    </row>
    <row r="2101" spans="1:7" s="32" customFormat="1" hidden="1" x14ac:dyDescent="0.3">
      <c r="A2101"/>
      <c r="B2101"/>
      <c r="C2101" s="15"/>
      <c r="D2101" s="22"/>
      <c r="E2101" s="43"/>
      <c r="F2101" s="112"/>
      <c r="G2101" s="43"/>
    </row>
    <row r="2102" spans="1:7" s="32" customFormat="1" hidden="1" x14ac:dyDescent="0.3">
      <c r="A2102"/>
      <c r="B2102"/>
      <c r="C2102" s="15"/>
      <c r="D2102" s="22"/>
      <c r="E2102" s="43"/>
      <c r="F2102" s="112"/>
      <c r="G2102" s="43"/>
    </row>
    <row r="2103" spans="1:7" s="32" customFormat="1" hidden="1" x14ac:dyDescent="0.3">
      <c r="A2103"/>
      <c r="B2103"/>
      <c r="C2103" s="15"/>
      <c r="D2103" s="22"/>
      <c r="E2103" s="43"/>
      <c r="F2103" s="112"/>
      <c r="G2103" s="43"/>
    </row>
    <row r="2104" spans="1:7" s="32" customFormat="1" hidden="1" x14ac:dyDescent="0.3">
      <c r="A2104"/>
      <c r="B2104"/>
      <c r="C2104" s="15"/>
      <c r="D2104" s="22"/>
      <c r="E2104" s="43"/>
      <c r="F2104" s="112"/>
      <c r="G2104" s="43"/>
    </row>
    <row r="2105" spans="1:7" s="32" customFormat="1" hidden="1" x14ac:dyDescent="0.3">
      <c r="A2105"/>
      <c r="B2105"/>
      <c r="C2105" s="15"/>
      <c r="D2105" s="22"/>
      <c r="E2105" s="43"/>
      <c r="F2105" s="112"/>
      <c r="G2105" s="43"/>
    </row>
    <row r="2106" spans="1:7" s="32" customFormat="1" hidden="1" x14ac:dyDescent="0.3">
      <c r="A2106"/>
      <c r="B2106"/>
      <c r="C2106" s="15"/>
      <c r="D2106" s="22"/>
      <c r="E2106" s="43"/>
      <c r="F2106" s="112"/>
      <c r="G2106" s="43"/>
    </row>
    <row r="2107" spans="1:7" s="32" customFormat="1" hidden="1" x14ac:dyDescent="0.3">
      <c r="A2107"/>
      <c r="B2107"/>
      <c r="C2107" s="15"/>
      <c r="D2107" s="22"/>
      <c r="E2107" s="43"/>
      <c r="F2107" s="112"/>
      <c r="G2107" s="43"/>
    </row>
    <row r="2108" spans="1:7" s="32" customFormat="1" hidden="1" x14ac:dyDescent="0.3">
      <c r="A2108"/>
      <c r="B2108"/>
      <c r="C2108" s="15"/>
      <c r="D2108" s="22"/>
      <c r="E2108" s="43"/>
      <c r="F2108" s="112"/>
      <c r="G2108" s="43"/>
    </row>
    <row r="2109" spans="1:7" s="32" customFormat="1" hidden="1" x14ac:dyDescent="0.3">
      <c r="A2109"/>
      <c r="B2109"/>
      <c r="C2109" s="15"/>
      <c r="D2109" s="22"/>
      <c r="E2109" s="43"/>
      <c r="F2109" s="112"/>
      <c r="G2109" s="43"/>
    </row>
    <row r="2110" spans="1:7" s="32" customFormat="1" hidden="1" x14ac:dyDescent="0.3">
      <c r="A2110"/>
      <c r="B2110"/>
      <c r="C2110" s="15"/>
      <c r="D2110" s="22"/>
      <c r="E2110" s="43"/>
      <c r="F2110" s="112"/>
      <c r="G2110" s="43"/>
    </row>
    <row r="2111" spans="1:7" s="32" customFormat="1" hidden="1" x14ac:dyDescent="0.3">
      <c r="A2111"/>
      <c r="B2111"/>
      <c r="C2111" s="15"/>
      <c r="D2111" s="22"/>
      <c r="E2111" s="43"/>
      <c r="F2111" s="112"/>
      <c r="G2111" s="43"/>
    </row>
    <row r="2112" spans="1:7" s="32" customFormat="1" hidden="1" x14ac:dyDescent="0.3">
      <c r="A2112"/>
      <c r="B2112"/>
      <c r="C2112" s="15"/>
      <c r="D2112" s="22"/>
      <c r="E2112" s="43"/>
      <c r="F2112" s="112"/>
      <c r="G2112" s="43"/>
    </row>
    <row r="2113" spans="1:7" s="32" customFormat="1" hidden="1" x14ac:dyDescent="0.3">
      <c r="A2113"/>
      <c r="B2113"/>
      <c r="C2113" s="15"/>
      <c r="D2113" s="22"/>
      <c r="E2113" s="43"/>
      <c r="F2113" s="112"/>
      <c r="G2113" s="43"/>
    </row>
    <row r="2114" spans="1:7" s="32" customFormat="1" hidden="1" x14ac:dyDescent="0.3">
      <c r="A2114"/>
      <c r="B2114"/>
      <c r="C2114" s="15"/>
      <c r="D2114" s="22"/>
      <c r="E2114" s="43"/>
      <c r="F2114" s="112"/>
      <c r="G2114" s="43"/>
    </row>
    <row r="2115" spans="1:7" s="32" customFormat="1" hidden="1" x14ac:dyDescent="0.3">
      <c r="A2115"/>
      <c r="B2115"/>
      <c r="C2115" s="15"/>
      <c r="D2115" s="22"/>
      <c r="E2115" s="43"/>
      <c r="F2115" s="112"/>
      <c r="G2115" s="43"/>
    </row>
    <row r="2116" spans="1:7" s="32" customFormat="1" hidden="1" x14ac:dyDescent="0.3">
      <c r="A2116"/>
      <c r="B2116"/>
      <c r="C2116" s="15"/>
      <c r="D2116" s="22"/>
      <c r="E2116" s="43"/>
      <c r="F2116" s="112"/>
      <c r="G2116" s="43"/>
    </row>
    <row r="2117" spans="1:7" s="32" customFormat="1" hidden="1" x14ac:dyDescent="0.3">
      <c r="A2117"/>
      <c r="B2117"/>
      <c r="C2117" s="15"/>
      <c r="D2117" s="22"/>
      <c r="E2117" s="43"/>
      <c r="F2117" s="112"/>
      <c r="G2117" s="43"/>
    </row>
    <row r="2118" spans="1:7" s="32" customFormat="1" hidden="1" x14ac:dyDescent="0.3">
      <c r="A2118"/>
      <c r="B2118"/>
      <c r="C2118" s="15"/>
      <c r="D2118" s="22"/>
      <c r="E2118" s="43"/>
      <c r="F2118" s="112"/>
      <c r="G2118" s="43"/>
    </row>
    <row r="2119" spans="1:7" s="32" customFormat="1" hidden="1" x14ac:dyDescent="0.3">
      <c r="A2119"/>
      <c r="B2119"/>
      <c r="C2119" s="15"/>
      <c r="D2119" s="22"/>
      <c r="E2119" s="43"/>
      <c r="F2119" s="112"/>
      <c r="G2119" s="43"/>
    </row>
    <row r="2120" spans="1:7" s="32" customFormat="1" hidden="1" x14ac:dyDescent="0.3">
      <c r="A2120"/>
      <c r="B2120"/>
      <c r="C2120" s="15"/>
      <c r="D2120" s="22"/>
      <c r="E2120" s="43"/>
      <c r="F2120" s="112"/>
      <c r="G2120" s="43"/>
    </row>
    <row r="2121" spans="1:7" s="32" customFormat="1" hidden="1" x14ac:dyDescent="0.3">
      <c r="A2121"/>
      <c r="B2121"/>
      <c r="C2121" s="15"/>
      <c r="D2121" s="22"/>
      <c r="E2121" s="43"/>
      <c r="F2121" s="112"/>
      <c r="G2121" s="43"/>
    </row>
    <row r="2122" spans="1:7" s="32" customFormat="1" hidden="1" x14ac:dyDescent="0.3">
      <c r="A2122"/>
      <c r="B2122"/>
      <c r="C2122" s="15"/>
      <c r="D2122" s="22"/>
      <c r="E2122" s="43"/>
      <c r="F2122" s="112"/>
      <c r="G2122" s="43"/>
    </row>
    <row r="2123" spans="1:7" s="32" customFormat="1" hidden="1" x14ac:dyDescent="0.3">
      <c r="A2123"/>
      <c r="B2123"/>
      <c r="C2123" s="15"/>
      <c r="D2123" s="22"/>
      <c r="E2123" s="43"/>
      <c r="F2123" s="112"/>
      <c r="G2123" s="43"/>
    </row>
    <row r="2124" spans="1:7" s="32" customFormat="1" hidden="1" x14ac:dyDescent="0.3">
      <c r="A2124"/>
      <c r="B2124"/>
      <c r="C2124" s="15"/>
      <c r="D2124" s="22"/>
      <c r="E2124" s="43"/>
      <c r="F2124" s="112"/>
      <c r="G2124" s="43"/>
    </row>
    <row r="2125" spans="1:7" s="32" customFormat="1" hidden="1" x14ac:dyDescent="0.3">
      <c r="A2125"/>
      <c r="B2125"/>
      <c r="C2125" s="15"/>
      <c r="D2125" s="22"/>
      <c r="E2125" s="43"/>
      <c r="F2125" s="112"/>
      <c r="G2125" s="43"/>
    </row>
    <row r="2126" spans="1:7" s="32" customFormat="1" hidden="1" x14ac:dyDescent="0.3">
      <c r="A2126"/>
      <c r="B2126"/>
      <c r="C2126" s="15"/>
      <c r="D2126" s="22"/>
      <c r="E2126" s="43"/>
      <c r="F2126" s="112"/>
      <c r="G2126" s="43"/>
    </row>
    <row r="2127" spans="1:7" s="32" customFormat="1" hidden="1" x14ac:dyDescent="0.3">
      <c r="A2127"/>
      <c r="B2127"/>
      <c r="C2127" s="15"/>
      <c r="D2127" s="22"/>
      <c r="E2127" s="43"/>
      <c r="F2127" s="112"/>
      <c r="G2127" s="43"/>
    </row>
    <row r="2128" spans="1:7" s="32" customFormat="1" hidden="1" x14ac:dyDescent="0.3">
      <c r="A2128"/>
      <c r="B2128"/>
      <c r="C2128" s="15"/>
      <c r="D2128" s="22"/>
      <c r="E2128" s="43"/>
      <c r="F2128" s="112"/>
      <c r="G2128" s="43"/>
    </row>
    <row r="2129" spans="1:7" s="32" customFormat="1" hidden="1" x14ac:dyDescent="0.3">
      <c r="A2129"/>
      <c r="B2129"/>
      <c r="C2129" s="15"/>
      <c r="D2129" s="22"/>
      <c r="E2129" s="43"/>
      <c r="F2129" s="112"/>
      <c r="G2129" s="43"/>
    </row>
    <row r="2130" spans="1:7" s="32" customFormat="1" hidden="1" x14ac:dyDescent="0.3">
      <c r="A2130"/>
      <c r="B2130"/>
      <c r="C2130" s="15"/>
      <c r="D2130" s="22"/>
      <c r="E2130" s="43"/>
      <c r="F2130" s="112"/>
      <c r="G2130" s="43"/>
    </row>
    <row r="2131" spans="1:7" s="32" customFormat="1" hidden="1" x14ac:dyDescent="0.3">
      <c r="A2131"/>
      <c r="B2131"/>
      <c r="C2131" s="15"/>
      <c r="D2131" s="22"/>
      <c r="E2131" s="43"/>
      <c r="F2131" s="112"/>
      <c r="G2131" s="43"/>
    </row>
    <row r="2132" spans="1:7" s="32" customFormat="1" hidden="1" x14ac:dyDescent="0.3">
      <c r="A2132"/>
      <c r="B2132"/>
      <c r="C2132" s="15"/>
      <c r="D2132" s="22"/>
      <c r="E2132" s="43"/>
      <c r="F2132" s="112"/>
      <c r="G2132" s="43"/>
    </row>
    <row r="2133" spans="1:7" s="32" customFormat="1" hidden="1" x14ac:dyDescent="0.3">
      <c r="A2133"/>
      <c r="B2133"/>
      <c r="C2133" s="15"/>
      <c r="D2133" s="22"/>
      <c r="E2133" s="43"/>
      <c r="F2133" s="112"/>
      <c r="G2133" s="43"/>
    </row>
    <row r="2134" spans="1:7" s="32" customFormat="1" hidden="1" x14ac:dyDescent="0.3">
      <c r="A2134"/>
      <c r="B2134"/>
      <c r="C2134" s="15"/>
      <c r="D2134" s="22"/>
      <c r="E2134" s="43"/>
      <c r="F2134" s="112"/>
      <c r="G2134" s="43"/>
    </row>
    <row r="2135" spans="1:7" s="32" customFormat="1" hidden="1" x14ac:dyDescent="0.3">
      <c r="A2135"/>
      <c r="B2135"/>
      <c r="C2135" s="15"/>
      <c r="D2135" s="22"/>
      <c r="E2135" s="43"/>
      <c r="F2135" s="112"/>
      <c r="G2135" s="43"/>
    </row>
    <row r="2136" spans="1:7" s="32" customFormat="1" hidden="1" x14ac:dyDescent="0.3">
      <c r="A2136"/>
      <c r="B2136"/>
      <c r="C2136" s="15"/>
      <c r="D2136" s="22"/>
      <c r="E2136" s="43"/>
      <c r="F2136" s="112"/>
      <c r="G2136" s="43"/>
    </row>
    <row r="2137" spans="1:7" s="32" customFormat="1" hidden="1" x14ac:dyDescent="0.3">
      <c r="A2137"/>
      <c r="B2137"/>
      <c r="C2137" s="15"/>
      <c r="D2137" s="22"/>
      <c r="E2137" s="43"/>
      <c r="F2137" s="112"/>
      <c r="G2137" s="43"/>
    </row>
    <row r="2138" spans="1:7" s="32" customFormat="1" hidden="1" x14ac:dyDescent="0.3">
      <c r="A2138"/>
      <c r="B2138"/>
      <c r="C2138" s="15"/>
      <c r="D2138" s="22"/>
      <c r="E2138" s="43"/>
      <c r="F2138" s="112"/>
      <c r="G2138" s="43"/>
    </row>
    <row r="2139" spans="1:7" s="32" customFormat="1" hidden="1" x14ac:dyDescent="0.3">
      <c r="A2139"/>
      <c r="B2139"/>
      <c r="C2139" s="15"/>
      <c r="D2139" s="22"/>
      <c r="E2139" s="43"/>
      <c r="F2139" s="112"/>
      <c r="G2139" s="43"/>
    </row>
    <row r="2140" spans="1:7" s="32" customFormat="1" hidden="1" x14ac:dyDescent="0.3">
      <c r="A2140"/>
      <c r="B2140"/>
      <c r="C2140" s="15"/>
      <c r="D2140" s="22"/>
      <c r="E2140" s="43"/>
      <c r="F2140" s="112"/>
      <c r="G2140" s="43"/>
    </row>
    <row r="2141" spans="1:7" s="32" customFormat="1" hidden="1" x14ac:dyDescent="0.3">
      <c r="A2141"/>
      <c r="B2141"/>
      <c r="C2141" s="15"/>
      <c r="D2141" s="22"/>
      <c r="E2141" s="43"/>
      <c r="F2141" s="112"/>
      <c r="G2141" s="43"/>
    </row>
    <row r="2142" spans="1:7" s="32" customFormat="1" hidden="1" x14ac:dyDescent="0.3">
      <c r="A2142"/>
      <c r="B2142"/>
      <c r="C2142" s="15"/>
      <c r="D2142" s="22"/>
      <c r="E2142" s="43"/>
      <c r="F2142" s="112"/>
      <c r="G2142" s="43"/>
    </row>
    <row r="2143" spans="1:7" s="32" customFormat="1" hidden="1" x14ac:dyDescent="0.3">
      <c r="A2143"/>
      <c r="B2143"/>
      <c r="C2143" s="15"/>
      <c r="D2143" s="22"/>
      <c r="E2143" s="43"/>
      <c r="F2143" s="112"/>
      <c r="G2143" s="43"/>
    </row>
    <row r="2144" spans="1:7" s="32" customFormat="1" hidden="1" x14ac:dyDescent="0.3">
      <c r="A2144"/>
      <c r="B2144"/>
      <c r="C2144" s="15"/>
      <c r="D2144" s="22"/>
      <c r="E2144" s="43"/>
      <c r="F2144" s="112"/>
      <c r="G2144" s="43"/>
    </row>
    <row r="2145" spans="1:7" s="32" customFormat="1" hidden="1" x14ac:dyDescent="0.3">
      <c r="A2145"/>
      <c r="B2145"/>
      <c r="C2145" s="15"/>
      <c r="D2145" s="22"/>
      <c r="E2145" s="43"/>
      <c r="F2145" s="112"/>
      <c r="G2145" s="43"/>
    </row>
    <row r="2146" spans="1:7" s="32" customFormat="1" hidden="1" x14ac:dyDescent="0.3">
      <c r="A2146"/>
      <c r="B2146"/>
      <c r="C2146" s="15"/>
      <c r="D2146" s="22"/>
      <c r="E2146" s="43"/>
      <c r="F2146" s="112"/>
      <c r="G2146" s="43"/>
    </row>
    <row r="2147" spans="1:7" s="32" customFormat="1" hidden="1" x14ac:dyDescent="0.3">
      <c r="A2147"/>
      <c r="B2147"/>
      <c r="C2147" s="15"/>
      <c r="D2147" s="22"/>
      <c r="E2147" s="43"/>
      <c r="F2147" s="112"/>
      <c r="G2147" s="43"/>
    </row>
    <row r="2148" spans="1:7" s="32" customFormat="1" hidden="1" x14ac:dyDescent="0.3">
      <c r="A2148"/>
      <c r="B2148"/>
      <c r="C2148" s="15"/>
      <c r="D2148" s="22"/>
      <c r="E2148" s="43"/>
      <c r="F2148" s="112"/>
      <c r="G2148" s="43"/>
    </row>
    <row r="2149" spans="1:7" s="32" customFormat="1" hidden="1" x14ac:dyDescent="0.3">
      <c r="A2149"/>
      <c r="B2149"/>
      <c r="C2149" s="15"/>
      <c r="D2149" s="22"/>
      <c r="E2149" s="43"/>
      <c r="F2149" s="112"/>
      <c r="G2149" s="43"/>
    </row>
    <row r="2150" spans="1:7" s="32" customFormat="1" hidden="1" x14ac:dyDescent="0.3">
      <c r="A2150"/>
      <c r="B2150"/>
      <c r="C2150" s="15"/>
      <c r="D2150" s="22"/>
      <c r="E2150" s="43"/>
      <c r="F2150" s="112"/>
      <c r="G2150" s="43"/>
    </row>
    <row r="2151" spans="1:7" s="32" customFormat="1" hidden="1" x14ac:dyDescent="0.3">
      <c r="A2151"/>
      <c r="B2151"/>
      <c r="C2151" s="15"/>
      <c r="D2151" s="22"/>
      <c r="E2151" s="43"/>
      <c r="F2151" s="112"/>
      <c r="G2151" s="43"/>
    </row>
    <row r="2152" spans="1:7" s="32" customFormat="1" hidden="1" x14ac:dyDescent="0.3">
      <c r="A2152"/>
      <c r="B2152"/>
      <c r="C2152" s="15"/>
      <c r="D2152" s="22"/>
      <c r="E2152" s="43"/>
      <c r="F2152" s="112"/>
      <c r="G2152" s="43"/>
    </row>
    <row r="2153" spans="1:7" s="32" customFormat="1" hidden="1" x14ac:dyDescent="0.3">
      <c r="A2153"/>
      <c r="B2153"/>
      <c r="C2153" s="15"/>
      <c r="D2153" s="22"/>
      <c r="E2153" s="43"/>
      <c r="F2153" s="112"/>
      <c r="G2153" s="43"/>
    </row>
    <row r="2154" spans="1:7" s="32" customFormat="1" hidden="1" x14ac:dyDescent="0.3">
      <c r="A2154"/>
      <c r="B2154"/>
      <c r="C2154" s="15"/>
      <c r="D2154" s="22"/>
      <c r="E2154" s="43"/>
      <c r="F2154" s="112"/>
      <c r="G2154" s="43"/>
    </row>
    <row r="2155" spans="1:7" s="32" customFormat="1" hidden="1" x14ac:dyDescent="0.3">
      <c r="A2155"/>
      <c r="B2155"/>
      <c r="C2155" s="15"/>
      <c r="D2155" s="22"/>
      <c r="E2155" s="43"/>
      <c r="F2155" s="112"/>
      <c r="G2155" s="43"/>
    </row>
    <row r="2156" spans="1:7" s="32" customFormat="1" hidden="1" x14ac:dyDescent="0.3">
      <c r="A2156"/>
      <c r="B2156"/>
      <c r="C2156" s="15"/>
      <c r="D2156" s="22"/>
      <c r="E2156" s="43"/>
      <c r="F2156" s="112"/>
      <c r="G2156" s="43"/>
    </row>
    <row r="2157" spans="1:7" s="32" customFormat="1" hidden="1" x14ac:dyDescent="0.3">
      <c r="A2157"/>
      <c r="B2157"/>
      <c r="C2157" s="15"/>
      <c r="D2157" s="22"/>
      <c r="E2157" s="43"/>
      <c r="F2157" s="112"/>
      <c r="G2157" s="43"/>
    </row>
    <row r="2158" spans="1:7" s="32" customFormat="1" hidden="1" x14ac:dyDescent="0.3">
      <c r="A2158"/>
      <c r="B2158"/>
      <c r="C2158" s="15"/>
      <c r="D2158" s="22"/>
      <c r="E2158" s="43"/>
      <c r="F2158" s="112"/>
      <c r="G2158" s="43"/>
    </row>
    <row r="2159" spans="1:7" s="32" customFormat="1" hidden="1" x14ac:dyDescent="0.3">
      <c r="A2159"/>
      <c r="B2159"/>
      <c r="C2159" s="15"/>
      <c r="D2159" s="22"/>
      <c r="E2159" s="43"/>
      <c r="F2159" s="112"/>
      <c r="G2159" s="43"/>
    </row>
    <row r="2160" spans="1:7" s="32" customFormat="1" hidden="1" x14ac:dyDescent="0.3">
      <c r="A2160"/>
      <c r="B2160"/>
      <c r="C2160" s="15"/>
      <c r="D2160" s="22"/>
      <c r="E2160" s="43"/>
      <c r="F2160" s="112"/>
      <c r="G2160" s="43"/>
    </row>
    <row r="2161" spans="1:7" s="32" customFormat="1" hidden="1" x14ac:dyDescent="0.3">
      <c r="A2161"/>
      <c r="B2161"/>
      <c r="C2161" s="15"/>
      <c r="D2161" s="22"/>
      <c r="E2161" s="43"/>
      <c r="F2161" s="112"/>
      <c r="G2161" s="43"/>
    </row>
    <row r="2162" spans="1:7" s="32" customFormat="1" hidden="1" x14ac:dyDescent="0.3">
      <c r="A2162"/>
      <c r="B2162"/>
      <c r="C2162" s="15"/>
      <c r="D2162" s="22"/>
      <c r="E2162" s="43"/>
      <c r="F2162" s="112"/>
      <c r="G2162" s="43"/>
    </row>
    <row r="2163" spans="1:7" s="32" customFormat="1" hidden="1" x14ac:dyDescent="0.3">
      <c r="A2163"/>
      <c r="B2163"/>
      <c r="C2163" s="15"/>
      <c r="D2163" s="22"/>
      <c r="E2163" s="43"/>
      <c r="F2163" s="112"/>
      <c r="G2163" s="43"/>
    </row>
    <row r="2164" spans="1:7" s="32" customFormat="1" hidden="1" x14ac:dyDescent="0.3">
      <c r="A2164"/>
      <c r="B2164"/>
      <c r="C2164" s="15"/>
      <c r="D2164" s="22"/>
      <c r="E2164" s="43"/>
      <c r="F2164" s="112"/>
      <c r="G2164" s="43"/>
    </row>
    <row r="2165" spans="1:7" s="32" customFormat="1" hidden="1" x14ac:dyDescent="0.3">
      <c r="A2165"/>
      <c r="B2165"/>
      <c r="C2165" s="15"/>
      <c r="D2165" s="22"/>
      <c r="E2165" s="43"/>
      <c r="F2165" s="112"/>
      <c r="G2165" s="43"/>
    </row>
    <row r="2166" spans="1:7" s="32" customFormat="1" hidden="1" x14ac:dyDescent="0.3">
      <c r="A2166"/>
      <c r="B2166"/>
      <c r="C2166" s="15"/>
      <c r="D2166" s="22"/>
      <c r="E2166" s="43"/>
      <c r="F2166" s="112"/>
      <c r="G2166" s="43"/>
    </row>
    <row r="2167" spans="1:7" s="32" customFormat="1" hidden="1" x14ac:dyDescent="0.3">
      <c r="A2167"/>
      <c r="B2167"/>
      <c r="C2167" s="15"/>
      <c r="D2167" s="22"/>
      <c r="E2167" s="43"/>
      <c r="F2167" s="112"/>
      <c r="G2167" s="43"/>
    </row>
    <row r="2168" spans="1:7" s="32" customFormat="1" hidden="1" x14ac:dyDescent="0.3">
      <c r="A2168"/>
      <c r="B2168"/>
      <c r="C2168" s="15"/>
      <c r="D2168" s="22"/>
      <c r="E2168" s="43"/>
      <c r="F2168" s="112"/>
      <c r="G2168" s="43"/>
    </row>
    <row r="2169" spans="1:7" s="32" customFormat="1" hidden="1" x14ac:dyDescent="0.3">
      <c r="A2169"/>
      <c r="B2169"/>
      <c r="C2169" s="15"/>
      <c r="D2169" s="22"/>
      <c r="E2169" s="43"/>
      <c r="F2169" s="112"/>
      <c r="G2169" s="43"/>
    </row>
    <row r="2170" spans="1:7" s="32" customFormat="1" hidden="1" x14ac:dyDescent="0.3">
      <c r="A2170"/>
      <c r="B2170"/>
      <c r="C2170" s="15"/>
      <c r="D2170" s="22"/>
      <c r="E2170" s="43"/>
      <c r="F2170" s="112"/>
      <c r="G2170" s="43"/>
    </row>
    <row r="2171" spans="1:7" s="32" customFormat="1" hidden="1" x14ac:dyDescent="0.3">
      <c r="A2171"/>
      <c r="B2171"/>
      <c r="C2171" s="15"/>
      <c r="D2171" s="22"/>
      <c r="E2171" s="43"/>
      <c r="F2171" s="112"/>
      <c r="G2171" s="43"/>
    </row>
    <row r="2172" spans="1:7" s="32" customFormat="1" hidden="1" x14ac:dyDescent="0.3">
      <c r="A2172"/>
      <c r="B2172"/>
      <c r="C2172" s="15"/>
      <c r="D2172" s="22"/>
      <c r="E2172" s="43"/>
      <c r="F2172" s="112"/>
      <c r="G2172" s="43"/>
    </row>
    <row r="2173" spans="1:7" s="32" customFormat="1" hidden="1" x14ac:dyDescent="0.3">
      <c r="A2173"/>
      <c r="B2173"/>
      <c r="C2173" s="15"/>
      <c r="D2173" s="22"/>
      <c r="E2173" s="43"/>
      <c r="F2173" s="112"/>
      <c r="G2173" s="43"/>
    </row>
    <row r="2174" spans="1:7" s="32" customFormat="1" hidden="1" x14ac:dyDescent="0.3">
      <c r="A2174"/>
      <c r="B2174"/>
      <c r="C2174" s="15"/>
      <c r="D2174" s="22"/>
      <c r="E2174" s="43"/>
      <c r="F2174" s="112"/>
      <c r="G2174" s="43"/>
    </row>
    <row r="2175" spans="1:7" s="32" customFormat="1" hidden="1" x14ac:dyDescent="0.3">
      <c r="A2175"/>
      <c r="B2175"/>
      <c r="C2175" s="15"/>
      <c r="D2175" s="22"/>
      <c r="E2175" s="43"/>
      <c r="F2175" s="112"/>
      <c r="G2175" s="43"/>
    </row>
    <row r="2176" spans="1:7" s="32" customFormat="1" hidden="1" x14ac:dyDescent="0.3">
      <c r="A2176"/>
      <c r="B2176"/>
      <c r="C2176" s="15"/>
      <c r="D2176" s="22"/>
      <c r="E2176" s="43"/>
      <c r="F2176" s="112"/>
      <c r="G2176" s="43"/>
    </row>
    <row r="2177" spans="1:7" s="32" customFormat="1" hidden="1" x14ac:dyDescent="0.3">
      <c r="A2177"/>
      <c r="B2177"/>
      <c r="C2177" s="15"/>
      <c r="D2177" s="22"/>
      <c r="E2177" s="43"/>
      <c r="F2177" s="112"/>
      <c r="G2177" s="43"/>
    </row>
    <row r="2178" spans="1:7" s="32" customFormat="1" hidden="1" x14ac:dyDescent="0.3">
      <c r="A2178"/>
      <c r="B2178"/>
      <c r="C2178" s="15"/>
      <c r="D2178" s="22"/>
      <c r="E2178" s="43"/>
      <c r="F2178" s="112"/>
      <c r="G2178" s="43"/>
    </row>
    <row r="2179" spans="1:7" s="32" customFormat="1" hidden="1" x14ac:dyDescent="0.3">
      <c r="A2179"/>
      <c r="B2179"/>
      <c r="C2179" s="15"/>
      <c r="D2179" s="22"/>
      <c r="E2179" s="43"/>
      <c r="F2179" s="112"/>
      <c r="G2179" s="43"/>
    </row>
    <row r="2180" spans="1:7" s="32" customFormat="1" hidden="1" x14ac:dyDescent="0.3">
      <c r="A2180"/>
      <c r="B2180"/>
      <c r="C2180" s="15"/>
      <c r="D2180" s="22"/>
      <c r="E2180" s="43"/>
      <c r="F2180" s="112"/>
      <c r="G2180" s="43"/>
    </row>
    <row r="2181" spans="1:7" s="32" customFormat="1" hidden="1" x14ac:dyDescent="0.3">
      <c r="A2181"/>
      <c r="B2181"/>
      <c r="C2181" s="15"/>
      <c r="D2181" s="22"/>
      <c r="E2181" s="43"/>
      <c r="F2181" s="112"/>
      <c r="G2181" s="43"/>
    </row>
    <row r="2182" spans="1:7" s="32" customFormat="1" hidden="1" x14ac:dyDescent="0.3">
      <c r="A2182"/>
      <c r="B2182"/>
      <c r="C2182" s="15"/>
      <c r="D2182" s="22"/>
      <c r="E2182" s="43"/>
      <c r="F2182" s="112"/>
      <c r="G2182" s="43"/>
    </row>
    <row r="2183" spans="1:7" s="32" customFormat="1" hidden="1" x14ac:dyDescent="0.3">
      <c r="A2183"/>
      <c r="B2183"/>
      <c r="C2183" s="15"/>
      <c r="D2183" s="22"/>
      <c r="E2183" s="43"/>
      <c r="F2183" s="112"/>
      <c r="G2183" s="43"/>
    </row>
    <row r="2184" spans="1:7" s="32" customFormat="1" hidden="1" x14ac:dyDescent="0.3">
      <c r="A2184"/>
      <c r="B2184"/>
      <c r="C2184" s="15"/>
      <c r="D2184" s="22"/>
      <c r="E2184" s="43"/>
      <c r="F2184" s="112"/>
      <c r="G2184" s="43"/>
    </row>
    <row r="2185" spans="1:7" s="32" customFormat="1" hidden="1" x14ac:dyDescent="0.3">
      <c r="A2185"/>
      <c r="B2185"/>
      <c r="C2185" s="15"/>
      <c r="D2185" s="22"/>
      <c r="E2185" s="43"/>
      <c r="F2185" s="112"/>
      <c r="G2185" s="43"/>
    </row>
    <row r="2186" spans="1:7" s="32" customFormat="1" hidden="1" x14ac:dyDescent="0.3">
      <c r="A2186"/>
      <c r="B2186"/>
      <c r="C2186" s="15"/>
      <c r="D2186" s="22"/>
      <c r="E2186" s="43"/>
      <c r="F2186" s="112"/>
      <c r="G2186" s="43"/>
    </row>
    <row r="2187" spans="1:7" s="32" customFormat="1" hidden="1" x14ac:dyDescent="0.3">
      <c r="A2187"/>
      <c r="B2187"/>
      <c r="C2187" s="15"/>
      <c r="D2187" s="22"/>
      <c r="E2187" s="43"/>
      <c r="F2187" s="112"/>
      <c r="G2187" s="43"/>
    </row>
    <row r="2188" spans="1:7" s="32" customFormat="1" hidden="1" x14ac:dyDescent="0.3">
      <c r="A2188"/>
      <c r="B2188"/>
      <c r="C2188" s="15"/>
      <c r="D2188" s="22"/>
      <c r="E2188" s="43"/>
      <c r="F2188" s="112"/>
      <c r="G2188" s="43"/>
    </row>
    <row r="2189" spans="1:7" s="32" customFormat="1" hidden="1" x14ac:dyDescent="0.3">
      <c r="A2189"/>
      <c r="B2189"/>
      <c r="C2189" s="15"/>
      <c r="D2189" s="22"/>
      <c r="E2189" s="43"/>
      <c r="F2189" s="112"/>
      <c r="G2189" s="43"/>
    </row>
    <row r="2190" spans="1:7" s="32" customFormat="1" hidden="1" x14ac:dyDescent="0.3">
      <c r="A2190"/>
      <c r="B2190"/>
      <c r="C2190" s="15"/>
      <c r="D2190" s="22"/>
      <c r="E2190" s="43"/>
      <c r="F2190" s="112"/>
      <c r="G2190" s="43"/>
    </row>
    <row r="2191" spans="1:7" s="32" customFormat="1" hidden="1" x14ac:dyDescent="0.3">
      <c r="A2191"/>
      <c r="B2191"/>
      <c r="C2191" s="15"/>
      <c r="D2191" s="22"/>
      <c r="E2191" s="43"/>
      <c r="F2191" s="112"/>
      <c r="G2191" s="43"/>
    </row>
    <row r="2192" spans="1:7" s="32" customFormat="1" hidden="1" x14ac:dyDescent="0.3">
      <c r="A2192"/>
      <c r="B2192"/>
      <c r="C2192" s="15"/>
      <c r="D2192" s="22"/>
      <c r="E2192" s="43"/>
      <c r="F2192" s="112"/>
      <c r="G2192" s="43"/>
    </row>
    <row r="2193" spans="1:7" s="32" customFormat="1" hidden="1" x14ac:dyDescent="0.3">
      <c r="A2193"/>
      <c r="B2193"/>
      <c r="C2193" s="15"/>
      <c r="D2193" s="22"/>
      <c r="E2193" s="43"/>
      <c r="F2193" s="112"/>
      <c r="G2193" s="43"/>
    </row>
    <row r="2194" spans="1:7" s="32" customFormat="1" hidden="1" x14ac:dyDescent="0.3">
      <c r="A2194"/>
      <c r="B2194"/>
      <c r="C2194" s="15"/>
      <c r="D2194" s="22"/>
      <c r="E2194" s="43"/>
      <c r="F2194" s="112"/>
      <c r="G2194" s="43"/>
    </row>
    <row r="2195" spans="1:7" s="32" customFormat="1" hidden="1" x14ac:dyDescent="0.3">
      <c r="A2195"/>
      <c r="B2195"/>
      <c r="C2195" s="15"/>
      <c r="D2195" s="22"/>
      <c r="E2195" s="43"/>
      <c r="F2195" s="112"/>
      <c r="G2195" s="43"/>
    </row>
    <row r="2196" spans="1:7" s="32" customFormat="1" hidden="1" x14ac:dyDescent="0.3">
      <c r="A2196"/>
      <c r="B2196"/>
      <c r="C2196" s="15"/>
      <c r="D2196" s="22"/>
      <c r="E2196" s="43"/>
      <c r="F2196" s="112"/>
      <c r="G2196" s="43"/>
    </row>
    <row r="2197" spans="1:7" s="32" customFormat="1" hidden="1" x14ac:dyDescent="0.3">
      <c r="A2197"/>
      <c r="B2197"/>
      <c r="C2197" s="15"/>
      <c r="D2197" s="22"/>
      <c r="E2197" s="43"/>
      <c r="F2197" s="112"/>
      <c r="G2197" s="43"/>
    </row>
    <row r="2198" spans="1:7" s="32" customFormat="1" hidden="1" x14ac:dyDescent="0.3">
      <c r="A2198"/>
      <c r="B2198"/>
      <c r="C2198" s="15"/>
      <c r="D2198" s="22"/>
      <c r="E2198" s="43"/>
      <c r="F2198" s="112"/>
      <c r="G2198" s="43"/>
    </row>
    <row r="2199" spans="1:7" s="32" customFormat="1" hidden="1" x14ac:dyDescent="0.3">
      <c r="A2199"/>
      <c r="B2199"/>
      <c r="C2199" s="15"/>
      <c r="D2199" s="22"/>
      <c r="E2199" s="43"/>
      <c r="F2199" s="112"/>
      <c r="G2199" s="43"/>
    </row>
    <row r="2200" spans="1:7" s="32" customFormat="1" hidden="1" x14ac:dyDescent="0.3">
      <c r="A2200"/>
      <c r="B2200"/>
      <c r="C2200" s="15"/>
      <c r="D2200" s="22"/>
      <c r="E2200" s="43"/>
      <c r="F2200" s="112"/>
      <c r="G2200" s="43"/>
    </row>
    <row r="2201" spans="1:7" s="32" customFormat="1" hidden="1" x14ac:dyDescent="0.3">
      <c r="A2201"/>
      <c r="B2201"/>
      <c r="C2201" s="15"/>
      <c r="D2201" s="22"/>
      <c r="E2201" s="43"/>
      <c r="F2201" s="112"/>
      <c r="G2201" s="43"/>
    </row>
    <row r="2202" spans="1:7" s="32" customFormat="1" hidden="1" x14ac:dyDescent="0.3">
      <c r="A2202"/>
      <c r="B2202"/>
      <c r="C2202" s="15"/>
      <c r="D2202" s="22"/>
      <c r="E2202" s="43"/>
      <c r="F2202" s="112"/>
      <c r="G2202" s="43"/>
    </row>
    <row r="2203" spans="1:7" s="32" customFormat="1" hidden="1" x14ac:dyDescent="0.3">
      <c r="A2203"/>
      <c r="B2203"/>
      <c r="C2203" s="15"/>
      <c r="D2203" s="22"/>
      <c r="E2203" s="43"/>
      <c r="F2203" s="112"/>
      <c r="G2203" s="43"/>
    </row>
    <row r="2204" spans="1:7" s="32" customFormat="1" hidden="1" x14ac:dyDescent="0.3">
      <c r="A2204"/>
      <c r="B2204"/>
      <c r="C2204" s="15"/>
      <c r="D2204" s="22"/>
      <c r="E2204" s="43"/>
      <c r="F2204" s="112"/>
      <c r="G2204" s="43"/>
    </row>
    <row r="2205" spans="1:7" s="32" customFormat="1" hidden="1" x14ac:dyDescent="0.3">
      <c r="A2205"/>
      <c r="B2205"/>
      <c r="C2205" s="15"/>
      <c r="D2205" s="22"/>
      <c r="E2205" s="43"/>
      <c r="F2205" s="112"/>
      <c r="G2205" s="43"/>
    </row>
    <row r="2206" spans="1:7" s="32" customFormat="1" hidden="1" x14ac:dyDescent="0.3">
      <c r="A2206"/>
      <c r="B2206"/>
      <c r="C2206" s="15"/>
      <c r="D2206" s="22"/>
      <c r="E2206" s="43"/>
      <c r="F2206" s="112"/>
      <c r="G2206" s="43"/>
    </row>
    <row r="2207" spans="1:7" s="32" customFormat="1" hidden="1" x14ac:dyDescent="0.3">
      <c r="A2207"/>
      <c r="B2207"/>
      <c r="C2207" s="15"/>
      <c r="D2207" s="22"/>
      <c r="E2207" s="43"/>
      <c r="F2207" s="112"/>
      <c r="G2207" s="43"/>
    </row>
    <row r="2208" spans="1:7" s="32" customFormat="1" hidden="1" x14ac:dyDescent="0.3">
      <c r="A2208"/>
      <c r="B2208"/>
      <c r="C2208" s="15"/>
      <c r="D2208" s="22"/>
      <c r="E2208" s="43"/>
      <c r="F2208" s="112"/>
      <c r="G2208" s="43"/>
    </row>
    <row r="2209" spans="1:7" s="32" customFormat="1" hidden="1" x14ac:dyDescent="0.3">
      <c r="A2209"/>
      <c r="B2209"/>
      <c r="C2209" s="15"/>
      <c r="D2209" s="22"/>
      <c r="E2209" s="43"/>
      <c r="F2209" s="112"/>
      <c r="G2209" s="43"/>
    </row>
    <row r="2210" spans="1:7" s="32" customFormat="1" hidden="1" x14ac:dyDescent="0.3">
      <c r="A2210"/>
      <c r="B2210"/>
      <c r="C2210" s="15"/>
      <c r="D2210" s="22"/>
      <c r="E2210" s="43"/>
      <c r="F2210" s="112"/>
      <c r="G2210" s="43"/>
    </row>
    <row r="2211" spans="1:7" s="32" customFormat="1" hidden="1" x14ac:dyDescent="0.3">
      <c r="A2211"/>
      <c r="B2211"/>
      <c r="C2211" s="15"/>
      <c r="D2211" s="22"/>
      <c r="E2211" s="43"/>
      <c r="F2211" s="112"/>
      <c r="G2211" s="43"/>
    </row>
    <row r="2212" spans="1:7" s="32" customFormat="1" hidden="1" x14ac:dyDescent="0.3">
      <c r="A2212"/>
      <c r="B2212"/>
      <c r="C2212" s="15"/>
      <c r="D2212" s="22"/>
      <c r="E2212" s="43"/>
      <c r="F2212" s="112"/>
      <c r="G2212" s="43"/>
    </row>
    <row r="2213" spans="1:7" s="32" customFormat="1" hidden="1" x14ac:dyDescent="0.3">
      <c r="A2213"/>
      <c r="B2213"/>
      <c r="C2213" s="15"/>
      <c r="D2213" s="22"/>
      <c r="E2213" s="43"/>
      <c r="F2213" s="112"/>
      <c r="G2213" s="43"/>
    </row>
    <row r="2214" spans="1:7" s="32" customFormat="1" hidden="1" x14ac:dyDescent="0.3">
      <c r="A2214"/>
      <c r="B2214"/>
      <c r="C2214" s="15"/>
      <c r="D2214" s="22"/>
      <c r="E2214" s="43"/>
      <c r="F2214" s="112"/>
      <c r="G2214" s="43"/>
    </row>
    <row r="2215" spans="1:7" s="32" customFormat="1" hidden="1" x14ac:dyDescent="0.3">
      <c r="A2215"/>
      <c r="B2215"/>
      <c r="C2215" s="15"/>
      <c r="D2215" s="22"/>
      <c r="E2215" s="43"/>
      <c r="F2215" s="112"/>
      <c r="G2215" s="43"/>
    </row>
    <row r="2216" spans="1:7" s="32" customFormat="1" hidden="1" x14ac:dyDescent="0.3">
      <c r="A2216"/>
      <c r="B2216"/>
      <c r="C2216" s="15"/>
      <c r="D2216" s="22"/>
      <c r="E2216" s="43"/>
      <c r="F2216" s="112"/>
      <c r="G2216" s="43"/>
    </row>
    <row r="2217" spans="1:7" s="32" customFormat="1" hidden="1" x14ac:dyDescent="0.3">
      <c r="A2217"/>
      <c r="B2217"/>
      <c r="C2217" s="15"/>
      <c r="D2217" s="22"/>
      <c r="E2217" s="43"/>
      <c r="F2217" s="112"/>
      <c r="G2217" s="43"/>
    </row>
    <row r="2218" spans="1:7" s="32" customFormat="1" hidden="1" x14ac:dyDescent="0.3">
      <c r="A2218"/>
      <c r="B2218"/>
      <c r="C2218" s="15"/>
      <c r="D2218" s="22"/>
      <c r="E2218" s="43"/>
      <c r="F2218" s="112"/>
      <c r="G2218" s="43"/>
    </row>
    <row r="2219" spans="1:7" s="32" customFormat="1" hidden="1" x14ac:dyDescent="0.3">
      <c r="A2219"/>
      <c r="B2219"/>
      <c r="C2219" s="15"/>
      <c r="D2219" s="22"/>
      <c r="E2219" s="43"/>
      <c r="F2219" s="112"/>
      <c r="G2219" s="43"/>
    </row>
    <row r="2220" spans="1:7" s="32" customFormat="1" hidden="1" x14ac:dyDescent="0.3">
      <c r="A2220"/>
      <c r="B2220"/>
      <c r="C2220" s="15"/>
      <c r="D2220" s="22"/>
      <c r="E2220" s="43"/>
      <c r="F2220" s="112"/>
      <c r="G2220" s="43"/>
    </row>
    <row r="2221" spans="1:7" s="32" customFormat="1" hidden="1" x14ac:dyDescent="0.3">
      <c r="A2221"/>
      <c r="B2221"/>
      <c r="C2221" s="15"/>
      <c r="D2221" s="22"/>
      <c r="E2221" s="43"/>
      <c r="F2221" s="112"/>
      <c r="G2221" s="43"/>
    </row>
    <row r="2222" spans="1:7" s="32" customFormat="1" hidden="1" x14ac:dyDescent="0.3">
      <c r="A2222"/>
      <c r="B2222"/>
      <c r="C2222" s="15"/>
      <c r="D2222" s="22"/>
      <c r="E2222" s="43"/>
      <c r="F2222" s="112"/>
      <c r="G2222" s="43"/>
    </row>
    <row r="2223" spans="1:7" s="32" customFormat="1" hidden="1" x14ac:dyDescent="0.3">
      <c r="A2223"/>
      <c r="B2223"/>
      <c r="C2223" s="15"/>
      <c r="D2223" s="22"/>
      <c r="E2223" s="43"/>
      <c r="F2223" s="112"/>
      <c r="G2223" s="43"/>
    </row>
    <row r="2224" spans="1:7" s="32" customFormat="1" hidden="1" x14ac:dyDescent="0.3">
      <c r="A2224"/>
      <c r="B2224"/>
      <c r="C2224" s="15"/>
      <c r="D2224" s="22"/>
      <c r="E2224" s="43"/>
      <c r="F2224" s="112"/>
      <c r="G2224" s="43"/>
    </row>
    <row r="2225" spans="1:7" s="32" customFormat="1" hidden="1" x14ac:dyDescent="0.3">
      <c r="A2225"/>
      <c r="B2225"/>
      <c r="C2225" s="15"/>
      <c r="D2225" s="22"/>
      <c r="E2225" s="43"/>
      <c r="F2225" s="112"/>
      <c r="G2225" s="43"/>
    </row>
    <row r="2226" spans="1:7" s="32" customFormat="1" hidden="1" x14ac:dyDescent="0.3">
      <c r="A2226"/>
      <c r="B2226"/>
      <c r="C2226" s="15"/>
      <c r="D2226" s="22"/>
      <c r="E2226" s="43"/>
      <c r="F2226" s="112"/>
      <c r="G2226" s="43"/>
    </row>
    <row r="2227" spans="1:7" s="32" customFormat="1" hidden="1" x14ac:dyDescent="0.3">
      <c r="A2227"/>
      <c r="B2227"/>
      <c r="C2227" s="15"/>
      <c r="D2227" s="22"/>
      <c r="E2227" s="43"/>
      <c r="F2227" s="112"/>
      <c r="G2227" s="43"/>
    </row>
    <row r="2228" spans="1:7" s="32" customFormat="1" hidden="1" x14ac:dyDescent="0.3">
      <c r="A2228"/>
      <c r="B2228"/>
      <c r="C2228" s="15"/>
      <c r="D2228" s="22"/>
      <c r="E2228" s="43"/>
      <c r="F2228" s="112"/>
      <c r="G2228" s="43"/>
    </row>
    <row r="2229" spans="1:7" s="32" customFormat="1" hidden="1" x14ac:dyDescent="0.3">
      <c r="A2229"/>
      <c r="B2229"/>
      <c r="C2229" s="15"/>
      <c r="D2229" s="22"/>
      <c r="E2229" s="43"/>
      <c r="F2229" s="112"/>
      <c r="G2229" s="43"/>
    </row>
    <row r="2230" spans="1:7" s="32" customFormat="1" hidden="1" x14ac:dyDescent="0.3">
      <c r="A2230"/>
      <c r="B2230"/>
      <c r="C2230" s="15"/>
      <c r="D2230" s="22"/>
      <c r="E2230" s="43"/>
      <c r="F2230" s="112"/>
      <c r="G2230" s="43"/>
    </row>
    <row r="2231" spans="1:7" s="32" customFormat="1" hidden="1" x14ac:dyDescent="0.3">
      <c r="A2231"/>
      <c r="B2231"/>
      <c r="C2231" s="15"/>
      <c r="D2231" s="22"/>
      <c r="E2231" s="43"/>
      <c r="F2231" s="112"/>
      <c r="G2231" s="43"/>
    </row>
    <row r="2232" spans="1:7" s="32" customFormat="1" hidden="1" x14ac:dyDescent="0.3">
      <c r="A2232"/>
      <c r="B2232"/>
      <c r="C2232" s="15"/>
      <c r="D2232" s="22"/>
      <c r="E2232" s="43"/>
      <c r="F2232" s="112"/>
      <c r="G2232" s="43"/>
    </row>
    <row r="2233" spans="1:7" s="32" customFormat="1" hidden="1" x14ac:dyDescent="0.3">
      <c r="A2233"/>
      <c r="B2233"/>
      <c r="C2233" s="15"/>
      <c r="D2233" s="22"/>
      <c r="E2233" s="43"/>
      <c r="F2233" s="112"/>
      <c r="G2233" s="43"/>
    </row>
    <row r="2234" spans="1:7" s="32" customFormat="1" hidden="1" x14ac:dyDescent="0.3">
      <c r="A2234"/>
      <c r="B2234"/>
      <c r="C2234" s="15"/>
      <c r="D2234" s="22"/>
      <c r="E2234" s="43"/>
      <c r="F2234" s="112"/>
      <c r="G2234" s="43"/>
    </row>
    <row r="2235" spans="1:7" s="32" customFormat="1" hidden="1" x14ac:dyDescent="0.3">
      <c r="A2235"/>
      <c r="B2235"/>
      <c r="C2235" s="15"/>
      <c r="D2235" s="22"/>
      <c r="E2235" s="43"/>
      <c r="F2235" s="112"/>
      <c r="G2235" s="43"/>
    </row>
    <row r="2236" spans="1:7" s="32" customFormat="1" hidden="1" x14ac:dyDescent="0.3">
      <c r="A2236"/>
      <c r="B2236"/>
      <c r="C2236" s="15"/>
      <c r="D2236" s="22"/>
      <c r="E2236" s="43"/>
      <c r="F2236" s="112"/>
      <c r="G2236" s="43"/>
    </row>
    <row r="2237" spans="1:7" s="32" customFormat="1" hidden="1" x14ac:dyDescent="0.3">
      <c r="A2237"/>
      <c r="B2237"/>
      <c r="C2237" s="15"/>
      <c r="D2237" s="22"/>
      <c r="E2237" s="43"/>
      <c r="F2237" s="112"/>
      <c r="G2237" s="43"/>
    </row>
    <row r="2238" spans="1:7" s="32" customFormat="1" hidden="1" x14ac:dyDescent="0.3">
      <c r="A2238"/>
      <c r="B2238"/>
      <c r="C2238" s="15"/>
      <c r="D2238" s="22"/>
      <c r="E2238" s="43"/>
      <c r="F2238" s="112"/>
      <c r="G2238" s="43"/>
    </row>
    <row r="2239" spans="1:7" s="32" customFormat="1" hidden="1" x14ac:dyDescent="0.3">
      <c r="A2239"/>
      <c r="B2239"/>
      <c r="C2239" s="15"/>
      <c r="D2239" s="22"/>
      <c r="E2239" s="43"/>
      <c r="F2239" s="112"/>
      <c r="G2239" s="43"/>
    </row>
    <row r="2240" spans="1:7" s="32" customFormat="1" hidden="1" x14ac:dyDescent="0.3">
      <c r="A2240"/>
      <c r="B2240"/>
      <c r="C2240" s="15"/>
      <c r="D2240" s="22"/>
      <c r="E2240" s="43"/>
      <c r="F2240" s="112"/>
      <c r="G2240" s="43"/>
    </row>
    <row r="2241" spans="1:7" s="32" customFormat="1" hidden="1" x14ac:dyDescent="0.3">
      <c r="A2241"/>
      <c r="B2241"/>
      <c r="C2241" s="15"/>
      <c r="D2241" s="22"/>
      <c r="E2241" s="43"/>
      <c r="F2241" s="112"/>
      <c r="G2241" s="43"/>
    </row>
    <row r="2242" spans="1:7" s="32" customFormat="1" hidden="1" x14ac:dyDescent="0.3">
      <c r="A2242"/>
      <c r="B2242"/>
      <c r="C2242" s="15"/>
      <c r="D2242" s="22"/>
      <c r="E2242" s="43"/>
      <c r="F2242" s="112"/>
      <c r="G2242" s="43"/>
    </row>
    <row r="2243" spans="1:7" s="32" customFormat="1" hidden="1" x14ac:dyDescent="0.3">
      <c r="A2243"/>
      <c r="B2243"/>
      <c r="C2243" s="15"/>
      <c r="D2243" s="22"/>
      <c r="E2243" s="43"/>
      <c r="F2243" s="112"/>
      <c r="G2243" s="43"/>
    </row>
    <row r="2244" spans="1:7" s="32" customFormat="1" hidden="1" x14ac:dyDescent="0.3">
      <c r="A2244"/>
      <c r="B2244"/>
      <c r="C2244" s="15"/>
      <c r="D2244" s="22"/>
      <c r="E2244" s="43"/>
      <c r="F2244" s="112"/>
      <c r="G2244" s="43"/>
    </row>
    <row r="2245" spans="1:7" s="32" customFormat="1" hidden="1" x14ac:dyDescent="0.3">
      <c r="A2245"/>
      <c r="B2245"/>
      <c r="C2245" s="15"/>
      <c r="D2245" s="22"/>
      <c r="E2245" s="43"/>
      <c r="F2245" s="112"/>
      <c r="G2245" s="43"/>
    </row>
    <row r="2246" spans="1:7" s="32" customFormat="1" hidden="1" x14ac:dyDescent="0.3">
      <c r="A2246"/>
      <c r="B2246"/>
      <c r="C2246" s="15"/>
      <c r="D2246" s="22"/>
      <c r="E2246" s="43"/>
      <c r="F2246" s="112"/>
      <c r="G2246" s="43"/>
    </row>
    <row r="2247" spans="1:7" s="32" customFormat="1" hidden="1" x14ac:dyDescent="0.3">
      <c r="A2247"/>
      <c r="B2247"/>
      <c r="C2247" s="15"/>
      <c r="D2247" s="22"/>
      <c r="E2247" s="43"/>
      <c r="F2247" s="112"/>
      <c r="G2247" s="43"/>
    </row>
    <row r="2248" spans="1:7" s="32" customFormat="1" hidden="1" x14ac:dyDescent="0.3">
      <c r="A2248"/>
      <c r="B2248"/>
      <c r="C2248" s="15"/>
      <c r="D2248" s="22"/>
      <c r="E2248" s="43"/>
      <c r="F2248" s="112"/>
      <c r="G2248" s="43"/>
    </row>
    <row r="2249" spans="1:7" s="32" customFormat="1" hidden="1" x14ac:dyDescent="0.3">
      <c r="A2249"/>
      <c r="B2249"/>
      <c r="C2249" s="15"/>
      <c r="D2249" s="22"/>
      <c r="E2249" s="43"/>
      <c r="F2249" s="112"/>
      <c r="G2249" s="43"/>
    </row>
    <row r="2250" spans="1:7" s="32" customFormat="1" hidden="1" x14ac:dyDescent="0.3">
      <c r="A2250"/>
      <c r="B2250"/>
      <c r="C2250" s="15"/>
      <c r="D2250" s="22"/>
      <c r="E2250" s="43"/>
      <c r="F2250" s="112"/>
      <c r="G2250" s="43"/>
    </row>
    <row r="2251" spans="1:7" s="32" customFormat="1" hidden="1" x14ac:dyDescent="0.3">
      <c r="A2251"/>
      <c r="B2251"/>
      <c r="C2251" s="15"/>
      <c r="D2251" s="22"/>
      <c r="E2251" s="43"/>
      <c r="F2251" s="112"/>
      <c r="G2251" s="43"/>
    </row>
    <row r="2252" spans="1:7" s="32" customFormat="1" hidden="1" x14ac:dyDescent="0.3">
      <c r="A2252"/>
      <c r="B2252"/>
      <c r="C2252" s="15"/>
      <c r="D2252" s="22"/>
      <c r="E2252" s="43"/>
      <c r="F2252" s="112"/>
      <c r="G2252" s="43"/>
    </row>
    <row r="2253" spans="1:7" s="32" customFormat="1" hidden="1" x14ac:dyDescent="0.3">
      <c r="A2253"/>
      <c r="B2253"/>
      <c r="C2253" s="15"/>
      <c r="D2253" s="22"/>
      <c r="E2253" s="43"/>
      <c r="F2253" s="112"/>
      <c r="G2253" s="43"/>
    </row>
    <row r="2254" spans="1:7" s="32" customFormat="1" hidden="1" x14ac:dyDescent="0.3">
      <c r="A2254"/>
      <c r="B2254"/>
      <c r="C2254" s="15"/>
      <c r="D2254" s="22"/>
      <c r="E2254" s="43"/>
      <c r="F2254" s="112"/>
      <c r="G2254" s="43"/>
    </row>
    <row r="2255" spans="1:7" s="32" customFormat="1" hidden="1" x14ac:dyDescent="0.3">
      <c r="A2255"/>
      <c r="B2255"/>
      <c r="C2255" s="15"/>
      <c r="D2255" s="22"/>
      <c r="E2255" s="43"/>
      <c r="F2255" s="112"/>
      <c r="G2255" s="43"/>
    </row>
    <row r="2256" spans="1:7" s="32" customFormat="1" hidden="1" x14ac:dyDescent="0.3">
      <c r="A2256"/>
      <c r="B2256"/>
      <c r="C2256" s="15"/>
      <c r="D2256" s="22"/>
      <c r="E2256" s="43"/>
      <c r="F2256" s="112"/>
      <c r="G2256" s="43"/>
    </row>
    <row r="2257" spans="1:7" s="32" customFormat="1" hidden="1" x14ac:dyDescent="0.3">
      <c r="A2257"/>
      <c r="B2257"/>
      <c r="C2257" s="15"/>
      <c r="D2257" s="22"/>
      <c r="E2257" s="43"/>
      <c r="F2257" s="112"/>
      <c r="G2257" s="43"/>
    </row>
    <row r="2258" spans="1:7" s="32" customFormat="1" hidden="1" x14ac:dyDescent="0.3">
      <c r="A2258"/>
      <c r="B2258"/>
      <c r="C2258" s="15"/>
      <c r="D2258" s="22"/>
      <c r="E2258" s="43"/>
      <c r="F2258" s="112"/>
      <c r="G2258" s="43"/>
    </row>
    <row r="2259" spans="1:7" s="32" customFormat="1" hidden="1" x14ac:dyDescent="0.3">
      <c r="A2259"/>
      <c r="B2259"/>
      <c r="C2259" s="15"/>
      <c r="D2259" s="22"/>
      <c r="E2259" s="43"/>
      <c r="F2259" s="112"/>
      <c r="G2259" s="43"/>
    </row>
    <row r="2260" spans="1:7" s="32" customFormat="1" hidden="1" x14ac:dyDescent="0.3">
      <c r="A2260"/>
      <c r="B2260"/>
      <c r="C2260" s="15"/>
      <c r="D2260" s="22"/>
      <c r="E2260" s="43"/>
      <c r="F2260" s="112"/>
      <c r="G2260" s="43"/>
    </row>
    <row r="2261" spans="1:7" s="32" customFormat="1" hidden="1" x14ac:dyDescent="0.3">
      <c r="A2261"/>
      <c r="B2261"/>
      <c r="C2261" s="15"/>
      <c r="D2261" s="22"/>
      <c r="E2261" s="43"/>
      <c r="F2261" s="112"/>
      <c r="G2261" s="43"/>
    </row>
    <row r="2262" spans="1:7" s="32" customFormat="1" hidden="1" x14ac:dyDescent="0.3">
      <c r="A2262"/>
      <c r="B2262"/>
      <c r="C2262" s="15"/>
      <c r="D2262" s="22"/>
      <c r="E2262" s="43"/>
      <c r="F2262" s="112"/>
      <c r="G2262" s="43"/>
    </row>
    <row r="2263" spans="1:7" s="32" customFormat="1" hidden="1" x14ac:dyDescent="0.3">
      <c r="A2263"/>
      <c r="B2263"/>
      <c r="C2263" s="15"/>
      <c r="D2263" s="22"/>
      <c r="E2263" s="43"/>
      <c r="F2263" s="112"/>
      <c r="G2263" s="43"/>
    </row>
    <row r="2264" spans="1:7" s="32" customFormat="1" hidden="1" x14ac:dyDescent="0.3">
      <c r="A2264"/>
      <c r="B2264"/>
      <c r="C2264" s="15"/>
      <c r="D2264" s="22"/>
      <c r="E2264" s="43"/>
      <c r="F2264" s="112"/>
      <c r="G2264" s="43"/>
    </row>
    <row r="2265" spans="1:7" s="32" customFormat="1" hidden="1" x14ac:dyDescent="0.3">
      <c r="A2265"/>
      <c r="B2265"/>
      <c r="C2265" s="15"/>
      <c r="D2265" s="22"/>
      <c r="E2265" s="43"/>
      <c r="F2265" s="112"/>
      <c r="G2265" s="43"/>
    </row>
    <row r="2266" spans="1:7" s="32" customFormat="1" hidden="1" x14ac:dyDescent="0.3">
      <c r="A2266"/>
      <c r="B2266"/>
      <c r="C2266" s="15"/>
      <c r="D2266" s="22"/>
      <c r="E2266" s="43"/>
      <c r="F2266" s="112"/>
      <c r="G2266" s="43"/>
    </row>
    <row r="2267" spans="1:7" s="32" customFormat="1" hidden="1" x14ac:dyDescent="0.3">
      <c r="A2267"/>
      <c r="B2267"/>
      <c r="C2267" s="15"/>
      <c r="D2267" s="22"/>
      <c r="E2267" s="43"/>
      <c r="F2267" s="112"/>
      <c r="G2267" s="43"/>
    </row>
    <row r="2268" spans="1:7" s="32" customFormat="1" hidden="1" x14ac:dyDescent="0.3">
      <c r="A2268"/>
      <c r="B2268"/>
      <c r="C2268" s="15"/>
      <c r="D2268" s="22"/>
      <c r="E2268" s="43"/>
      <c r="F2268" s="112"/>
      <c r="G2268" s="43"/>
    </row>
    <row r="2269" spans="1:7" s="32" customFormat="1" hidden="1" x14ac:dyDescent="0.3">
      <c r="A2269"/>
      <c r="B2269"/>
      <c r="C2269" s="15"/>
      <c r="D2269" s="22"/>
      <c r="E2269" s="43"/>
      <c r="F2269" s="112"/>
      <c r="G2269" s="43"/>
    </row>
    <row r="2270" spans="1:7" s="32" customFormat="1" hidden="1" x14ac:dyDescent="0.3">
      <c r="A2270"/>
      <c r="B2270"/>
      <c r="C2270" s="15"/>
      <c r="D2270" s="22"/>
      <c r="E2270" s="43"/>
      <c r="F2270" s="112"/>
      <c r="G2270" s="43"/>
    </row>
    <row r="2271" spans="1:7" s="32" customFormat="1" hidden="1" x14ac:dyDescent="0.3">
      <c r="A2271"/>
      <c r="B2271"/>
      <c r="C2271" s="15"/>
      <c r="D2271" s="22"/>
      <c r="E2271" s="43"/>
      <c r="F2271" s="112"/>
      <c r="G2271" s="43"/>
    </row>
    <row r="2272" spans="1:7" s="32" customFormat="1" hidden="1" x14ac:dyDescent="0.3">
      <c r="A2272"/>
      <c r="B2272"/>
      <c r="C2272" s="15"/>
      <c r="D2272" s="22"/>
      <c r="E2272" s="43"/>
      <c r="F2272" s="112"/>
      <c r="G2272" s="43"/>
    </row>
    <row r="2273" spans="1:7" s="32" customFormat="1" hidden="1" x14ac:dyDescent="0.3">
      <c r="A2273"/>
      <c r="B2273"/>
      <c r="C2273" s="15"/>
      <c r="D2273" s="22"/>
      <c r="E2273" s="43"/>
      <c r="F2273" s="112"/>
      <c r="G2273" s="43"/>
    </row>
    <row r="2274" spans="1:7" s="32" customFormat="1" hidden="1" x14ac:dyDescent="0.3">
      <c r="A2274"/>
      <c r="B2274"/>
      <c r="C2274" s="15"/>
      <c r="D2274" s="22"/>
      <c r="E2274" s="43"/>
      <c r="F2274" s="112"/>
      <c r="G2274" s="43"/>
    </row>
    <row r="2275" spans="1:7" s="32" customFormat="1" hidden="1" x14ac:dyDescent="0.3">
      <c r="A2275"/>
      <c r="B2275"/>
      <c r="C2275" s="15"/>
      <c r="D2275" s="22"/>
      <c r="E2275" s="43"/>
      <c r="F2275" s="112"/>
      <c r="G2275" s="43"/>
    </row>
    <row r="2276" spans="1:7" s="32" customFormat="1" hidden="1" x14ac:dyDescent="0.3">
      <c r="A2276"/>
      <c r="B2276"/>
      <c r="C2276" s="15"/>
      <c r="D2276" s="22"/>
      <c r="E2276" s="43"/>
      <c r="F2276" s="112"/>
      <c r="G2276" s="43"/>
    </row>
    <row r="2277" spans="1:7" s="32" customFormat="1" hidden="1" x14ac:dyDescent="0.3">
      <c r="A2277"/>
      <c r="B2277"/>
      <c r="C2277" s="15"/>
      <c r="D2277" s="22"/>
      <c r="E2277" s="43"/>
      <c r="F2277" s="112"/>
      <c r="G2277" s="43"/>
    </row>
    <row r="2278" spans="1:7" s="32" customFormat="1" hidden="1" x14ac:dyDescent="0.3">
      <c r="A2278"/>
      <c r="B2278"/>
      <c r="C2278" s="15"/>
      <c r="D2278" s="22"/>
      <c r="E2278" s="43"/>
      <c r="F2278" s="112"/>
      <c r="G2278" s="43"/>
    </row>
    <row r="2279" spans="1:7" s="32" customFormat="1" hidden="1" x14ac:dyDescent="0.3">
      <c r="A2279"/>
      <c r="B2279"/>
      <c r="C2279" s="15"/>
      <c r="D2279" s="22"/>
      <c r="E2279" s="43"/>
      <c r="F2279" s="112"/>
      <c r="G2279" s="43"/>
    </row>
    <row r="2280" spans="1:7" s="32" customFormat="1" hidden="1" x14ac:dyDescent="0.3">
      <c r="A2280"/>
      <c r="B2280"/>
      <c r="C2280" s="15"/>
      <c r="D2280" s="22"/>
      <c r="E2280" s="43"/>
      <c r="F2280" s="112"/>
      <c r="G2280" s="43"/>
    </row>
    <row r="2281" spans="1:7" s="32" customFormat="1" hidden="1" x14ac:dyDescent="0.3">
      <c r="A2281"/>
      <c r="B2281"/>
      <c r="C2281" s="15"/>
      <c r="D2281" s="22"/>
      <c r="E2281" s="43"/>
      <c r="F2281" s="112"/>
      <c r="G2281" s="43"/>
    </row>
    <row r="2282" spans="1:7" s="32" customFormat="1" hidden="1" x14ac:dyDescent="0.3">
      <c r="A2282"/>
      <c r="B2282"/>
      <c r="C2282" s="15"/>
      <c r="D2282" s="22"/>
      <c r="E2282" s="43"/>
      <c r="F2282" s="112"/>
      <c r="G2282" s="43"/>
    </row>
    <row r="2283" spans="1:7" s="32" customFormat="1" hidden="1" x14ac:dyDescent="0.3">
      <c r="A2283"/>
      <c r="B2283"/>
      <c r="C2283" s="15"/>
      <c r="D2283" s="22"/>
      <c r="E2283" s="43"/>
      <c r="F2283" s="112"/>
      <c r="G2283" s="43"/>
    </row>
    <row r="2284" spans="1:7" s="32" customFormat="1" hidden="1" x14ac:dyDescent="0.3">
      <c r="A2284"/>
      <c r="B2284"/>
      <c r="C2284" s="15"/>
      <c r="D2284" s="22"/>
      <c r="E2284" s="43"/>
      <c r="F2284" s="112"/>
      <c r="G2284" s="43"/>
    </row>
    <row r="2285" spans="1:7" s="32" customFormat="1" hidden="1" x14ac:dyDescent="0.3">
      <c r="A2285"/>
      <c r="B2285"/>
      <c r="C2285" s="15"/>
      <c r="D2285" s="22"/>
      <c r="E2285" s="43"/>
      <c r="F2285" s="112"/>
      <c r="G2285" s="43"/>
    </row>
    <row r="2286" spans="1:7" s="32" customFormat="1" hidden="1" x14ac:dyDescent="0.3">
      <c r="A2286"/>
      <c r="B2286"/>
      <c r="C2286" s="15"/>
      <c r="D2286" s="22"/>
      <c r="E2286" s="43"/>
      <c r="F2286" s="112"/>
      <c r="G2286" s="43"/>
    </row>
    <row r="2287" spans="1:7" s="32" customFormat="1" hidden="1" x14ac:dyDescent="0.3">
      <c r="A2287"/>
      <c r="B2287"/>
      <c r="C2287" s="15"/>
      <c r="D2287" s="22"/>
      <c r="E2287" s="43"/>
      <c r="F2287" s="112"/>
      <c r="G2287" s="43"/>
    </row>
    <row r="2288" spans="1:7" s="32" customFormat="1" hidden="1" x14ac:dyDescent="0.3">
      <c r="A2288"/>
      <c r="B2288"/>
      <c r="C2288" s="15"/>
      <c r="D2288" s="22"/>
      <c r="E2288" s="43"/>
      <c r="F2288" s="112"/>
      <c r="G2288" s="43"/>
    </row>
    <row r="2289" spans="1:7" s="32" customFormat="1" hidden="1" x14ac:dyDescent="0.3">
      <c r="A2289"/>
      <c r="B2289"/>
      <c r="C2289" s="15"/>
      <c r="D2289" s="22"/>
      <c r="E2289" s="43"/>
      <c r="F2289" s="112"/>
      <c r="G2289" s="43"/>
    </row>
    <row r="2290" spans="1:7" s="32" customFormat="1" hidden="1" x14ac:dyDescent="0.3">
      <c r="A2290"/>
      <c r="B2290"/>
      <c r="C2290" s="15"/>
      <c r="D2290" s="22"/>
      <c r="E2290" s="43"/>
      <c r="F2290" s="112"/>
      <c r="G2290" s="43"/>
    </row>
    <row r="2291" spans="1:7" s="32" customFormat="1" hidden="1" x14ac:dyDescent="0.3">
      <c r="A2291"/>
      <c r="B2291"/>
      <c r="C2291" s="15"/>
      <c r="D2291" s="22"/>
      <c r="E2291" s="43"/>
      <c r="F2291" s="112"/>
      <c r="G2291" s="43"/>
    </row>
    <row r="2292" spans="1:7" s="32" customFormat="1" hidden="1" x14ac:dyDescent="0.3">
      <c r="A2292"/>
      <c r="B2292"/>
      <c r="C2292" s="15"/>
      <c r="D2292" s="22"/>
      <c r="E2292" s="43"/>
      <c r="F2292" s="112"/>
      <c r="G2292" s="43"/>
    </row>
    <row r="2293" spans="1:7" s="32" customFormat="1" hidden="1" x14ac:dyDescent="0.3">
      <c r="A2293"/>
      <c r="B2293"/>
      <c r="C2293" s="15"/>
      <c r="D2293" s="22"/>
      <c r="E2293" s="43"/>
      <c r="F2293" s="112"/>
      <c r="G2293" s="43"/>
    </row>
    <row r="2294" spans="1:7" s="32" customFormat="1" hidden="1" x14ac:dyDescent="0.3">
      <c r="A2294"/>
      <c r="B2294"/>
      <c r="C2294" s="15"/>
      <c r="D2294" s="22"/>
      <c r="E2294" s="43"/>
      <c r="F2294" s="112"/>
      <c r="G2294" s="43"/>
    </row>
    <row r="2295" spans="1:7" s="32" customFormat="1" hidden="1" x14ac:dyDescent="0.3">
      <c r="A2295"/>
      <c r="B2295"/>
      <c r="C2295" s="15"/>
      <c r="D2295" s="22"/>
      <c r="E2295" s="43"/>
      <c r="F2295" s="112"/>
      <c r="G2295" s="43"/>
    </row>
    <row r="2296" spans="1:7" s="32" customFormat="1" hidden="1" x14ac:dyDescent="0.3">
      <c r="A2296"/>
      <c r="B2296"/>
      <c r="C2296" s="15"/>
      <c r="D2296" s="22"/>
      <c r="E2296" s="43"/>
      <c r="F2296" s="112"/>
      <c r="G2296" s="43"/>
    </row>
    <row r="2297" spans="1:7" s="32" customFormat="1" hidden="1" x14ac:dyDescent="0.3">
      <c r="A2297"/>
      <c r="B2297"/>
      <c r="C2297" s="15"/>
      <c r="D2297" s="22"/>
      <c r="E2297" s="43"/>
      <c r="F2297" s="112"/>
      <c r="G2297" s="43"/>
    </row>
    <row r="2298" spans="1:7" s="32" customFormat="1" hidden="1" x14ac:dyDescent="0.3">
      <c r="A2298"/>
      <c r="B2298"/>
      <c r="C2298" s="15"/>
      <c r="D2298" s="22"/>
      <c r="E2298" s="43"/>
      <c r="F2298" s="112"/>
      <c r="G2298" s="43"/>
    </row>
    <row r="2299" spans="1:7" s="32" customFormat="1" hidden="1" x14ac:dyDescent="0.3">
      <c r="A2299"/>
      <c r="B2299"/>
      <c r="C2299" s="15"/>
      <c r="D2299" s="22"/>
      <c r="E2299" s="43"/>
      <c r="F2299" s="112"/>
      <c r="G2299" s="43"/>
    </row>
    <row r="2300" spans="1:7" s="32" customFormat="1" hidden="1" x14ac:dyDescent="0.3">
      <c r="A2300"/>
      <c r="B2300"/>
      <c r="C2300" s="15"/>
      <c r="D2300" s="22"/>
      <c r="E2300" s="43"/>
      <c r="F2300" s="112"/>
      <c r="G2300" s="43"/>
    </row>
    <row r="2301" spans="1:7" s="32" customFormat="1" hidden="1" x14ac:dyDescent="0.3">
      <c r="A2301"/>
      <c r="B2301"/>
      <c r="C2301" s="15"/>
      <c r="D2301" s="22"/>
      <c r="E2301" s="43"/>
      <c r="F2301" s="112"/>
      <c r="G2301" s="43"/>
    </row>
    <row r="2302" spans="1:7" s="32" customFormat="1" hidden="1" x14ac:dyDescent="0.3">
      <c r="A2302"/>
      <c r="B2302"/>
      <c r="C2302" s="15"/>
      <c r="D2302" s="22"/>
      <c r="E2302" s="43"/>
      <c r="F2302" s="112"/>
      <c r="G2302" s="43"/>
    </row>
    <row r="2303" spans="1:7" s="32" customFormat="1" hidden="1" x14ac:dyDescent="0.3">
      <c r="A2303"/>
      <c r="B2303"/>
      <c r="C2303" s="15"/>
      <c r="D2303" s="22"/>
      <c r="E2303" s="43"/>
      <c r="F2303" s="112"/>
      <c r="G2303" s="43"/>
    </row>
    <row r="2304" spans="1:7" s="32" customFormat="1" hidden="1" x14ac:dyDescent="0.3">
      <c r="A2304"/>
      <c r="B2304"/>
      <c r="C2304" s="15"/>
      <c r="D2304" s="22"/>
      <c r="E2304" s="43"/>
      <c r="F2304" s="112"/>
      <c r="G2304" s="43"/>
    </row>
    <row r="2305" spans="1:7" s="32" customFormat="1" hidden="1" x14ac:dyDescent="0.3">
      <c r="A2305"/>
      <c r="B2305"/>
      <c r="C2305" s="15"/>
      <c r="D2305" s="22"/>
      <c r="E2305" s="43"/>
      <c r="F2305" s="112"/>
      <c r="G2305" s="43"/>
    </row>
    <row r="2306" spans="1:7" s="32" customFormat="1" hidden="1" x14ac:dyDescent="0.3">
      <c r="A2306"/>
      <c r="B2306"/>
      <c r="C2306" s="15"/>
      <c r="D2306" s="22"/>
      <c r="E2306" s="43"/>
      <c r="F2306" s="112"/>
      <c r="G2306" s="43"/>
    </row>
    <row r="2307" spans="1:7" s="32" customFormat="1" hidden="1" x14ac:dyDescent="0.3">
      <c r="A2307"/>
      <c r="B2307"/>
      <c r="C2307" s="15"/>
      <c r="D2307" s="22"/>
      <c r="E2307" s="43"/>
      <c r="F2307" s="112"/>
      <c r="G2307" s="43"/>
    </row>
    <row r="2308" spans="1:7" s="32" customFormat="1" hidden="1" x14ac:dyDescent="0.3">
      <c r="A2308"/>
      <c r="B2308"/>
      <c r="C2308" s="15"/>
      <c r="D2308" s="22"/>
      <c r="E2308" s="43"/>
      <c r="F2308" s="112"/>
      <c r="G2308" s="43"/>
    </row>
    <row r="2309" spans="1:7" s="32" customFormat="1" hidden="1" x14ac:dyDescent="0.3">
      <c r="A2309"/>
      <c r="B2309"/>
      <c r="C2309" s="15"/>
      <c r="D2309" s="22"/>
      <c r="E2309" s="43"/>
      <c r="F2309" s="112"/>
      <c r="G2309" s="43"/>
    </row>
    <row r="2310" spans="1:7" s="32" customFormat="1" hidden="1" x14ac:dyDescent="0.3">
      <c r="A2310"/>
      <c r="B2310"/>
      <c r="C2310" s="15"/>
      <c r="D2310" s="22"/>
      <c r="E2310" s="43"/>
      <c r="F2310" s="112"/>
      <c r="G2310" s="43"/>
    </row>
    <row r="2311" spans="1:7" s="32" customFormat="1" hidden="1" x14ac:dyDescent="0.3">
      <c r="A2311"/>
      <c r="B2311"/>
      <c r="C2311" s="15"/>
      <c r="D2311" s="22"/>
      <c r="E2311" s="43"/>
      <c r="F2311" s="112"/>
      <c r="G2311" s="43"/>
    </row>
    <row r="2312" spans="1:7" s="32" customFormat="1" hidden="1" x14ac:dyDescent="0.3">
      <c r="A2312"/>
      <c r="B2312"/>
      <c r="C2312" s="15"/>
      <c r="D2312" s="22"/>
      <c r="E2312" s="43"/>
      <c r="F2312" s="112"/>
      <c r="G2312" s="43"/>
    </row>
    <row r="2313" spans="1:7" s="32" customFormat="1" hidden="1" x14ac:dyDescent="0.3">
      <c r="A2313"/>
      <c r="B2313"/>
      <c r="C2313" s="15"/>
      <c r="D2313" s="22"/>
      <c r="E2313" s="43"/>
      <c r="F2313" s="112"/>
      <c r="G2313" s="43"/>
    </row>
    <row r="2314" spans="1:7" s="32" customFormat="1" hidden="1" x14ac:dyDescent="0.3">
      <c r="A2314"/>
      <c r="B2314"/>
      <c r="C2314" s="15"/>
      <c r="D2314" s="22"/>
      <c r="E2314" s="43"/>
      <c r="F2314" s="112"/>
      <c r="G2314" s="43"/>
    </row>
    <row r="2315" spans="1:7" s="32" customFormat="1" hidden="1" x14ac:dyDescent="0.3">
      <c r="A2315"/>
      <c r="B2315"/>
      <c r="C2315" s="15"/>
      <c r="D2315" s="22"/>
      <c r="E2315" s="43"/>
      <c r="F2315" s="112"/>
      <c r="G2315" s="43"/>
    </row>
    <row r="2316" spans="1:7" s="32" customFormat="1" hidden="1" x14ac:dyDescent="0.3">
      <c r="A2316"/>
      <c r="B2316"/>
      <c r="C2316" s="15"/>
      <c r="D2316" s="22"/>
      <c r="E2316" s="43"/>
      <c r="F2316" s="112"/>
      <c r="G2316" s="43"/>
    </row>
    <row r="2317" spans="1:7" s="32" customFormat="1" hidden="1" x14ac:dyDescent="0.3">
      <c r="A2317"/>
      <c r="B2317"/>
      <c r="C2317" s="15"/>
      <c r="D2317" s="22"/>
      <c r="E2317" s="43"/>
      <c r="F2317" s="112"/>
      <c r="G2317" s="43"/>
    </row>
    <row r="2318" spans="1:7" s="32" customFormat="1" hidden="1" x14ac:dyDescent="0.3">
      <c r="A2318"/>
      <c r="B2318"/>
      <c r="C2318" s="15"/>
      <c r="D2318" s="22"/>
      <c r="E2318" s="43"/>
      <c r="F2318" s="112"/>
      <c r="G2318" s="43"/>
    </row>
    <row r="2319" spans="1:7" s="32" customFormat="1" hidden="1" x14ac:dyDescent="0.3">
      <c r="A2319"/>
      <c r="B2319"/>
      <c r="C2319" s="15"/>
      <c r="D2319" s="22"/>
      <c r="E2319" s="43"/>
      <c r="F2319" s="112"/>
      <c r="G2319" s="43"/>
    </row>
    <row r="2320" spans="1:7" s="32" customFormat="1" hidden="1" x14ac:dyDescent="0.3">
      <c r="A2320"/>
      <c r="B2320"/>
      <c r="C2320" s="15"/>
      <c r="D2320" s="22"/>
      <c r="E2320" s="43"/>
      <c r="F2320" s="112"/>
      <c r="G2320" s="43"/>
    </row>
    <row r="2321" spans="1:7" s="32" customFormat="1" hidden="1" x14ac:dyDescent="0.3">
      <c r="A2321"/>
      <c r="B2321"/>
      <c r="C2321" s="15"/>
      <c r="D2321" s="22"/>
      <c r="E2321" s="43"/>
      <c r="F2321" s="112"/>
      <c r="G2321" s="43"/>
    </row>
    <row r="2322" spans="1:7" s="32" customFormat="1" hidden="1" x14ac:dyDescent="0.3">
      <c r="A2322"/>
      <c r="B2322"/>
      <c r="C2322" s="15"/>
      <c r="D2322" s="22"/>
      <c r="E2322" s="43"/>
      <c r="F2322" s="112"/>
      <c r="G2322" s="43"/>
    </row>
    <row r="2323" spans="1:7" s="32" customFormat="1" hidden="1" x14ac:dyDescent="0.3">
      <c r="A2323"/>
      <c r="B2323"/>
      <c r="C2323" s="15"/>
      <c r="D2323" s="22"/>
      <c r="E2323" s="43"/>
      <c r="F2323" s="112"/>
      <c r="G2323" s="43"/>
    </row>
    <row r="2324" spans="1:7" s="32" customFormat="1" hidden="1" x14ac:dyDescent="0.3">
      <c r="A2324"/>
      <c r="B2324"/>
      <c r="C2324" s="15"/>
      <c r="D2324" s="22"/>
      <c r="E2324" s="43"/>
      <c r="F2324" s="112"/>
      <c r="G2324" s="43"/>
    </row>
    <row r="2325" spans="1:7" s="32" customFormat="1" hidden="1" x14ac:dyDescent="0.3">
      <c r="A2325"/>
      <c r="B2325"/>
      <c r="C2325" s="15"/>
      <c r="D2325" s="22"/>
      <c r="E2325" s="43"/>
      <c r="F2325" s="112"/>
      <c r="G2325" s="43"/>
    </row>
    <row r="2326" spans="1:7" s="32" customFormat="1" hidden="1" x14ac:dyDescent="0.3">
      <c r="A2326"/>
      <c r="B2326"/>
      <c r="C2326" s="15"/>
      <c r="D2326" s="22"/>
      <c r="E2326" s="43"/>
      <c r="F2326" s="112"/>
      <c r="G2326" s="43"/>
    </row>
    <row r="2327" spans="1:7" s="32" customFormat="1" hidden="1" x14ac:dyDescent="0.3">
      <c r="A2327"/>
      <c r="B2327"/>
      <c r="C2327" s="15"/>
      <c r="D2327" s="22"/>
      <c r="E2327" s="43"/>
      <c r="F2327" s="112"/>
      <c r="G2327" s="43"/>
    </row>
    <row r="2328" spans="1:7" s="32" customFormat="1" hidden="1" x14ac:dyDescent="0.3">
      <c r="A2328"/>
      <c r="B2328"/>
      <c r="C2328" s="15"/>
      <c r="D2328" s="22"/>
      <c r="E2328" s="43"/>
      <c r="F2328" s="112"/>
      <c r="G2328" s="43"/>
    </row>
    <row r="2329" spans="1:7" s="32" customFormat="1" hidden="1" x14ac:dyDescent="0.3">
      <c r="A2329"/>
      <c r="B2329"/>
      <c r="C2329" s="15"/>
      <c r="D2329" s="22"/>
      <c r="E2329" s="43"/>
      <c r="F2329" s="112"/>
      <c r="G2329" s="43"/>
    </row>
    <row r="2330" spans="1:7" s="32" customFormat="1" hidden="1" x14ac:dyDescent="0.3">
      <c r="A2330"/>
      <c r="B2330"/>
      <c r="C2330" s="15"/>
      <c r="D2330" s="22"/>
      <c r="E2330" s="43"/>
      <c r="F2330" s="112"/>
      <c r="G2330" s="43"/>
    </row>
    <row r="2331" spans="1:7" s="32" customFormat="1" hidden="1" x14ac:dyDescent="0.3">
      <c r="A2331"/>
      <c r="B2331"/>
      <c r="C2331" s="15"/>
      <c r="D2331" s="22"/>
      <c r="E2331" s="43"/>
      <c r="F2331" s="112"/>
      <c r="G2331" s="43"/>
    </row>
    <row r="2332" spans="1:7" s="32" customFormat="1" hidden="1" x14ac:dyDescent="0.3">
      <c r="A2332"/>
      <c r="B2332"/>
      <c r="C2332" s="15"/>
      <c r="D2332" s="22"/>
      <c r="E2332" s="43"/>
      <c r="F2332" s="112"/>
      <c r="G2332" s="43"/>
    </row>
    <row r="2333" spans="1:7" s="32" customFormat="1" hidden="1" x14ac:dyDescent="0.3">
      <c r="A2333"/>
      <c r="B2333"/>
      <c r="C2333" s="15"/>
      <c r="D2333" s="22"/>
      <c r="E2333" s="43"/>
      <c r="F2333" s="112"/>
      <c r="G2333" s="43"/>
    </row>
    <row r="2334" spans="1:7" s="32" customFormat="1" hidden="1" x14ac:dyDescent="0.3">
      <c r="A2334"/>
      <c r="B2334"/>
      <c r="C2334" s="15"/>
      <c r="D2334" s="22"/>
      <c r="E2334" s="43"/>
      <c r="F2334" s="112"/>
      <c r="G2334" s="43"/>
    </row>
    <row r="2335" spans="1:7" s="32" customFormat="1" hidden="1" x14ac:dyDescent="0.3">
      <c r="A2335"/>
      <c r="B2335"/>
      <c r="C2335" s="15"/>
      <c r="D2335" s="22"/>
      <c r="E2335" s="43"/>
      <c r="F2335" s="112"/>
      <c r="G2335" s="43"/>
    </row>
    <row r="2336" spans="1:7" s="32" customFormat="1" hidden="1" x14ac:dyDescent="0.3">
      <c r="A2336"/>
      <c r="B2336"/>
      <c r="C2336" s="15"/>
      <c r="D2336" s="22"/>
      <c r="E2336" s="43"/>
      <c r="F2336" s="112"/>
      <c r="G2336" s="43"/>
    </row>
    <row r="2337" spans="1:7" s="32" customFormat="1" hidden="1" x14ac:dyDescent="0.3">
      <c r="A2337"/>
      <c r="B2337"/>
      <c r="C2337" s="15"/>
      <c r="D2337" s="22"/>
      <c r="E2337" s="43"/>
      <c r="F2337" s="112"/>
      <c r="G2337" s="43"/>
    </row>
    <row r="2338" spans="1:7" s="32" customFormat="1" hidden="1" x14ac:dyDescent="0.3">
      <c r="A2338"/>
      <c r="B2338"/>
      <c r="C2338" s="15"/>
      <c r="D2338" s="22"/>
      <c r="E2338" s="43"/>
      <c r="F2338" s="112"/>
      <c r="G2338" s="43"/>
    </row>
    <row r="2339" spans="1:7" s="32" customFormat="1" hidden="1" x14ac:dyDescent="0.3">
      <c r="A2339"/>
      <c r="B2339"/>
      <c r="C2339" s="15"/>
      <c r="D2339" s="22"/>
      <c r="E2339" s="43"/>
      <c r="F2339" s="112"/>
      <c r="G2339" s="43"/>
    </row>
    <row r="2340" spans="1:7" s="32" customFormat="1" hidden="1" x14ac:dyDescent="0.3">
      <c r="A2340"/>
      <c r="B2340"/>
      <c r="C2340" s="15"/>
      <c r="D2340" s="22"/>
      <c r="E2340" s="43"/>
      <c r="F2340" s="112"/>
      <c r="G2340" s="43"/>
    </row>
    <row r="2341" spans="1:7" s="32" customFormat="1" hidden="1" x14ac:dyDescent="0.3">
      <c r="A2341"/>
      <c r="B2341"/>
      <c r="C2341" s="15"/>
      <c r="D2341" s="22"/>
      <c r="E2341" s="43"/>
      <c r="F2341" s="112"/>
      <c r="G2341" s="43"/>
    </row>
    <row r="2342" spans="1:7" s="32" customFormat="1" hidden="1" x14ac:dyDescent="0.3">
      <c r="A2342"/>
      <c r="B2342"/>
      <c r="C2342" s="15"/>
      <c r="D2342" s="22"/>
      <c r="E2342" s="43"/>
      <c r="F2342" s="112"/>
      <c r="G2342" s="43"/>
    </row>
    <row r="2343" spans="1:7" s="32" customFormat="1" hidden="1" x14ac:dyDescent="0.3">
      <c r="A2343"/>
      <c r="B2343"/>
      <c r="C2343" s="15"/>
      <c r="D2343" s="22"/>
      <c r="E2343" s="43"/>
      <c r="F2343" s="112"/>
      <c r="G2343" s="43"/>
    </row>
    <row r="2344" spans="1:7" s="32" customFormat="1" hidden="1" x14ac:dyDescent="0.3">
      <c r="A2344"/>
      <c r="B2344"/>
      <c r="C2344" s="15"/>
      <c r="D2344" s="22"/>
      <c r="E2344" s="43"/>
      <c r="F2344" s="112"/>
      <c r="G2344" s="43"/>
    </row>
    <row r="2345" spans="1:7" s="32" customFormat="1" hidden="1" x14ac:dyDescent="0.3">
      <c r="A2345"/>
      <c r="B2345"/>
      <c r="C2345" s="15"/>
      <c r="D2345" s="22"/>
      <c r="E2345" s="43"/>
      <c r="F2345" s="112"/>
      <c r="G2345" s="43"/>
    </row>
    <row r="2346" spans="1:7" s="32" customFormat="1" hidden="1" x14ac:dyDescent="0.3">
      <c r="A2346"/>
      <c r="B2346"/>
      <c r="C2346" s="15"/>
      <c r="D2346" s="22"/>
      <c r="E2346" s="43"/>
      <c r="F2346" s="112"/>
      <c r="G2346" s="43"/>
    </row>
    <row r="2347" spans="1:7" s="32" customFormat="1" hidden="1" x14ac:dyDescent="0.3">
      <c r="A2347"/>
      <c r="B2347"/>
      <c r="C2347" s="15"/>
      <c r="D2347" s="22"/>
      <c r="E2347" s="43"/>
      <c r="F2347" s="112"/>
      <c r="G2347" s="43"/>
    </row>
    <row r="2348" spans="1:7" s="32" customFormat="1" hidden="1" x14ac:dyDescent="0.3">
      <c r="A2348"/>
      <c r="B2348"/>
      <c r="C2348" s="15"/>
      <c r="D2348" s="22"/>
      <c r="E2348" s="43"/>
      <c r="F2348" s="112"/>
      <c r="G2348" s="43"/>
    </row>
    <row r="2349" spans="1:7" s="32" customFormat="1" hidden="1" x14ac:dyDescent="0.3">
      <c r="A2349"/>
      <c r="B2349"/>
      <c r="C2349" s="15"/>
      <c r="D2349" s="22"/>
      <c r="E2349" s="43"/>
      <c r="F2349" s="112"/>
      <c r="G2349" s="43"/>
    </row>
    <row r="2350" spans="1:7" s="32" customFormat="1" hidden="1" x14ac:dyDescent="0.3">
      <c r="A2350"/>
      <c r="B2350"/>
      <c r="C2350" s="15"/>
      <c r="D2350" s="22"/>
      <c r="E2350" s="43"/>
      <c r="F2350" s="112"/>
      <c r="G2350" s="43"/>
    </row>
    <row r="2351" spans="1:7" s="32" customFormat="1" hidden="1" x14ac:dyDescent="0.3">
      <c r="A2351"/>
      <c r="B2351"/>
      <c r="C2351" s="15"/>
      <c r="D2351" s="22"/>
      <c r="E2351" s="43"/>
      <c r="F2351" s="112"/>
      <c r="G2351" s="43"/>
    </row>
    <row r="2352" spans="1:7" s="32" customFormat="1" hidden="1" x14ac:dyDescent="0.3">
      <c r="A2352"/>
      <c r="B2352"/>
      <c r="C2352" s="15"/>
      <c r="D2352" s="22"/>
      <c r="E2352" s="43"/>
      <c r="F2352" s="112"/>
      <c r="G2352" s="43"/>
    </row>
    <row r="2353" spans="1:7" s="32" customFormat="1" hidden="1" x14ac:dyDescent="0.3">
      <c r="A2353"/>
      <c r="B2353"/>
      <c r="C2353" s="15"/>
      <c r="D2353" s="22"/>
      <c r="E2353" s="43"/>
      <c r="F2353" s="112"/>
      <c r="G2353" s="43"/>
    </row>
    <row r="2354" spans="1:7" s="32" customFormat="1" hidden="1" x14ac:dyDescent="0.3">
      <c r="A2354"/>
      <c r="B2354"/>
      <c r="C2354" s="15"/>
      <c r="D2354" s="22"/>
      <c r="E2354" s="43"/>
      <c r="F2354" s="112"/>
      <c r="G2354" s="43"/>
    </row>
    <row r="2355" spans="1:7" s="32" customFormat="1" hidden="1" x14ac:dyDescent="0.3">
      <c r="A2355"/>
      <c r="B2355"/>
      <c r="C2355" s="15"/>
      <c r="D2355" s="22"/>
      <c r="E2355" s="43"/>
      <c r="F2355" s="112"/>
      <c r="G2355" s="43"/>
    </row>
    <row r="2356" spans="1:7" s="32" customFormat="1" hidden="1" x14ac:dyDescent="0.3">
      <c r="A2356"/>
      <c r="B2356"/>
      <c r="C2356" s="15"/>
      <c r="D2356" s="22"/>
      <c r="E2356" s="43"/>
      <c r="F2356" s="112"/>
      <c r="G2356" s="43"/>
    </row>
    <row r="2357" spans="1:7" s="32" customFormat="1" hidden="1" x14ac:dyDescent="0.3">
      <c r="A2357"/>
      <c r="B2357"/>
      <c r="C2357" s="15"/>
      <c r="D2357" s="22"/>
      <c r="E2357" s="43"/>
      <c r="F2357" s="112"/>
      <c r="G2357" s="43"/>
    </row>
    <row r="2358" spans="1:7" s="32" customFormat="1" hidden="1" x14ac:dyDescent="0.3">
      <c r="A2358"/>
      <c r="B2358"/>
      <c r="C2358" s="15"/>
      <c r="D2358" s="22"/>
      <c r="E2358" s="43"/>
      <c r="F2358" s="112"/>
      <c r="G2358" s="43"/>
    </row>
    <row r="2359" spans="1:7" s="32" customFormat="1" hidden="1" x14ac:dyDescent="0.3">
      <c r="A2359"/>
      <c r="B2359"/>
      <c r="C2359" s="15"/>
      <c r="D2359" s="22"/>
      <c r="E2359" s="43"/>
      <c r="F2359" s="112"/>
      <c r="G2359" s="43"/>
    </row>
    <row r="2360" spans="1:7" s="32" customFormat="1" hidden="1" x14ac:dyDescent="0.3">
      <c r="A2360"/>
      <c r="B2360"/>
      <c r="C2360" s="15"/>
      <c r="D2360" s="22"/>
      <c r="E2360" s="43"/>
      <c r="F2360" s="112"/>
      <c r="G2360" s="43"/>
    </row>
    <row r="2361" spans="1:7" s="32" customFormat="1" hidden="1" x14ac:dyDescent="0.3">
      <c r="A2361"/>
      <c r="B2361"/>
      <c r="C2361" s="15"/>
      <c r="D2361" s="22"/>
      <c r="E2361" s="43"/>
      <c r="F2361" s="112"/>
      <c r="G2361" s="43"/>
    </row>
    <row r="2362" spans="1:7" s="32" customFormat="1" hidden="1" x14ac:dyDescent="0.3">
      <c r="A2362"/>
      <c r="B2362"/>
      <c r="C2362" s="15"/>
      <c r="D2362" s="22"/>
      <c r="E2362" s="43"/>
      <c r="F2362" s="112"/>
      <c r="G2362" s="43"/>
    </row>
    <row r="2363" spans="1:7" s="32" customFormat="1" hidden="1" x14ac:dyDescent="0.3">
      <c r="A2363"/>
      <c r="B2363"/>
      <c r="C2363" s="15"/>
      <c r="D2363" s="22"/>
      <c r="E2363" s="43"/>
      <c r="F2363" s="112"/>
      <c r="G2363" s="43"/>
    </row>
    <row r="2364" spans="1:7" s="32" customFormat="1" hidden="1" x14ac:dyDescent="0.3">
      <c r="A2364"/>
      <c r="B2364"/>
      <c r="C2364" s="15"/>
      <c r="D2364" s="22"/>
      <c r="E2364" s="43"/>
      <c r="F2364" s="112"/>
      <c r="G2364" s="43"/>
    </row>
    <row r="2365" spans="1:7" s="32" customFormat="1" hidden="1" x14ac:dyDescent="0.3">
      <c r="A2365"/>
      <c r="B2365"/>
      <c r="C2365" s="15"/>
      <c r="D2365" s="22"/>
      <c r="E2365" s="43"/>
      <c r="F2365" s="112"/>
      <c r="G2365" s="43"/>
    </row>
    <row r="2366" spans="1:7" s="32" customFormat="1" hidden="1" x14ac:dyDescent="0.3">
      <c r="A2366"/>
      <c r="B2366"/>
      <c r="C2366" s="15"/>
      <c r="D2366" s="22"/>
      <c r="E2366" s="43"/>
      <c r="F2366" s="112"/>
      <c r="G2366" s="43"/>
    </row>
    <row r="2367" spans="1:7" s="32" customFormat="1" hidden="1" x14ac:dyDescent="0.3">
      <c r="A2367"/>
      <c r="B2367"/>
      <c r="C2367" s="15"/>
      <c r="D2367" s="22"/>
      <c r="E2367" s="43"/>
      <c r="F2367" s="112"/>
      <c r="G2367" s="43"/>
    </row>
    <row r="2368" spans="1:7" s="32" customFormat="1" hidden="1" x14ac:dyDescent="0.3">
      <c r="A2368"/>
      <c r="B2368"/>
      <c r="C2368" s="15"/>
      <c r="D2368" s="22"/>
      <c r="E2368" s="43"/>
      <c r="F2368" s="112"/>
      <c r="G2368" s="43"/>
    </row>
    <row r="2369" spans="1:7" s="32" customFormat="1" hidden="1" x14ac:dyDescent="0.3">
      <c r="A2369"/>
      <c r="B2369"/>
      <c r="C2369" s="15"/>
      <c r="D2369" s="22"/>
      <c r="E2369" s="43"/>
      <c r="F2369" s="112"/>
      <c r="G2369" s="43"/>
    </row>
    <row r="2370" spans="1:7" s="32" customFormat="1" hidden="1" x14ac:dyDescent="0.3">
      <c r="A2370"/>
      <c r="B2370"/>
      <c r="C2370" s="15"/>
      <c r="D2370" s="22"/>
      <c r="E2370" s="43"/>
      <c r="F2370" s="112"/>
      <c r="G2370" s="43"/>
    </row>
    <row r="2371" spans="1:7" s="32" customFormat="1" hidden="1" x14ac:dyDescent="0.3">
      <c r="A2371"/>
      <c r="B2371"/>
      <c r="C2371" s="15"/>
      <c r="D2371" s="22"/>
      <c r="E2371" s="43"/>
      <c r="F2371" s="112"/>
      <c r="G2371" s="43"/>
    </row>
    <row r="2372" spans="1:7" s="32" customFormat="1" hidden="1" x14ac:dyDescent="0.3">
      <c r="A2372"/>
      <c r="B2372"/>
      <c r="C2372" s="15"/>
      <c r="D2372" s="22"/>
      <c r="E2372" s="43"/>
      <c r="F2372" s="112"/>
      <c r="G2372" s="43"/>
    </row>
    <row r="2373" spans="1:7" s="32" customFormat="1" hidden="1" x14ac:dyDescent="0.3">
      <c r="A2373"/>
      <c r="B2373"/>
      <c r="C2373" s="15"/>
      <c r="D2373" s="22"/>
      <c r="E2373" s="43"/>
      <c r="F2373" s="112"/>
      <c r="G2373" s="43"/>
    </row>
    <row r="2374" spans="1:7" s="32" customFormat="1" hidden="1" x14ac:dyDescent="0.3">
      <c r="A2374"/>
      <c r="B2374"/>
      <c r="C2374" s="15"/>
      <c r="D2374" s="22"/>
      <c r="E2374" s="43"/>
      <c r="F2374" s="112"/>
      <c r="G2374" s="43"/>
    </row>
    <row r="2375" spans="1:7" s="32" customFormat="1" hidden="1" x14ac:dyDescent="0.3">
      <c r="A2375"/>
      <c r="B2375"/>
      <c r="C2375" s="15"/>
      <c r="D2375" s="22"/>
      <c r="E2375" s="43"/>
      <c r="F2375" s="112"/>
      <c r="G2375" s="43"/>
    </row>
    <row r="2376" spans="1:7" s="32" customFormat="1" hidden="1" x14ac:dyDescent="0.3">
      <c r="A2376"/>
      <c r="B2376"/>
      <c r="C2376" s="15"/>
      <c r="D2376" s="22"/>
      <c r="E2376" s="43"/>
      <c r="F2376" s="112"/>
      <c r="G2376" s="43"/>
    </row>
    <row r="2377" spans="1:7" s="32" customFormat="1" hidden="1" x14ac:dyDescent="0.3">
      <c r="A2377"/>
      <c r="B2377"/>
      <c r="C2377" s="15"/>
      <c r="D2377" s="22"/>
      <c r="E2377" s="43"/>
      <c r="F2377" s="112"/>
      <c r="G2377" s="43"/>
    </row>
    <row r="2378" spans="1:7" s="32" customFormat="1" hidden="1" x14ac:dyDescent="0.3">
      <c r="A2378"/>
      <c r="B2378"/>
      <c r="C2378" s="15"/>
      <c r="D2378" s="22"/>
      <c r="E2378" s="43"/>
      <c r="F2378" s="112"/>
      <c r="G2378" s="43"/>
    </row>
    <row r="2379" spans="1:7" s="32" customFormat="1" hidden="1" x14ac:dyDescent="0.3">
      <c r="A2379"/>
      <c r="B2379"/>
      <c r="C2379" s="15"/>
      <c r="D2379" s="22"/>
      <c r="E2379" s="43"/>
      <c r="F2379" s="112"/>
      <c r="G2379" s="43"/>
    </row>
    <row r="2380" spans="1:7" s="32" customFormat="1" hidden="1" x14ac:dyDescent="0.3">
      <c r="A2380"/>
      <c r="B2380"/>
      <c r="C2380" s="15"/>
      <c r="D2380" s="22"/>
      <c r="E2380" s="43"/>
      <c r="F2380" s="112"/>
      <c r="G2380" s="43"/>
    </row>
    <row r="2381" spans="1:7" s="32" customFormat="1" hidden="1" x14ac:dyDescent="0.3">
      <c r="A2381"/>
      <c r="B2381"/>
      <c r="C2381" s="15"/>
      <c r="D2381" s="22"/>
      <c r="E2381" s="43"/>
      <c r="F2381" s="112"/>
      <c r="G2381" s="43"/>
    </row>
    <row r="2382" spans="1:7" s="32" customFormat="1" hidden="1" x14ac:dyDescent="0.3">
      <c r="A2382"/>
      <c r="B2382"/>
      <c r="C2382" s="15"/>
      <c r="D2382" s="22"/>
      <c r="E2382" s="43"/>
      <c r="F2382" s="112"/>
      <c r="G2382" s="43"/>
    </row>
    <row r="2383" spans="1:7" s="32" customFormat="1" hidden="1" x14ac:dyDescent="0.3">
      <c r="A2383"/>
      <c r="B2383"/>
      <c r="C2383" s="15"/>
      <c r="D2383" s="22"/>
      <c r="E2383" s="43"/>
      <c r="F2383" s="112"/>
      <c r="G2383" s="43"/>
    </row>
    <row r="2384" spans="1:7" s="32" customFormat="1" hidden="1" x14ac:dyDescent="0.3">
      <c r="A2384"/>
      <c r="B2384"/>
      <c r="C2384" s="15"/>
      <c r="D2384" s="22"/>
      <c r="E2384" s="43"/>
      <c r="F2384" s="112"/>
      <c r="G2384" s="43"/>
    </row>
    <row r="2385" spans="1:7" s="32" customFormat="1" hidden="1" x14ac:dyDescent="0.3">
      <c r="A2385"/>
      <c r="B2385"/>
      <c r="C2385" s="15"/>
      <c r="D2385" s="22"/>
      <c r="E2385" s="43"/>
      <c r="F2385" s="112"/>
      <c r="G2385" s="43"/>
    </row>
    <row r="2386" spans="1:7" s="32" customFormat="1" hidden="1" x14ac:dyDescent="0.3">
      <c r="A2386"/>
      <c r="B2386"/>
      <c r="C2386" s="15"/>
      <c r="D2386" s="22"/>
      <c r="E2386" s="43"/>
      <c r="F2386" s="112"/>
      <c r="G2386" s="43"/>
    </row>
    <row r="2387" spans="1:7" s="32" customFormat="1" hidden="1" x14ac:dyDescent="0.3">
      <c r="A2387"/>
      <c r="B2387"/>
      <c r="C2387" s="15"/>
      <c r="D2387" s="22"/>
      <c r="E2387" s="43"/>
      <c r="F2387" s="112"/>
      <c r="G2387" s="43"/>
    </row>
    <row r="2388" spans="1:7" s="32" customFormat="1" hidden="1" x14ac:dyDescent="0.3">
      <c r="A2388"/>
      <c r="B2388"/>
      <c r="C2388" s="15"/>
      <c r="D2388" s="22"/>
      <c r="E2388" s="43"/>
      <c r="F2388" s="112"/>
      <c r="G2388" s="43"/>
    </row>
    <row r="2389" spans="1:7" s="32" customFormat="1" hidden="1" x14ac:dyDescent="0.3">
      <c r="A2389"/>
      <c r="B2389"/>
      <c r="C2389" s="15"/>
      <c r="D2389" s="22"/>
      <c r="E2389" s="43"/>
      <c r="F2389" s="112"/>
      <c r="G2389" s="43"/>
    </row>
    <row r="2390" spans="1:7" s="32" customFormat="1" hidden="1" x14ac:dyDescent="0.3">
      <c r="A2390"/>
      <c r="B2390"/>
      <c r="C2390" s="15"/>
      <c r="D2390" s="22"/>
      <c r="E2390" s="43"/>
      <c r="F2390" s="112"/>
      <c r="G2390" s="43"/>
    </row>
    <row r="2391" spans="1:7" s="32" customFormat="1" hidden="1" x14ac:dyDescent="0.3">
      <c r="A2391"/>
      <c r="B2391"/>
      <c r="C2391" s="15"/>
      <c r="D2391" s="22"/>
      <c r="E2391" s="43"/>
      <c r="F2391" s="112"/>
      <c r="G2391" s="43"/>
    </row>
    <row r="2392" spans="1:7" s="32" customFormat="1" hidden="1" x14ac:dyDescent="0.3">
      <c r="A2392"/>
      <c r="B2392"/>
      <c r="C2392" s="15"/>
      <c r="D2392" s="22"/>
      <c r="E2392" s="43"/>
      <c r="F2392" s="112"/>
      <c r="G2392" s="43"/>
    </row>
    <row r="2393" spans="1:7" s="32" customFormat="1" hidden="1" x14ac:dyDescent="0.3">
      <c r="A2393"/>
      <c r="B2393"/>
      <c r="C2393" s="15"/>
      <c r="D2393" s="22"/>
      <c r="E2393" s="43"/>
      <c r="F2393" s="112"/>
      <c r="G2393" s="43"/>
    </row>
    <row r="2394" spans="1:7" s="32" customFormat="1" hidden="1" x14ac:dyDescent="0.3">
      <c r="A2394"/>
      <c r="B2394"/>
      <c r="C2394" s="15"/>
      <c r="D2394" s="22"/>
      <c r="E2394" s="43"/>
      <c r="F2394" s="112"/>
      <c r="G2394" s="43"/>
    </row>
    <row r="2395" spans="1:7" s="32" customFormat="1" hidden="1" x14ac:dyDescent="0.3">
      <c r="A2395"/>
      <c r="B2395"/>
      <c r="C2395" s="15"/>
      <c r="D2395" s="22"/>
      <c r="E2395" s="43"/>
      <c r="F2395" s="112"/>
      <c r="G2395" s="43"/>
    </row>
    <row r="2396" spans="1:7" s="32" customFormat="1" hidden="1" x14ac:dyDescent="0.3">
      <c r="A2396"/>
      <c r="B2396"/>
      <c r="C2396" s="15"/>
      <c r="D2396" s="22"/>
      <c r="E2396" s="43"/>
      <c r="F2396" s="112"/>
      <c r="G2396" s="43"/>
    </row>
    <row r="2397" spans="1:7" s="32" customFormat="1" hidden="1" x14ac:dyDescent="0.3">
      <c r="A2397"/>
      <c r="B2397"/>
      <c r="C2397" s="15"/>
      <c r="D2397" s="22"/>
      <c r="E2397" s="43"/>
      <c r="F2397" s="112"/>
      <c r="G2397" s="43"/>
    </row>
    <row r="2398" spans="1:7" s="32" customFormat="1" hidden="1" x14ac:dyDescent="0.3">
      <c r="A2398"/>
      <c r="B2398"/>
      <c r="C2398" s="15"/>
      <c r="D2398" s="22"/>
      <c r="E2398" s="43"/>
      <c r="F2398" s="112"/>
      <c r="G2398" s="43"/>
    </row>
    <row r="2399" spans="1:7" s="32" customFormat="1" hidden="1" x14ac:dyDescent="0.3">
      <c r="A2399"/>
      <c r="B2399"/>
      <c r="C2399" s="15"/>
      <c r="D2399" s="22"/>
      <c r="E2399" s="43"/>
      <c r="F2399" s="112"/>
      <c r="G2399" s="43"/>
    </row>
    <row r="2400" spans="1:7" s="32" customFormat="1" hidden="1" x14ac:dyDescent="0.3">
      <c r="A2400"/>
      <c r="B2400"/>
      <c r="C2400" s="15"/>
      <c r="D2400" s="22"/>
      <c r="E2400" s="43"/>
      <c r="F2400" s="112"/>
      <c r="G2400" s="43"/>
    </row>
    <row r="2401" spans="1:7" s="32" customFormat="1" hidden="1" x14ac:dyDescent="0.3">
      <c r="A2401"/>
      <c r="B2401"/>
      <c r="C2401" s="15"/>
      <c r="D2401" s="22"/>
      <c r="E2401" s="43"/>
      <c r="F2401" s="112"/>
      <c r="G2401" s="43"/>
    </row>
    <row r="2402" spans="1:7" s="32" customFormat="1" hidden="1" x14ac:dyDescent="0.3">
      <c r="A2402"/>
      <c r="B2402"/>
      <c r="C2402" s="15"/>
      <c r="D2402" s="22"/>
      <c r="E2402" s="43"/>
      <c r="F2402" s="112"/>
      <c r="G2402" s="43"/>
    </row>
    <row r="2403" spans="1:7" s="32" customFormat="1" hidden="1" x14ac:dyDescent="0.3">
      <c r="A2403"/>
      <c r="B2403"/>
      <c r="C2403" s="15"/>
      <c r="D2403" s="22"/>
      <c r="E2403" s="43"/>
      <c r="F2403" s="112"/>
      <c r="G2403" s="43"/>
    </row>
    <row r="2404" spans="1:7" s="32" customFormat="1" hidden="1" x14ac:dyDescent="0.3">
      <c r="A2404"/>
      <c r="B2404"/>
      <c r="C2404" s="15"/>
      <c r="D2404" s="22"/>
      <c r="E2404" s="43"/>
      <c r="F2404" s="112"/>
      <c r="G2404" s="43"/>
    </row>
    <row r="2405" spans="1:7" s="32" customFormat="1" hidden="1" x14ac:dyDescent="0.3">
      <c r="A2405"/>
      <c r="B2405"/>
      <c r="C2405" s="15"/>
      <c r="D2405" s="22"/>
      <c r="E2405" s="43"/>
      <c r="F2405" s="112"/>
      <c r="G2405" s="43"/>
    </row>
    <row r="2406" spans="1:7" s="32" customFormat="1" hidden="1" x14ac:dyDescent="0.3">
      <c r="A2406"/>
      <c r="B2406"/>
      <c r="C2406" s="15"/>
      <c r="D2406" s="22"/>
      <c r="E2406" s="43"/>
      <c r="F2406" s="112"/>
      <c r="G2406" s="43"/>
    </row>
    <row r="2407" spans="1:7" s="32" customFormat="1" hidden="1" x14ac:dyDescent="0.3">
      <c r="A2407"/>
      <c r="B2407"/>
      <c r="C2407" s="15"/>
      <c r="D2407" s="22"/>
      <c r="E2407" s="43"/>
      <c r="F2407" s="112"/>
      <c r="G2407" s="43"/>
    </row>
    <row r="2408" spans="1:7" s="32" customFormat="1" hidden="1" x14ac:dyDescent="0.3">
      <c r="A2408"/>
      <c r="B2408"/>
      <c r="C2408" s="15"/>
      <c r="D2408" s="22"/>
      <c r="E2408" s="43"/>
      <c r="F2408" s="112"/>
      <c r="G2408" s="43"/>
    </row>
    <row r="2409" spans="1:7" s="32" customFormat="1" hidden="1" x14ac:dyDescent="0.3">
      <c r="A2409"/>
      <c r="B2409"/>
      <c r="C2409" s="15"/>
      <c r="D2409" s="22"/>
      <c r="E2409" s="43"/>
      <c r="F2409" s="112"/>
      <c r="G2409" s="43"/>
    </row>
    <row r="2410" spans="1:7" s="32" customFormat="1" hidden="1" x14ac:dyDescent="0.3">
      <c r="A2410"/>
      <c r="B2410"/>
      <c r="C2410" s="15"/>
      <c r="D2410" s="22"/>
      <c r="E2410" s="43"/>
      <c r="F2410" s="112"/>
      <c r="G2410" s="43"/>
    </row>
    <row r="2411" spans="1:7" s="32" customFormat="1" hidden="1" x14ac:dyDescent="0.3">
      <c r="A2411"/>
      <c r="B2411"/>
      <c r="C2411" s="15"/>
      <c r="D2411" s="22"/>
      <c r="E2411" s="43"/>
      <c r="F2411" s="112"/>
      <c r="G2411" s="43"/>
    </row>
    <row r="2412" spans="1:7" s="32" customFormat="1" hidden="1" x14ac:dyDescent="0.3">
      <c r="A2412"/>
      <c r="B2412"/>
      <c r="C2412" s="15"/>
      <c r="D2412" s="22"/>
      <c r="E2412" s="43"/>
      <c r="F2412" s="112"/>
      <c r="G2412" s="43"/>
    </row>
    <row r="2413" spans="1:7" s="32" customFormat="1" hidden="1" x14ac:dyDescent="0.3">
      <c r="A2413"/>
      <c r="B2413"/>
      <c r="C2413" s="15"/>
      <c r="D2413" s="22"/>
      <c r="E2413" s="43"/>
      <c r="F2413" s="112"/>
      <c r="G2413" s="43"/>
    </row>
    <row r="2414" spans="1:7" s="32" customFormat="1" hidden="1" x14ac:dyDescent="0.3">
      <c r="A2414"/>
      <c r="B2414"/>
      <c r="C2414" s="15"/>
      <c r="D2414" s="22"/>
      <c r="E2414" s="43"/>
      <c r="F2414" s="112"/>
      <c r="G2414" s="43"/>
    </row>
    <row r="2415" spans="1:7" s="32" customFormat="1" hidden="1" x14ac:dyDescent="0.3">
      <c r="A2415"/>
      <c r="B2415"/>
      <c r="C2415" s="15"/>
      <c r="D2415" s="22"/>
      <c r="E2415" s="43"/>
      <c r="F2415" s="112"/>
      <c r="G2415" s="43"/>
    </row>
    <row r="2416" spans="1:7" s="32" customFormat="1" hidden="1" x14ac:dyDescent="0.3">
      <c r="A2416"/>
      <c r="B2416"/>
      <c r="C2416" s="15"/>
      <c r="D2416" s="22"/>
      <c r="E2416" s="43"/>
      <c r="F2416" s="112"/>
      <c r="G2416" s="43"/>
    </row>
    <row r="2417" spans="1:7" s="32" customFormat="1" hidden="1" x14ac:dyDescent="0.3">
      <c r="A2417"/>
      <c r="B2417"/>
      <c r="C2417" s="15"/>
      <c r="D2417" s="22"/>
      <c r="E2417" s="43"/>
      <c r="F2417" s="112"/>
      <c r="G2417" s="43"/>
    </row>
    <row r="2418" spans="1:7" s="32" customFormat="1" hidden="1" x14ac:dyDescent="0.3">
      <c r="A2418"/>
      <c r="B2418"/>
      <c r="C2418" s="15"/>
      <c r="D2418" s="22"/>
      <c r="E2418" s="43"/>
      <c r="F2418" s="112"/>
      <c r="G2418" s="43"/>
    </row>
    <row r="2419" spans="1:7" s="32" customFormat="1" hidden="1" x14ac:dyDescent="0.3">
      <c r="A2419"/>
      <c r="B2419"/>
      <c r="C2419" s="15"/>
      <c r="D2419" s="22"/>
      <c r="E2419" s="43"/>
      <c r="F2419" s="112"/>
      <c r="G2419" s="43"/>
    </row>
    <row r="2420" spans="1:7" s="32" customFormat="1" hidden="1" x14ac:dyDescent="0.3">
      <c r="A2420"/>
      <c r="B2420"/>
      <c r="C2420" s="15"/>
      <c r="D2420" s="22"/>
      <c r="E2420" s="43"/>
      <c r="F2420" s="112"/>
      <c r="G2420" s="43"/>
    </row>
    <row r="2421" spans="1:7" s="32" customFormat="1" hidden="1" x14ac:dyDescent="0.3">
      <c r="A2421"/>
      <c r="B2421"/>
      <c r="C2421" s="15"/>
      <c r="D2421" s="22"/>
      <c r="E2421" s="43"/>
      <c r="F2421" s="112"/>
      <c r="G2421" s="43"/>
    </row>
    <row r="2422" spans="1:7" s="32" customFormat="1" hidden="1" x14ac:dyDescent="0.3">
      <c r="A2422"/>
      <c r="B2422"/>
      <c r="C2422" s="15"/>
      <c r="D2422" s="22"/>
      <c r="E2422" s="43"/>
      <c r="F2422" s="112"/>
      <c r="G2422" s="43"/>
    </row>
    <row r="2423" spans="1:7" s="32" customFormat="1" hidden="1" x14ac:dyDescent="0.3">
      <c r="A2423"/>
      <c r="B2423"/>
      <c r="C2423" s="15"/>
      <c r="D2423" s="22"/>
      <c r="E2423" s="43"/>
      <c r="F2423" s="112"/>
      <c r="G2423" s="43"/>
    </row>
    <row r="2424" spans="1:7" s="32" customFormat="1" hidden="1" x14ac:dyDescent="0.3">
      <c r="A2424"/>
      <c r="B2424"/>
      <c r="C2424" s="15"/>
      <c r="D2424" s="22"/>
      <c r="E2424" s="43"/>
      <c r="F2424" s="112"/>
      <c r="G2424" s="43"/>
    </row>
    <row r="2425" spans="1:7" s="32" customFormat="1" hidden="1" x14ac:dyDescent="0.3">
      <c r="A2425"/>
      <c r="B2425"/>
      <c r="C2425" s="15"/>
      <c r="D2425" s="22"/>
      <c r="E2425" s="43"/>
      <c r="F2425" s="112"/>
      <c r="G2425" s="43"/>
    </row>
    <row r="2426" spans="1:7" s="32" customFormat="1" hidden="1" x14ac:dyDescent="0.3">
      <c r="A2426"/>
      <c r="B2426"/>
      <c r="C2426" s="15"/>
      <c r="D2426" s="22"/>
      <c r="E2426" s="43"/>
      <c r="F2426" s="112"/>
      <c r="G2426" s="43"/>
    </row>
    <row r="2427" spans="1:7" s="32" customFormat="1" hidden="1" x14ac:dyDescent="0.3">
      <c r="A2427"/>
      <c r="B2427"/>
      <c r="C2427" s="15"/>
      <c r="D2427" s="22"/>
      <c r="E2427" s="43"/>
      <c r="F2427" s="112"/>
      <c r="G2427" s="43"/>
    </row>
    <row r="2428" spans="1:7" s="32" customFormat="1" hidden="1" x14ac:dyDescent="0.3">
      <c r="A2428"/>
      <c r="B2428"/>
      <c r="C2428" s="15"/>
      <c r="D2428" s="22"/>
      <c r="E2428" s="43"/>
      <c r="F2428" s="112"/>
      <c r="G2428" s="43"/>
    </row>
    <row r="2429" spans="1:7" s="32" customFormat="1" hidden="1" x14ac:dyDescent="0.3">
      <c r="A2429"/>
      <c r="B2429"/>
      <c r="C2429" s="15"/>
      <c r="D2429" s="22"/>
      <c r="E2429" s="43"/>
      <c r="F2429" s="112"/>
      <c r="G2429" s="43"/>
    </row>
    <row r="2430" spans="1:7" s="32" customFormat="1" hidden="1" x14ac:dyDescent="0.3">
      <c r="A2430"/>
      <c r="B2430"/>
      <c r="C2430" s="15"/>
      <c r="D2430" s="22"/>
      <c r="E2430" s="43"/>
      <c r="F2430" s="112"/>
      <c r="G2430" s="43"/>
    </row>
    <row r="2431" spans="1:7" s="32" customFormat="1" hidden="1" x14ac:dyDescent="0.3">
      <c r="A2431"/>
      <c r="B2431"/>
      <c r="C2431" s="15"/>
      <c r="D2431" s="22"/>
      <c r="E2431" s="43"/>
      <c r="F2431" s="112"/>
      <c r="G2431" s="43"/>
    </row>
    <row r="2432" spans="1:7" s="32" customFormat="1" hidden="1" x14ac:dyDescent="0.3">
      <c r="A2432"/>
      <c r="B2432"/>
      <c r="C2432" s="15"/>
      <c r="D2432" s="22"/>
      <c r="E2432" s="43"/>
      <c r="F2432" s="112"/>
      <c r="G2432" s="43"/>
    </row>
    <row r="2433" spans="1:7" s="32" customFormat="1" hidden="1" x14ac:dyDescent="0.3">
      <c r="A2433"/>
      <c r="B2433"/>
      <c r="C2433" s="15"/>
      <c r="D2433" s="22"/>
      <c r="E2433" s="43"/>
      <c r="F2433" s="112"/>
      <c r="G2433" s="43"/>
    </row>
    <row r="2434" spans="1:7" s="32" customFormat="1" hidden="1" x14ac:dyDescent="0.3">
      <c r="A2434"/>
      <c r="B2434"/>
      <c r="C2434" s="15"/>
      <c r="D2434" s="22"/>
      <c r="E2434" s="43"/>
      <c r="F2434" s="112"/>
      <c r="G2434" s="43"/>
    </row>
    <row r="2435" spans="1:7" s="32" customFormat="1" hidden="1" x14ac:dyDescent="0.3">
      <c r="A2435"/>
      <c r="B2435"/>
      <c r="C2435" s="15"/>
      <c r="D2435" s="22"/>
      <c r="E2435" s="43"/>
      <c r="F2435" s="112"/>
      <c r="G2435" s="43"/>
    </row>
    <row r="2436" spans="1:7" s="32" customFormat="1" hidden="1" x14ac:dyDescent="0.3">
      <c r="A2436"/>
      <c r="B2436"/>
      <c r="C2436" s="15"/>
      <c r="D2436" s="22"/>
      <c r="E2436" s="43"/>
      <c r="F2436" s="112"/>
      <c r="G2436" s="43"/>
    </row>
    <row r="2437" spans="1:7" s="32" customFormat="1" hidden="1" x14ac:dyDescent="0.3">
      <c r="A2437"/>
      <c r="B2437"/>
      <c r="C2437" s="15"/>
      <c r="D2437" s="22"/>
      <c r="E2437" s="43"/>
      <c r="F2437" s="112"/>
      <c r="G2437" s="43"/>
    </row>
    <row r="2438" spans="1:7" s="32" customFormat="1" hidden="1" x14ac:dyDescent="0.3">
      <c r="A2438"/>
      <c r="B2438"/>
      <c r="C2438" s="15"/>
      <c r="D2438" s="22"/>
      <c r="E2438" s="43"/>
      <c r="F2438" s="112"/>
      <c r="G2438" s="43"/>
    </row>
    <row r="2439" spans="1:7" s="32" customFormat="1" hidden="1" x14ac:dyDescent="0.3">
      <c r="A2439"/>
      <c r="B2439"/>
      <c r="C2439" s="15"/>
      <c r="D2439" s="22"/>
      <c r="E2439" s="43"/>
      <c r="F2439" s="112"/>
      <c r="G2439" s="43"/>
    </row>
    <row r="2440" spans="1:7" s="32" customFormat="1" hidden="1" x14ac:dyDescent="0.3">
      <c r="A2440"/>
      <c r="B2440"/>
      <c r="C2440" s="15"/>
      <c r="D2440" s="22"/>
      <c r="E2440" s="43"/>
      <c r="F2440" s="112"/>
      <c r="G2440" s="43"/>
    </row>
    <row r="2441" spans="1:7" s="32" customFormat="1" hidden="1" x14ac:dyDescent="0.3">
      <c r="A2441"/>
      <c r="B2441"/>
      <c r="C2441" s="15"/>
      <c r="D2441" s="22"/>
      <c r="E2441" s="43"/>
      <c r="F2441" s="112"/>
      <c r="G2441" s="43"/>
    </row>
    <row r="2442" spans="1:7" s="32" customFormat="1" hidden="1" x14ac:dyDescent="0.3">
      <c r="A2442"/>
      <c r="B2442"/>
      <c r="C2442" s="15"/>
      <c r="D2442" s="22"/>
      <c r="E2442" s="43"/>
      <c r="F2442" s="112"/>
      <c r="G2442" s="43"/>
    </row>
    <row r="2443" spans="1:7" s="32" customFormat="1" hidden="1" x14ac:dyDescent="0.3">
      <c r="A2443"/>
      <c r="B2443"/>
      <c r="C2443" s="15"/>
      <c r="D2443" s="22"/>
      <c r="E2443" s="43"/>
      <c r="F2443" s="112"/>
      <c r="G2443" s="43"/>
    </row>
    <row r="2444" spans="1:7" s="32" customFormat="1" hidden="1" x14ac:dyDescent="0.3">
      <c r="A2444"/>
      <c r="B2444"/>
      <c r="C2444" s="15"/>
      <c r="D2444" s="22"/>
      <c r="E2444" s="43"/>
      <c r="F2444" s="112"/>
      <c r="G2444" s="43"/>
    </row>
    <row r="2445" spans="1:7" s="32" customFormat="1" hidden="1" x14ac:dyDescent="0.3">
      <c r="A2445"/>
      <c r="B2445"/>
      <c r="C2445" s="15"/>
      <c r="D2445" s="22"/>
      <c r="E2445" s="43"/>
      <c r="F2445" s="112"/>
      <c r="G2445" s="43"/>
    </row>
    <row r="2446" spans="1:7" s="32" customFormat="1" hidden="1" x14ac:dyDescent="0.3">
      <c r="A2446"/>
      <c r="B2446"/>
      <c r="C2446" s="15"/>
      <c r="D2446" s="22"/>
      <c r="E2446" s="43"/>
      <c r="F2446" s="112"/>
      <c r="G2446" s="43"/>
    </row>
    <row r="2447" spans="1:7" s="32" customFormat="1" hidden="1" x14ac:dyDescent="0.3">
      <c r="A2447"/>
      <c r="B2447"/>
      <c r="C2447" s="15"/>
      <c r="D2447" s="22"/>
      <c r="E2447" s="43"/>
      <c r="F2447" s="112"/>
      <c r="G2447" s="43"/>
    </row>
    <row r="2448" spans="1:7" s="32" customFormat="1" hidden="1" x14ac:dyDescent="0.3">
      <c r="A2448"/>
      <c r="B2448"/>
      <c r="C2448" s="15"/>
      <c r="D2448" s="22"/>
      <c r="E2448" s="43"/>
      <c r="F2448" s="112"/>
      <c r="G2448" s="43"/>
    </row>
    <row r="2449" spans="1:7" s="32" customFormat="1" hidden="1" x14ac:dyDescent="0.3">
      <c r="A2449"/>
      <c r="B2449"/>
      <c r="C2449" s="15"/>
      <c r="D2449" s="22"/>
      <c r="E2449" s="43"/>
      <c r="F2449" s="112"/>
      <c r="G2449" s="43"/>
    </row>
    <row r="2450" spans="1:7" s="32" customFormat="1" hidden="1" x14ac:dyDescent="0.3">
      <c r="A2450"/>
      <c r="B2450"/>
      <c r="C2450" s="15"/>
      <c r="D2450" s="22"/>
      <c r="E2450" s="43"/>
      <c r="F2450" s="112"/>
      <c r="G2450" s="43"/>
    </row>
    <row r="2451" spans="1:7" s="32" customFormat="1" hidden="1" x14ac:dyDescent="0.3">
      <c r="A2451"/>
      <c r="B2451"/>
      <c r="C2451" s="15"/>
      <c r="D2451" s="22"/>
      <c r="E2451" s="43"/>
      <c r="F2451" s="112"/>
      <c r="G2451" s="43"/>
    </row>
    <row r="2452" spans="1:7" s="32" customFormat="1" hidden="1" x14ac:dyDescent="0.3">
      <c r="A2452"/>
      <c r="B2452"/>
      <c r="C2452" s="15"/>
      <c r="D2452" s="22"/>
      <c r="E2452" s="43"/>
      <c r="F2452" s="112"/>
      <c r="G2452" s="43"/>
    </row>
    <row r="2453" spans="1:7" s="32" customFormat="1" hidden="1" x14ac:dyDescent="0.3">
      <c r="A2453"/>
      <c r="B2453"/>
      <c r="C2453" s="15"/>
      <c r="D2453" s="22"/>
      <c r="E2453" s="43"/>
      <c r="F2453" s="112"/>
      <c r="G2453" s="43"/>
    </row>
    <row r="2454" spans="1:7" s="32" customFormat="1" hidden="1" x14ac:dyDescent="0.3">
      <c r="A2454"/>
      <c r="B2454"/>
      <c r="C2454" s="15"/>
      <c r="D2454" s="22"/>
      <c r="E2454" s="43"/>
      <c r="F2454" s="112"/>
      <c r="G2454" s="43"/>
    </row>
    <row r="2455" spans="1:7" s="32" customFormat="1" hidden="1" x14ac:dyDescent="0.3">
      <c r="A2455"/>
      <c r="B2455"/>
      <c r="C2455" s="15"/>
      <c r="D2455" s="22"/>
      <c r="E2455" s="43"/>
      <c r="F2455" s="112"/>
      <c r="G2455" s="43"/>
    </row>
    <row r="2456" spans="1:7" s="32" customFormat="1" hidden="1" x14ac:dyDescent="0.3">
      <c r="A2456"/>
      <c r="B2456"/>
      <c r="C2456" s="15"/>
      <c r="D2456" s="22"/>
      <c r="E2456" s="43"/>
      <c r="F2456" s="112"/>
      <c r="G2456" s="43"/>
    </row>
    <row r="2457" spans="1:7" s="32" customFormat="1" hidden="1" x14ac:dyDescent="0.3">
      <c r="A2457"/>
      <c r="B2457"/>
      <c r="C2457" s="15"/>
      <c r="D2457" s="22"/>
      <c r="E2457" s="43"/>
      <c r="F2457" s="112"/>
      <c r="G2457" s="43"/>
    </row>
    <row r="2458" spans="1:7" s="32" customFormat="1" hidden="1" x14ac:dyDescent="0.3">
      <c r="A2458"/>
      <c r="B2458"/>
      <c r="C2458" s="15"/>
      <c r="D2458" s="22"/>
      <c r="E2458" s="43"/>
      <c r="F2458" s="112"/>
      <c r="G2458" s="43"/>
    </row>
    <row r="2459" spans="1:7" s="32" customFormat="1" hidden="1" x14ac:dyDescent="0.3">
      <c r="A2459"/>
      <c r="B2459"/>
      <c r="C2459" s="15"/>
      <c r="D2459" s="22"/>
      <c r="E2459" s="43"/>
      <c r="F2459" s="112"/>
      <c r="G2459" s="43"/>
    </row>
    <row r="2460" spans="1:7" s="32" customFormat="1" hidden="1" x14ac:dyDescent="0.3">
      <c r="A2460"/>
      <c r="B2460"/>
      <c r="C2460" s="15"/>
      <c r="D2460" s="22"/>
      <c r="E2460" s="43"/>
      <c r="F2460" s="112"/>
      <c r="G2460" s="43"/>
    </row>
    <row r="2461" spans="1:7" s="32" customFormat="1" hidden="1" x14ac:dyDescent="0.3">
      <c r="A2461"/>
      <c r="B2461"/>
      <c r="C2461" s="15"/>
      <c r="D2461" s="22"/>
      <c r="E2461" s="43"/>
      <c r="F2461" s="112"/>
      <c r="G2461" s="43"/>
    </row>
    <row r="2462" spans="1:7" s="32" customFormat="1" hidden="1" x14ac:dyDescent="0.3">
      <c r="A2462"/>
      <c r="B2462"/>
      <c r="C2462" s="15"/>
      <c r="D2462" s="22"/>
      <c r="E2462" s="43"/>
      <c r="F2462" s="112"/>
      <c r="G2462" s="43"/>
    </row>
    <row r="2463" spans="1:7" s="32" customFormat="1" hidden="1" x14ac:dyDescent="0.3">
      <c r="A2463"/>
      <c r="B2463"/>
      <c r="C2463" s="15"/>
      <c r="D2463" s="22"/>
      <c r="E2463" s="43"/>
      <c r="F2463" s="112"/>
      <c r="G2463" s="43"/>
    </row>
    <row r="2464" spans="1:7" s="32" customFormat="1" hidden="1" x14ac:dyDescent="0.3">
      <c r="A2464"/>
      <c r="B2464"/>
      <c r="C2464" s="15"/>
      <c r="D2464" s="22"/>
      <c r="E2464" s="43"/>
      <c r="F2464" s="112"/>
      <c r="G2464" s="43"/>
    </row>
    <row r="2465" spans="1:7" s="32" customFormat="1" hidden="1" x14ac:dyDescent="0.3">
      <c r="A2465"/>
      <c r="B2465"/>
      <c r="C2465" s="15"/>
      <c r="D2465" s="22"/>
      <c r="E2465" s="43"/>
      <c r="F2465" s="112"/>
      <c r="G2465" s="43"/>
    </row>
    <row r="2466" spans="1:7" s="32" customFormat="1" hidden="1" x14ac:dyDescent="0.3">
      <c r="A2466"/>
      <c r="B2466"/>
      <c r="C2466" s="15"/>
      <c r="D2466" s="22"/>
      <c r="E2466" s="43"/>
      <c r="F2466" s="112"/>
      <c r="G2466" s="43"/>
    </row>
    <row r="2467" spans="1:7" s="32" customFormat="1" hidden="1" x14ac:dyDescent="0.3">
      <c r="A2467"/>
      <c r="B2467"/>
      <c r="C2467" s="15"/>
      <c r="D2467" s="22"/>
      <c r="E2467" s="43"/>
      <c r="F2467" s="112"/>
      <c r="G2467" s="43"/>
    </row>
    <row r="2468" spans="1:7" s="32" customFormat="1" hidden="1" x14ac:dyDescent="0.3">
      <c r="A2468"/>
      <c r="B2468"/>
      <c r="C2468" s="15"/>
      <c r="D2468" s="22"/>
      <c r="E2468" s="43"/>
      <c r="F2468" s="112"/>
      <c r="G2468" s="43"/>
    </row>
    <row r="2469" spans="1:7" s="32" customFormat="1" hidden="1" x14ac:dyDescent="0.3">
      <c r="A2469"/>
      <c r="B2469"/>
      <c r="C2469" s="15"/>
      <c r="D2469" s="22"/>
      <c r="E2469" s="43"/>
      <c r="F2469" s="112"/>
      <c r="G2469" s="43"/>
    </row>
    <row r="2470" spans="1:7" s="32" customFormat="1" hidden="1" x14ac:dyDescent="0.3">
      <c r="A2470"/>
      <c r="B2470"/>
      <c r="C2470" s="15"/>
      <c r="D2470" s="22"/>
      <c r="E2470" s="43"/>
      <c r="F2470" s="112"/>
      <c r="G2470" s="43"/>
    </row>
    <row r="2471" spans="1:7" s="32" customFormat="1" hidden="1" x14ac:dyDescent="0.3">
      <c r="A2471"/>
      <c r="B2471"/>
      <c r="C2471" s="15"/>
      <c r="D2471" s="22"/>
      <c r="E2471" s="43"/>
      <c r="F2471" s="112"/>
      <c r="G2471" s="43"/>
    </row>
    <row r="2472" spans="1:7" s="32" customFormat="1" hidden="1" x14ac:dyDescent="0.3">
      <c r="A2472"/>
      <c r="B2472"/>
      <c r="C2472" s="15"/>
      <c r="D2472" s="22"/>
      <c r="E2472" s="43"/>
      <c r="F2472" s="112"/>
      <c r="G2472" s="43"/>
    </row>
    <row r="2473" spans="1:7" s="32" customFormat="1" hidden="1" x14ac:dyDescent="0.3">
      <c r="A2473"/>
      <c r="B2473"/>
      <c r="C2473" s="15"/>
      <c r="D2473" s="22"/>
      <c r="E2473" s="43"/>
      <c r="F2473" s="112"/>
      <c r="G2473" s="43"/>
    </row>
    <row r="2474" spans="1:7" s="32" customFormat="1" hidden="1" x14ac:dyDescent="0.3">
      <c r="A2474"/>
      <c r="B2474"/>
      <c r="C2474" s="15"/>
      <c r="D2474" s="22"/>
      <c r="E2474" s="43"/>
      <c r="F2474" s="112"/>
      <c r="G2474" s="43"/>
    </row>
    <row r="2475" spans="1:7" s="32" customFormat="1" hidden="1" x14ac:dyDescent="0.3">
      <c r="A2475"/>
      <c r="B2475"/>
      <c r="C2475" s="15"/>
      <c r="D2475" s="22"/>
      <c r="E2475" s="43"/>
      <c r="F2475" s="112"/>
      <c r="G2475" s="43"/>
    </row>
    <row r="2476" spans="1:7" s="32" customFormat="1" hidden="1" x14ac:dyDescent="0.3">
      <c r="A2476"/>
      <c r="B2476"/>
      <c r="C2476" s="15"/>
      <c r="D2476" s="22"/>
      <c r="E2476" s="43"/>
      <c r="F2476" s="112"/>
      <c r="G2476" s="43"/>
    </row>
    <row r="2477" spans="1:7" s="32" customFormat="1" hidden="1" x14ac:dyDescent="0.3">
      <c r="A2477"/>
      <c r="B2477"/>
      <c r="C2477" s="15"/>
      <c r="D2477" s="22"/>
      <c r="E2477" s="43"/>
      <c r="F2477" s="112"/>
      <c r="G2477" s="43"/>
    </row>
    <row r="2478" spans="1:7" s="32" customFormat="1" hidden="1" x14ac:dyDescent="0.3">
      <c r="A2478"/>
      <c r="B2478"/>
      <c r="C2478" s="15"/>
      <c r="D2478" s="22"/>
      <c r="E2478" s="43"/>
      <c r="F2478" s="112"/>
      <c r="G2478" s="43"/>
    </row>
    <row r="2479" spans="1:7" s="32" customFormat="1" hidden="1" x14ac:dyDescent="0.3">
      <c r="A2479"/>
      <c r="B2479"/>
      <c r="C2479" s="15"/>
      <c r="D2479" s="22"/>
      <c r="E2479" s="43"/>
      <c r="F2479" s="112"/>
      <c r="G2479" s="43"/>
    </row>
    <row r="2480" spans="1:7" s="32" customFormat="1" hidden="1" x14ac:dyDescent="0.3">
      <c r="A2480"/>
      <c r="B2480"/>
      <c r="C2480" s="15"/>
      <c r="D2480" s="22"/>
      <c r="E2480" s="43"/>
      <c r="F2480" s="112"/>
      <c r="G2480" s="43"/>
    </row>
    <row r="2481" spans="1:7" s="32" customFormat="1" hidden="1" x14ac:dyDescent="0.3">
      <c r="A2481"/>
      <c r="B2481"/>
      <c r="C2481" s="15"/>
      <c r="D2481" s="22"/>
      <c r="E2481" s="43"/>
      <c r="F2481" s="112"/>
      <c r="G2481" s="43"/>
    </row>
    <row r="2482" spans="1:7" s="32" customFormat="1" hidden="1" x14ac:dyDescent="0.3">
      <c r="A2482"/>
      <c r="B2482"/>
      <c r="C2482" s="15"/>
      <c r="D2482" s="22"/>
      <c r="E2482" s="43"/>
      <c r="F2482" s="112"/>
      <c r="G2482" s="43"/>
    </row>
    <row r="2483" spans="1:7" s="32" customFormat="1" hidden="1" x14ac:dyDescent="0.3">
      <c r="A2483"/>
      <c r="B2483"/>
      <c r="C2483" s="15"/>
      <c r="D2483" s="22"/>
      <c r="E2483" s="43"/>
      <c r="F2483" s="112"/>
      <c r="G2483" s="43"/>
    </row>
    <row r="2484" spans="1:7" s="32" customFormat="1" hidden="1" x14ac:dyDescent="0.3">
      <c r="A2484"/>
      <c r="B2484"/>
      <c r="C2484" s="15"/>
      <c r="D2484" s="22"/>
      <c r="E2484" s="43"/>
      <c r="F2484" s="112"/>
      <c r="G2484" s="43"/>
    </row>
    <row r="2485" spans="1:7" s="32" customFormat="1" hidden="1" x14ac:dyDescent="0.3">
      <c r="A2485"/>
      <c r="B2485"/>
      <c r="C2485" s="15"/>
      <c r="D2485" s="22"/>
      <c r="E2485" s="43"/>
      <c r="F2485" s="112"/>
      <c r="G2485" s="43"/>
    </row>
    <row r="2486" spans="1:7" s="32" customFormat="1" hidden="1" x14ac:dyDescent="0.3">
      <c r="A2486"/>
      <c r="B2486"/>
      <c r="C2486" s="15"/>
      <c r="D2486" s="22"/>
      <c r="E2486" s="43"/>
      <c r="F2486" s="112"/>
      <c r="G2486" s="43"/>
    </row>
    <row r="2487" spans="1:7" s="32" customFormat="1" hidden="1" x14ac:dyDescent="0.3">
      <c r="A2487"/>
      <c r="B2487"/>
      <c r="C2487" s="15"/>
      <c r="D2487" s="22"/>
      <c r="E2487" s="43"/>
      <c r="F2487" s="112"/>
      <c r="G2487" s="43"/>
    </row>
    <row r="2488" spans="1:7" s="32" customFormat="1" hidden="1" x14ac:dyDescent="0.3">
      <c r="A2488"/>
      <c r="B2488"/>
      <c r="C2488" s="15"/>
      <c r="D2488" s="22"/>
      <c r="E2488" s="43"/>
      <c r="F2488" s="112"/>
      <c r="G2488" s="43"/>
    </row>
    <row r="2489" spans="1:7" s="32" customFormat="1" hidden="1" x14ac:dyDescent="0.3">
      <c r="A2489"/>
      <c r="B2489"/>
      <c r="C2489" s="15"/>
      <c r="D2489" s="22"/>
      <c r="E2489" s="43"/>
      <c r="F2489" s="112"/>
      <c r="G2489" s="43"/>
    </row>
    <row r="2490" spans="1:7" s="32" customFormat="1" hidden="1" x14ac:dyDescent="0.3">
      <c r="A2490"/>
      <c r="B2490"/>
      <c r="C2490" s="15"/>
      <c r="D2490" s="22"/>
      <c r="E2490" s="43"/>
      <c r="F2490" s="112"/>
      <c r="G2490" s="43"/>
    </row>
    <row r="2491" spans="1:7" s="32" customFormat="1" hidden="1" x14ac:dyDescent="0.3">
      <c r="A2491"/>
      <c r="B2491"/>
      <c r="C2491" s="15"/>
      <c r="D2491" s="22"/>
      <c r="E2491" s="43"/>
      <c r="F2491" s="112"/>
      <c r="G2491" s="43"/>
    </row>
    <row r="2492" spans="1:7" s="32" customFormat="1" hidden="1" x14ac:dyDescent="0.3">
      <c r="A2492"/>
      <c r="B2492"/>
      <c r="C2492" s="15"/>
      <c r="D2492" s="22"/>
      <c r="E2492" s="43"/>
      <c r="F2492" s="112"/>
      <c r="G2492" s="43"/>
    </row>
    <row r="2493" spans="1:7" s="32" customFormat="1" hidden="1" x14ac:dyDescent="0.3">
      <c r="A2493"/>
      <c r="B2493"/>
      <c r="C2493" s="15"/>
      <c r="D2493" s="22"/>
      <c r="E2493" s="43"/>
      <c r="F2493" s="112"/>
      <c r="G2493" s="43"/>
    </row>
    <row r="2494" spans="1:7" s="32" customFormat="1" hidden="1" x14ac:dyDescent="0.3">
      <c r="A2494"/>
      <c r="B2494"/>
      <c r="C2494" s="15"/>
      <c r="D2494" s="22"/>
      <c r="E2494" s="43"/>
      <c r="F2494" s="112"/>
      <c r="G2494" s="43"/>
    </row>
    <row r="2495" spans="1:7" s="32" customFormat="1" hidden="1" x14ac:dyDescent="0.3">
      <c r="A2495"/>
      <c r="B2495"/>
      <c r="C2495" s="15"/>
      <c r="D2495" s="22"/>
      <c r="E2495" s="43"/>
      <c r="F2495" s="112"/>
      <c r="G2495" s="43"/>
    </row>
    <row r="2496" spans="1:7" s="32" customFormat="1" hidden="1" x14ac:dyDescent="0.3">
      <c r="A2496"/>
      <c r="B2496"/>
      <c r="C2496" s="15"/>
      <c r="D2496" s="22"/>
      <c r="E2496" s="43"/>
      <c r="F2496" s="112"/>
      <c r="G2496" s="43"/>
    </row>
    <row r="2497" spans="1:7" s="32" customFormat="1" hidden="1" x14ac:dyDescent="0.3">
      <c r="A2497"/>
      <c r="B2497"/>
      <c r="C2497" s="15"/>
      <c r="D2497" s="22"/>
      <c r="E2497" s="43"/>
      <c r="F2497" s="112"/>
      <c r="G2497" s="43"/>
    </row>
    <row r="2498" spans="1:7" s="32" customFormat="1" hidden="1" x14ac:dyDescent="0.3">
      <c r="A2498"/>
      <c r="B2498"/>
      <c r="C2498" s="15"/>
      <c r="D2498" s="22"/>
      <c r="E2498" s="43"/>
      <c r="F2498" s="112"/>
      <c r="G2498" s="43"/>
    </row>
    <row r="2499" spans="1:7" s="32" customFormat="1" hidden="1" x14ac:dyDescent="0.3">
      <c r="A2499"/>
      <c r="B2499"/>
      <c r="C2499" s="15"/>
      <c r="D2499" s="22"/>
      <c r="E2499" s="43"/>
      <c r="F2499" s="112"/>
      <c r="G2499" s="43"/>
    </row>
    <row r="2500" spans="1:7" s="32" customFormat="1" hidden="1" x14ac:dyDescent="0.3">
      <c r="A2500"/>
      <c r="B2500"/>
      <c r="C2500" s="15"/>
      <c r="D2500" s="22"/>
      <c r="E2500" s="43"/>
      <c r="F2500" s="112"/>
      <c r="G2500" s="43"/>
    </row>
    <row r="2501" spans="1:7" s="32" customFormat="1" hidden="1" x14ac:dyDescent="0.3">
      <c r="A2501"/>
      <c r="B2501"/>
      <c r="C2501" s="15"/>
      <c r="D2501" s="22"/>
      <c r="E2501" s="43"/>
      <c r="F2501" s="112"/>
      <c r="G2501" s="43"/>
    </row>
    <row r="2502" spans="1:7" s="32" customFormat="1" hidden="1" x14ac:dyDescent="0.3">
      <c r="A2502"/>
      <c r="B2502"/>
      <c r="C2502" s="15"/>
      <c r="D2502" s="22"/>
      <c r="E2502" s="43"/>
      <c r="F2502" s="112"/>
      <c r="G2502" s="43"/>
    </row>
    <row r="2503" spans="1:7" s="32" customFormat="1" hidden="1" x14ac:dyDescent="0.3">
      <c r="A2503"/>
      <c r="B2503"/>
      <c r="C2503" s="15"/>
      <c r="D2503" s="22"/>
      <c r="E2503" s="43"/>
      <c r="F2503" s="112"/>
      <c r="G2503" s="43"/>
    </row>
    <row r="2504" spans="1:7" s="32" customFormat="1" hidden="1" x14ac:dyDescent="0.3">
      <c r="A2504"/>
      <c r="B2504"/>
      <c r="C2504" s="15"/>
      <c r="D2504" s="22"/>
      <c r="E2504" s="43"/>
      <c r="F2504" s="112"/>
      <c r="G2504" s="43"/>
    </row>
    <row r="2505" spans="1:7" s="32" customFormat="1" hidden="1" x14ac:dyDescent="0.3">
      <c r="A2505"/>
      <c r="B2505"/>
      <c r="C2505" s="15"/>
      <c r="D2505" s="22"/>
      <c r="E2505" s="43"/>
      <c r="F2505" s="112"/>
      <c r="G2505" s="43"/>
    </row>
    <row r="2506" spans="1:7" s="32" customFormat="1" hidden="1" x14ac:dyDescent="0.3">
      <c r="A2506"/>
      <c r="B2506"/>
      <c r="C2506" s="15"/>
      <c r="D2506" s="22"/>
      <c r="E2506" s="43"/>
      <c r="F2506" s="112"/>
      <c r="G2506" s="43"/>
    </row>
    <row r="2507" spans="1:7" s="32" customFormat="1" hidden="1" x14ac:dyDescent="0.3">
      <c r="A2507"/>
      <c r="B2507"/>
      <c r="C2507" s="15"/>
      <c r="D2507" s="22"/>
      <c r="E2507" s="43"/>
      <c r="F2507" s="112"/>
      <c r="G2507" s="43"/>
    </row>
    <row r="2508" spans="1:7" s="32" customFormat="1" hidden="1" x14ac:dyDescent="0.3">
      <c r="A2508"/>
      <c r="B2508"/>
      <c r="C2508" s="15"/>
      <c r="D2508" s="22"/>
      <c r="E2508" s="43"/>
      <c r="F2508" s="112"/>
      <c r="G2508" s="43"/>
    </row>
    <row r="2509" spans="1:7" s="32" customFormat="1" hidden="1" x14ac:dyDescent="0.3">
      <c r="A2509"/>
      <c r="B2509"/>
      <c r="C2509" s="15"/>
      <c r="D2509" s="22"/>
      <c r="E2509" s="43"/>
      <c r="F2509" s="112"/>
      <c r="G2509" s="43"/>
    </row>
    <row r="2510" spans="1:7" s="32" customFormat="1" hidden="1" x14ac:dyDescent="0.3">
      <c r="A2510"/>
      <c r="B2510"/>
      <c r="C2510" s="15"/>
      <c r="D2510" s="22"/>
      <c r="E2510" s="43"/>
      <c r="F2510" s="112"/>
      <c r="G2510" s="43"/>
    </row>
    <row r="2511" spans="1:7" s="32" customFormat="1" hidden="1" x14ac:dyDescent="0.3">
      <c r="A2511"/>
      <c r="B2511"/>
      <c r="C2511" s="15"/>
      <c r="D2511" s="22"/>
      <c r="E2511" s="43"/>
      <c r="F2511" s="112"/>
      <c r="G2511" s="43"/>
    </row>
    <row r="2512" spans="1:7" s="32" customFormat="1" hidden="1" x14ac:dyDescent="0.3">
      <c r="A2512"/>
      <c r="B2512"/>
      <c r="C2512" s="15"/>
      <c r="D2512" s="22"/>
      <c r="E2512" s="43"/>
      <c r="F2512" s="112"/>
      <c r="G2512" s="43"/>
    </row>
    <row r="2513" spans="1:7" s="32" customFormat="1" hidden="1" x14ac:dyDescent="0.3">
      <c r="A2513"/>
      <c r="B2513"/>
      <c r="C2513" s="15"/>
      <c r="D2513" s="22"/>
      <c r="E2513" s="43"/>
      <c r="F2513" s="112"/>
      <c r="G2513" s="43"/>
    </row>
    <row r="2514" spans="1:7" s="32" customFormat="1" hidden="1" x14ac:dyDescent="0.3">
      <c r="A2514"/>
      <c r="B2514"/>
      <c r="C2514" s="15"/>
      <c r="D2514" s="22"/>
      <c r="E2514" s="43"/>
      <c r="F2514" s="112"/>
      <c r="G2514" s="43"/>
    </row>
    <row r="2515" spans="1:7" s="32" customFormat="1" hidden="1" x14ac:dyDescent="0.3">
      <c r="A2515"/>
      <c r="B2515"/>
      <c r="C2515" s="15"/>
      <c r="D2515" s="22"/>
      <c r="E2515" s="43"/>
      <c r="F2515" s="112"/>
      <c r="G2515" s="43"/>
    </row>
    <row r="2516" spans="1:7" s="32" customFormat="1" hidden="1" x14ac:dyDescent="0.3">
      <c r="A2516"/>
      <c r="B2516"/>
      <c r="C2516" s="15"/>
      <c r="D2516" s="22"/>
      <c r="E2516" s="43"/>
      <c r="F2516" s="112"/>
      <c r="G2516" s="43"/>
    </row>
    <row r="2517" spans="1:7" s="32" customFormat="1" hidden="1" x14ac:dyDescent="0.3">
      <c r="A2517"/>
      <c r="B2517"/>
      <c r="C2517" s="15"/>
      <c r="D2517" s="22"/>
      <c r="E2517" s="43"/>
      <c r="F2517" s="112"/>
      <c r="G2517" s="43"/>
    </row>
    <row r="2518" spans="1:7" s="32" customFormat="1" hidden="1" x14ac:dyDescent="0.3">
      <c r="A2518"/>
      <c r="B2518"/>
      <c r="C2518" s="15"/>
      <c r="D2518" s="22"/>
      <c r="E2518" s="43"/>
      <c r="F2518" s="112"/>
      <c r="G2518" s="43"/>
    </row>
    <row r="2519" spans="1:7" s="32" customFormat="1" hidden="1" x14ac:dyDescent="0.3">
      <c r="A2519"/>
      <c r="B2519"/>
      <c r="C2519" s="15"/>
      <c r="D2519" s="22"/>
      <c r="E2519" s="43"/>
      <c r="F2519" s="112"/>
      <c r="G2519" s="43"/>
    </row>
    <row r="2520" spans="1:7" s="32" customFormat="1" hidden="1" x14ac:dyDescent="0.3">
      <c r="A2520"/>
      <c r="B2520"/>
      <c r="C2520" s="15"/>
      <c r="D2520" s="22"/>
      <c r="E2520" s="43"/>
      <c r="F2520" s="112"/>
      <c r="G2520" s="43"/>
    </row>
    <row r="2521" spans="1:7" s="32" customFormat="1" hidden="1" x14ac:dyDescent="0.3">
      <c r="A2521"/>
      <c r="B2521"/>
      <c r="C2521" s="15"/>
      <c r="D2521" s="22"/>
      <c r="E2521" s="43"/>
      <c r="F2521" s="112"/>
      <c r="G2521" s="43"/>
    </row>
    <row r="2522" spans="1:7" s="32" customFormat="1" hidden="1" x14ac:dyDescent="0.3">
      <c r="A2522"/>
      <c r="B2522"/>
      <c r="C2522" s="15"/>
      <c r="D2522" s="22"/>
      <c r="E2522" s="43"/>
      <c r="F2522" s="112"/>
      <c r="G2522" s="43"/>
    </row>
    <row r="2523" spans="1:7" s="32" customFormat="1" hidden="1" x14ac:dyDescent="0.3">
      <c r="A2523"/>
      <c r="B2523"/>
      <c r="C2523" s="15"/>
      <c r="D2523" s="22"/>
      <c r="E2523" s="43"/>
      <c r="F2523" s="112"/>
      <c r="G2523" s="43"/>
    </row>
    <row r="2524" spans="1:7" s="32" customFormat="1" hidden="1" x14ac:dyDescent="0.3">
      <c r="A2524"/>
      <c r="B2524"/>
      <c r="C2524" s="15"/>
      <c r="D2524" s="22"/>
      <c r="E2524" s="43"/>
      <c r="F2524" s="112"/>
      <c r="G2524" s="43"/>
    </row>
    <row r="2525" spans="1:7" s="32" customFormat="1" hidden="1" x14ac:dyDescent="0.3">
      <c r="A2525"/>
      <c r="B2525"/>
      <c r="C2525" s="15"/>
      <c r="D2525" s="22"/>
      <c r="E2525" s="43"/>
      <c r="F2525" s="112"/>
      <c r="G2525" s="43"/>
    </row>
    <row r="2526" spans="1:7" s="32" customFormat="1" hidden="1" x14ac:dyDescent="0.3">
      <c r="A2526"/>
      <c r="B2526"/>
      <c r="C2526" s="15"/>
      <c r="D2526" s="22"/>
      <c r="E2526" s="43"/>
      <c r="F2526" s="112"/>
      <c r="G2526" s="43"/>
    </row>
    <row r="2527" spans="1:7" s="32" customFormat="1" hidden="1" x14ac:dyDescent="0.3">
      <c r="A2527"/>
      <c r="B2527"/>
      <c r="C2527" s="15"/>
      <c r="D2527" s="22"/>
      <c r="E2527" s="43"/>
      <c r="F2527" s="112"/>
      <c r="G2527" s="43"/>
    </row>
    <row r="2528" spans="1:7" s="32" customFormat="1" hidden="1" x14ac:dyDescent="0.3">
      <c r="A2528"/>
      <c r="B2528"/>
      <c r="C2528" s="15"/>
      <c r="D2528" s="22"/>
      <c r="E2528" s="43"/>
      <c r="F2528" s="112"/>
      <c r="G2528" s="43"/>
    </row>
    <row r="2529" spans="1:7" s="32" customFormat="1" hidden="1" x14ac:dyDescent="0.3">
      <c r="A2529"/>
      <c r="B2529"/>
      <c r="C2529" s="15"/>
      <c r="D2529" s="22"/>
      <c r="E2529" s="43"/>
      <c r="F2529" s="112"/>
      <c r="G2529" s="43"/>
    </row>
    <row r="2530" spans="1:7" s="32" customFormat="1" hidden="1" x14ac:dyDescent="0.3">
      <c r="A2530"/>
      <c r="B2530"/>
      <c r="C2530" s="15"/>
      <c r="D2530" s="22"/>
      <c r="E2530" s="43"/>
      <c r="F2530" s="112"/>
      <c r="G2530" s="43"/>
    </row>
    <row r="2531" spans="1:7" s="32" customFormat="1" hidden="1" x14ac:dyDescent="0.3">
      <c r="A2531"/>
      <c r="B2531"/>
      <c r="C2531" s="15"/>
      <c r="D2531" s="22"/>
      <c r="E2531" s="43"/>
      <c r="F2531" s="112"/>
      <c r="G2531" s="43"/>
    </row>
    <row r="2532" spans="1:7" s="32" customFormat="1" hidden="1" x14ac:dyDescent="0.3">
      <c r="A2532"/>
      <c r="B2532"/>
      <c r="C2532" s="15"/>
      <c r="D2532" s="22"/>
      <c r="E2532" s="43"/>
      <c r="F2532" s="112"/>
      <c r="G2532" s="43"/>
    </row>
    <row r="2533" spans="1:7" s="32" customFormat="1" hidden="1" x14ac:dyDescent="0.3">
      <c r="A2533"/>
      <c r="B2533"/>
      <c r="C2533" s="15"/>
      <c r="D2533" s="22"/>
      <c r="E2533" s="43"/>
      <c r="F2533" s="112"/>
      <c r="G2533" s="43"/>
    </row>
    <row r="2534" spans="1:7" s="32" customFormat="1" hidden="1" x14ac:dyDescent="0.3">
      <c r="A2534"/>
      <c r="B2534"/>
      <c r="C2534" s="15"/>
      <c r="D2534" s="22"/>
      <c r="E2534" s="43"/>
      <c r="F2534" s="112"/>
      <c r="G2534" s="43"/>
    </row>
    <row r="2535" spans="1:7" s="32" customFormat="1" hidden="1" x14ac:dyDescent="0.3">
      <c r="A2535"/>
      <c r="B2535"/>
      <c r="C2535" s="15"/>
      <c r="D2535" s="22"/>
      <c r="E2535" s="43"/>
      <c r="F2535" s="112"/>
      <c r="G2535" s="43"/>
    </row>
    <row r="2536" spans="1:7" s="32" customFormat="1" hidden="1" x14ac:dyDescent="0.3">
      <c r="A2536"/>
      <c r="B2536"/>
      <c r="C2536" s="15"/>
      <c r="D2536" s="22"/>
      <c r="E2536" s="43"/>
      <c r="F2536" s="112"/>
      <c r="G2536" s="43"/>
    </row>
    <row r="2537" spans="1:7" s="32" customFormat="1" hidden="1" x14ac:dyDescent="0.3">
      <c r="A2537"/>
      <c r="B2537"/>
      <c r="C2537" s="15"/>
      <c r="D2537" s="22"/>
      <c r="E2537" s="43"/>
      <c r="F2537" s="112"/>
      <c r="G2537" s="43"/>
    </row>
    <row r="2538" spans="1:7" s="32" customFormat="1" hidden="1" x14ac:dyDescent="0.3">
      <c r="A2538"/>
      <c r="B2538"/>
      <c r="C2538" s="15"/>
      <c r="D2538" s="22"/>
      <c r="E2538" s="43"/>
      <c r="F2538" s="112"/>
      <c r="G2538" s="43"/>
    </row>
    <row r="2539" spans="1:7" s="32" customFormat="1" hidden="1" x14ac:dyDescent="0.3">
      <c r="A2539"/>
      <c r="B2539"/>
      <c r="C2539" s="15"/>
      <c r="D2539" s="22"/>
      <c r="E2539" s="43"/>
      <c r="F2539" s="112"/>
      <c r="G2539" s="43"/>
    </row>
    <row r="2540" spans="1:7" s="32" customFormat="1" hidden="1" x14ac:dyDescent="0.3">
      <c r="A2540"/>
      <c r="B2540"/>
      <c r="C2540" s="15"/>
      <c r="D2540" s="22"/>
      <c r="E2540" s="43"/>
      <c r="F2540" s="112"/>
      <c r="G2540" s="43"/>
    </row>
    <row r="2541" spans="1:7" s="32" customFormat="1" hidden="1" x14ac:dyDescent="0.3">
      <c r="A2541"/>
      <c r="B2541"/>
      <c r="C2541" s="15"/>
      <c r="D2541" s="22"/>
      <c r="E2541" s="43"/>
      <c r="F2541" s="112"/>
      <c r="G2541" s="43"/>
    </row>
    <row r="2542" spans="1:7" s="32" customFormat="1" hidden="1" x14ac:dyDescent="0.3">
      <c r="A2542"/>
      <c r="B2542"/>
      <c r="C2542" s="15"/>
      <c r="D2542" s="22"/>
      <c r="E2542" s="43"/>
      <c r="F2542" s="112"/>
      <c r="G2542" s="43"/>
    </row>
    <row r="2543" spans="1:7" s="32" customFormat="1" hidden="1" x14ac:dyDescent="0.3">
      <c r="A2543"/>
      <c r="B2543"/>
      <c r="C2543" s="15"/>
      <c r="D2543" s="22"/>
      <c r="E2543" s="43"/>
      <c r="F2543" s="112"/>
      <c r="G2543" s="43"/>
    </row>
    <row r="2544" spans="1:7" s="32" customFormat="1" hidden="1" x14ac:dyDescent="0.3">
      <c r="A2544"/>
      <c r="B2544"/>
      <c r="C2544" s="15"/>
      <c r="D2544" s="22"/>
      <c r="E2544" s="43"/>
      <c r="F2544" s="112"/>
      <c r="G2544" s="43"/>
    </row>
    <row r="2545" spans="1:7" s="32" customFormat="1" hidden="1" x14ac:dyDescent="0.3">
      <c r="A2545"/>
      <c r="B2545"/>
      <c r="C2545" s="15"/>
      <c r="D2545" s="22"/>
      <c r="E2545" s="43"/>
      <c r="F2545" s="112"/>
      <c r="G2545" s="43"/>
    </row>
    <row r="2546" spans="1:7" s="32" customFormat="1" hidden="1" x14ac:dyDescent="0.3">
      <c r="A2546"/>
      <c r="B2546"/>
      <c r="C2546" s="15"/>
      <c r="D2546" s="22"/>
      <c r="E2546" s="43"/>
      <c r="F2546" s="112"/>
      <c r="G2546" s="43"/>
    </row>
    <row r="2547" spans="1:7" s="32" customFormat="1" hidden="1" x14ac:dyDescent="0.3">
      <c r="A2547"/>
      <c r="B2547"/>
      <c r="C2547" s="15"/>
      <c r="D2547" s="22"/>
      <c r="E2547" s="43"/>
      <c r="F2547" s="112"/>
      <c r="G2547" s="43"/>
    </row>
    <row r="2548" spans="1:7" s="32" customFormat="1" hidden="1" x14ac:dyDescent="0.3">
      <c r="A2548"/>
      <c r="B2548"/>
      <c r="C2548" s="15"/>
      <c r="D2548" s="22"/>
      <c r="E2548" s="43"/>
      <c r="F2548" s="112"/>
      <c r="G2548" s="43"/>
    </row>
    <row r="2549" spans="1:7" s="32" customFormat="1" hidden="1" x14ac:dyDescent="0.3">
      <c r="A2549"/>
      <c r="B2549"/>
      <c r="C2549" s="15"/>
      <c r="D2549" s="22"/>
      <c r="E2549" s="43"/>
      <c r="F2549" s="112"/>
      <c r="G2549" s="43"/>
    </row>
    <row r="2550" spans="1:7" s="32" customFormat="1" hidden="1" x14ac:dyDescent="0.3">
      <c r="A2550"/>
      <c r="B2550"/>
      <c r="C2550" s="15"/>
      <c r="D2550" s="22"/>
      <c r="E2550" s="43"/>
      <c r="F2550" s="112"/>
      <c r="G2550" s="43"/>
    </row>
    <row r="2551" spans="1:7" s="32" customFormat="1" hidden="1" x14ac:dyDescent="0.3">
      <c r="A2551"/>
      <c r="B2551"/>
      <c r="C2551" s="15"/>
      <c r="D2551" s="22"/>
      <c r="E2551" s="43"/>
      <c r="F2551" s="112"/>
      <c r="G2551" s="43"/>
    </row>
    <row r="2552" spans="1:7" s="32" customFormat="1" hidden="1" x14ac:dyDescent="0.3">
      <c r="A2552"/>
      <c r="B2552"/>
      <c r="C2552" s="15"/>
      <c r="D2552" s="22"/>
      <c r="E2552" s="43"/>
      <c r="F2552" s="112"/>
      <c r="G2552" s="43"/>
    </row>
    <row r="2553" spans="1:7" s="32" customFormat="1" hidden="1" x14ac:dyDescent="0.3">
      <c r="A2553"/>
      <c r="B2553"/>
      <c r="C2553" s="15"/>
      <c r="D2553" s="22"/>
      <c r="E2553" s="43"/>
      <c r="F2553" s="112"/>
      <c r="G2553" s="43"/>
    </row>
    <row r="2554" spans="1:7" s="32" customFormat="1" hidden="1" x14ac:dyDescent="0.3">
      <c r="A2554"/>
      <c r="B2554"/>
      <c r="C2554" s="15"/>
      <c r="D2554" s="22"/>
      <c r="E2554" s="43"/>
      <c r="F2554" s="112"/>
      <c r="G2554" s="43"/>
    </row>
    <row r="2555" spans="1:7" s="32" customFormat="1" hidden="1" x14ac:dyDescent="0.3">
      <c r="A2555"/>
      <c r="B2555"/>
      <c r="C2555" s="15"/>
      <c r="D2555" s="22"/>
      <c r="E2555" s="43"/>
      <c r="F2555" s="112"/>
      <c r="G2555" s="43"/>
    </row>
    <row r="2556" spans="1:7" s="32" customFormat="1" hidden="1" x14ac:dyDescent="0.3">
      <c r="A2556"/>
      <c r="B2556"/>
      <c r="C2556" s="15"/>
      <c r="D2556" s="22"/>
      <c r="E2556" s="43"/>
      <c r="F2556" s="112"/>
      <c r="G2556" s="43"/>
    </row>
    <row r="2557" spans="1:7" s="32" customFormat="1" hidden="1" x14ac:dyDescent="0.3">
      <c r="A2557"/>
      <c r="B2557"/>
      <c r="C2557" s="15"/>
      <c r="D2557" s="22"/>
      <c r="E2557" s="43"/>
      <c r="F2557" s="112"/>
      <c r="G2557" s="43"/>
    </row>
    <row r="2558" spans="1:7" s="32" customFormat="1" hidden="1" x14ac:dyDescent="0.3">
      <c r="A2558"/>
      <c r="B2558"/>
      <c r="C2558" s="15"/>
      <c r="D2558" s="22"/>
      <c r="E2558" s="43"/>
      <c r="F2558" s="112"/>
      <c r="G2558" s="43"/>
    </row>
    <row r="2559" spans="1:7" s="32" customFormat="1" hidden="1" x14ac:dyDescent="0.3">
      <c r="A2559"/>
      <c r="B2559"/>
      <c r="C2559" s="15"/>
      <c r="D2559" s="22"/>
      <c r="E2559" s="43"/>
      <c r="F2559" s="112"/>
      <c r="G2559" s="43"/>
    </row>
    <row r="2560" spans="1:7" s="32" customFormat="1" hidden="1" x14ac:dyDescent="0.3">
      <c r="A2560"/>
      <c r="B2560"/>
      <c r="C2560" s="15"/>
      <c r="D2560" s="22"/>
      <c r="E2560" s="43"/>
      <c r="F2560" s="112"/>
      <c r="G2560" s="43"/>
    </row>
    <row r="2561" spans="1:7" s="32" customFormat="1" hidden="1" x14ac:dyDescent="0.3">
      <c r="A2561"/>
      <c r="B2561"/>
      <c r="C2561" s="15"/>
      <c r="D2561" s="22"/>
      <c r="E2561" s="43"/>
      <c r="F2561" s="112"/>
      <c r="G2561" s="43"/>
    </row>
    <row r="2562" spans="1:7" s="32" customFormat="1" hidden="1" x14ac:dyDescent="0.3">
      <c r="A2562"/>
      <c r="B2562"/>
      <c r="C2562" s="15"/>
      <c r="D2562" s="22"/>
      <c r="E2562" s="43"/>
      <c r="F2562" s="112"/>
      <c r="G2562" s="43"/>
    </row>
    <row r="2563" spans="1:7" s="32" customFormat="1" hidden="1" x14ac:dyDescent="0.3">
      <c r="A2563"/>
      <c r="B2563"/>
      <c r="C2563" s="15"/>
      <c r="D2563" s="22"/>
      <c r="E2563" s="43"/>
      <c r="F2563" s="112"/>
      <c r="G2563" s="43"/>
    </row>
    <row r="2564" spans="1:7" s="32" customFormat="1" hidden="1" x14ac:dyDescent="0.3">
      <c r="A2564"/>
      <c r="B2564"/>
      <c r="C2564" s="15"/>
      <c r="D2564" s="22"/>
      <c r="E2564" s="43"/>
      <c r="F2564" s="112"/>
      <c r="G2564" s="43"/>
    </row>
    <row r="2565" spans="1:7" s="32" customFormat="1" hidden="1" x14ac:dyDescent="0.3">
      <c r="A2565"/>
      <c r="B2565"/>
      <c r="C2565" s="15"/>
      <c r="D2565" s="22"/>
      <c r="E2565" s="43"/>
      <c r="F2565" s="112"/>
      <c r="G2565" s="43"/>
    </row>
    <row r="2566" spans="1:7" s="32" customFormat="1" hidden="1" x14ac:dyDescent="0.3">
      <c r="A2566"/>
      <c r="B2566"/>
      <c r="C2566" s="15"/>
      <c r="D2566" s="22"/>
      <c r="E2566" s="43"/>
      <c r="F2566" s="112"/>
      <c r="G2566" s="43"/>
    </row>
    <row r="2567" spans="1:7" s="32" customFormat="1" hidden="1" x14ac:dyDescent="0.3">
      <c r="A2567"/>
      <c r="B2567"/>
      <c r="C2567" s="15"/>
      <c r="D2567" s="22"/>
      <c r="E2567" s="43"/>
      <c r="F2567" s="112"/>
      <c r="G2567" s="43"/>
    </row>
    <row r="2568" spans="1:7" s="32" customFormat="1" hidden="1" x14ac:dyDescent="0.3">
      <c r="A2568"/>
      <c r="B2568"/>
      <c r="C2568" s="15"/>
      <c r="D2568" s="22"/>
      <c r="E2568" s="43"/>
      <c r="F2568" s="112"/>
      <c r="G2568" s="43"/>
    </row>
    <row r="2569" spans="1:7" s="32" customFormat="1" hidden="1" x14ac:dyDescent="0.3">
      <c r="A2569"/>
      <c r="B2569"/>
      <c r="C2569" s="15"/>
      <c r="D2569" s="22"/>
      <c r="E2569" s="43"/>
      <c r="F2569" s="112"/>
      <c r="G2569" s="43"/>
    </row>
    <row r="2570" spans="1:7" s="32" customFormat="1" hidden="1" x14ac:dyDescent="0.3">
      <c r="A2570"/>
      <c r="B2570"/>
      <c r="C2570" s="15"/>
      <c r="D2570" s="22"/>
      <c r="E2570" s="43"/>
      <c r="F2570" s="112"/>
      <c r="G2570" s="43"/>
    </row>
    <row r="2571" spans="1:7" s="32" customFormat="1" hidden="1" x14ac:dyDescent="0.3">
      <c r="A2571"/>
      <c r="B2571"/>
      <c r="C2571" s="15"/>
      <c r="D2571" s="22"/>
      <c r="E2571" s="43"/>
      <c r="F2571" s="112"/>
      <c r="G2571" s="43"/>
    </row>
    <row r="2572" spans="1:7" s="32" customFormat="1" hidden="1" x14ac:dyDescent="0.3">
      <c r="A2572"/>
      <c r="B2572"/>
      <c r="C2572" s="15"/>
      <c r="D2572" s="22"/>
      <c r="E2572" s="43"/>
      <c r="F2572" s="112"/>
      <c r="G2572" s="43"/>
    </row>
    <row r="2573" spans="1:7" s="32" customFormat="1" hidden="1" x14ac:dyDescent="0.3">
      <c r="A2573"/>
      <c r="B2573"/>
      <c r="C2573" s="15"/>
      <c r="D2573" s="22"/>
      <c r="E2573" s="43"/>
      <c r="F2573" s="112"/>
      <c r="G2573" s="43"/>
    </row>
    <row r="2574" spans="1:7" s="32" customFormat="1" hidden="1" x14ac:dyDescent="0.3">
      <c r="A2574"/>
      <c r="B2574"/>
      <c r="C2574" s="15"/>
      <c r="D2574" s="22"/>
      <c r="E2574" s="43"/>
      <c r="F2574" s="112"/>
      <c r="G2574" s="43"/>
    </row>
    <row r="2575" spans="1:7" s="32" customFormat="1" hidden="1" x14ac:dyDescent="0.3">
      <c r="A2575"/>
      <c r="B2575"/>
      <c r="C2575" s="15"/>
      <c r="D2575" s="22"/>
      <c r="E2575" s="43"/>
      <c r="F2575" s="112"/>
      <c r="G2575" s="43"/>
    </row>
    <row r="2576" spans="1:7" s="32" customFormat="1" hidden="1" x14ac:dyDescent="0.3">
      <c r="A2576"/>
      <c r="B2576"/>
      <c r="C2576" s="15"/>
      <c r="D2576" s="22"/>
      <c r="E2576" s="43"/>
      <c r="F2576" s="112"/>
      <c r="G2576" s="43"/>
    </row>
    <row r="2577" spans="1:7" s="32" customFormat="1" hidden="1" x14ac:dyDescent="0.3">
      <c r="A2577"/>
      <c r="B2577"/>
      <c r="C2577" s="15"/>
      <c r="D2577" s="22"/>
      <c r="E2577" s="43"/>
      <c r="F2577" s="112"/>
      <c r="G2577" s="43"/>
    </row>
    <row r="2578" spans="1:7" s="32" customFormat="1" hidden="1" x14ac:dyDescent="0.3">
      <c r="A2578"/>
      <c r="B2578"/>
      <c r="C2578" s="15"/>
      <c r="D2578" s="22"/>
      <c r="E2578" s="43"/>
      <c r="F2578" s="112"/>
      <c r="G2578" s="43"/>
    </row>
    <row r="2579" spans="1:7" s="32" customFormat="1" hidden="1" x14ac:dyDescent="0.3">
      <c r="A2579"/>
      <c r="B2579"/>
      <c r="C2579" s="15"/>
      <c r="D2579" s="22"/>
      <c r="E2579" s="43"/>
      <c r="F2579" s="112"/>
      <c r="G2579" s="43"/>
    </row>
    <row r="2580" spans="1:7" s="32" customFormat="1" hidden="1" x14ac:dyDescent="0.3">
      <c r="A2580"/>
      <c r="B2580"/>
      <c r="C2580" s="15"/>
      <c r="D2580" s="22"/>
      <c r="E2580" s="43"/>
      <c r="F2580" s="112"/>
      <c r="G2580" s="43"/>
    </row>
    <row r="2581" spans="1:7" s="32" customFormat="1" hidden="1" x14ac:dyDescent="0.3">
      <c r="A2581"/>
      <c r="B2581"/>
      <c r="C2581" s="15"/>
      <c r="D2581" s="22"/>
      <c r="E2581" s="43"/>
      <c r="F2581" s="112"/>
      <c r="G2581" s="43"/>
    </row>
    <row r="2582" spans="1:7" s="32" customFormat="1" hidden="1" x14ac:dyDescent="0.3">
      <c r="A2582"/>
      <c r="B2582"/>
      <c r="C2582" s="15"/>
      <c r="D2582" s="22"/>
      <c r="E2582" s="43"/>
      <c r="F2582" s="112"/>
      <c r="G2582" s="43"/>
    </row>
    <row r="2583" spans="1:7" s="32" customFormat="1" hidden="1" x14ac:dyDescent="0.3">
      <c r="A2583"/>
      <c r="B2583"/>
      <c r="C2583" s="15"/>
      <c r="D2583" s="22"/>
      <c r="E2583" s="43"/>
      <c r="F2583" s="112"/>
      <c r="G2583" s="43"/>
    </row>
    <row r="2584" spans="1:7" s="32" customFormat="1" hidden="1" x14ac:dyDescent="0.3">
      <c r="A2584"/>
      <c r="B2584"/>
      <c r="C2584" s="15"/>
      <c r="D2584" s="22"/>
      <c r="E2584" s="43"/>
      <c r="F2584" s="112"/>
      <c r="G2584" s="43"/>
    </row>
    <row r="2585" spans="1:7" s="32" customFormat="1" hidden="1" x14ac:dyDescent="0.3">
      <c r="A2585"/>
      <c r="B2585"/>
      <c r="C2585" s="15"/>
      <c r="D2585" s="22"/>
      <c r="E2585" s="43"/>
      <c r="F2585" s="112"/>
      <c r="G2585" s="43"/>
    </row>
    <row r="2586" spans="1:7" s="32" customFormat="1" hidden="1" x14ac:dyDescent="0.3">
      <c r="A2586"/>
      <c r="B2586"/>
      <c r="C2586" s="15"/>
      <c r="D2586" s="22"/>
      <c r="E2586" s="43"/>
      <c r="F2586" s="112"/>
      <c r="G2586" s="43"/>
    </row>
    <row r="2587" spans="1:7" s="32" customFormat="1" hidden="1" x14ac:dyDescent="0.3">
      <c r="A2587"/>
      <c r="B2587"/>
      <c r="C2587" s="15"/>
      <c r="D2587" s="22"/>
      <c r="E2587" s="43"/>
      <c r="F2587" s="112"/>
      <c r="G2587" s="43"/>
    </row>
    <row r="2588" spans="1:7" s="32" customFormat="1" hidden="1" x14ac:dyDescent="0.3">
      <c r="A2588"/>
      <c r="B2588"/>
      <c r="C2588" s="15"/>
      <c r="D2588" s="22"/>
      <c r="E2588" s="43"/>
      <c r="F2588" s="112"/>
      <c r="G2588" s="43"/>
    </row>
    <row r="2589" spans="1:7" s="32" customFormat="1" hidden="1" x14ac:dyDescent="0.3">
      <c r="A2589"/>
      <c r="B2589"/>
      <c r="C2589" s="15"/>
      <c r="D2589" s="22"/>
      <c r="E2589" s="43"/>
      <c r="F2589" s="112"/>
      <c r="G2589" s="43"/>
    </row>
    <row r="2590" spans="1:7" s="32" customFormat="1" hidden="1" x14ac:dyDescent="0.3">
      <c r="A2590"/>
      <c r="B2590"/>
      <c r="C2590" s="15"/>
      <c r="D2590" s="22"/>
      <c r="E2590" s="43"/>
      <c r="F2590" s="112"/>
      <c r="G2590" s="43"/>
    </row>
    <row r="2591" spans="1:7" s="32" customFormat="1" hidden="1" x14ac:dyDescent="0.3">
      <c r="A2591"/>
      <c r="B2591"/>
      <c r="C2591" s="15"/>
      <c r="D2591" s="22"/>
      <c r="E2591" s="43"/>
      <c r="F2591" s="112"/>
      <c r="G2591" s="43"/>
    </row>
    <row r="2592" spans="1:7" s="32" customFormat="1" hidden="1" x14ac:dyDescent="0.3">
      <c r="A2592"/>
      <c r="B2592"/>
      <c r="C2592" s="15"/>
      <c r="D2592" s="22"/>
      <c r="E2592" s="43"/>
      <c r="F2592" s="112"/>
      <c r="G2592" s="43"/>
    </row>
    <row r="2593" spans="1:7" s="32" customFormat="1" hidden="1" x14ac:dyDescent="0.3">
      <c r="A2593"/>
      <c r="B2593"/>
      <c r="C2593" s="15"/>
      <c r="D2593" s="22"/>
      <c r="E2593" s="43"/>
      <c r="F2593" s="112"/>
      <c r="G2593" s="43"/>
    </row>
    <row r="2594" spans="1:7" s="32" customFormat="1" hidden="1" x14ac:dyDescent="0.3">
      <c r="A2594"/>
      <c r="B2594"/>
      <c r="C2594" s="15"/>
      <c r="D2594" s="22"/>
      <c r="E2594" s="43"/>
      <c r="F2594" s="112"/>
      <c r="G2594" s="43"/>
    </row>
    <row r="2595" spans="1:7" s="32" customFormat="1" hidden="1" x14ac:dyDescent="0.3">
      <c r="A2595"/>
      <c r="B2595"/>
      <c r="C2595" s="15"/>
      <c r="D2595" s="22"/>
      <c r="E2595" s="43"/>
      <c r="F2595" s="112"/>
      <c r="G2595" s="43"/>
    </row>
    <row r="2596" spans="1:7" s="32" customFormat="1" hidden="1" x14ac:dyDescent="0.3">
      <c r="A2596"/>
      <c r="B2596"/>
      <c r="C2596" s="15"/>
      <c r="D2596" s="22"/>
      <c r="E2596" s="43"/>
      <c r="F2596" s="112"/>
      <c r="G2596" s="43"/>
    </row>
    <row r="2597" spans="1:7" s="32" customFormat="1" hidden="1" x14ac:dyDescent="0.3">
      <c r="A2597"/>
      <c r="B2597"/>
      <c r="C2597" s="15"/>
      <c r="D2597" s="22"/>
      <c r="E2597" s="43"/>
      <c r="F2597" s="112"/>
      <c r="G2597" s="43"/>
    </row>
    <row r="2598" spans="1:7" s="32" customFormat="1" hidden="1" x14ac:dyDescent="0.3">
      <c r="A2598"/>
      <c r="B2598"/>
      <c r="C2598" s="15"/>
      <c r="D2598" s="22"/>
      <c r="E2598" s="43"/>
      <c r="F2598" s="112"/>
      <c r="G2598" s="43"/>
    </row>
    <row r="2599" spans="1:7" s="32" customFormat="1" hidden="1" x14ac:dyDescent="0.3">
      <c r="A2599"/>
      <c r="B2599"/>
      <c r="C2599" s="15"/>
      <c r="D2599" s="22"/>
      <c r="E2599" s="43"/>
      <c r="F2599" s="112"/>
      <c r="G2599" s="43"/>
    </row>
    <row r="2600" spans="1:7" s="32" customFormat="1" hidden="1" x14ac:dyDescent="0.3">
      <c r="A2600"/>
      <c r="B2600"/>
      <c r="C2600" s="15"/>
      <c r="D2600" s="22"/>
      <c r="E2600" s="43"/>
      <c r="F2600" s="112"/>
      <c r="G2600" s="43"/>
    </row>
    <row r="2601" spans="1:7" s="32" customFormat="1" hidden="1" x14ac:dyDescent="0.3">
      <c r="A2601"/>
      <c r="B2601"/>
      <c r="C2601" s="15"/>
      <c r="D2601" s="22"/>
      <c r="E2601" s="43"/>
      <c r="F2601" s="112"/>
      <c r="G2601" s="43"/>
    </row>
    <row r="2602" spans="1:7" s="32" customFormat="1" hidden="1" x14ac:dyDescent="0.3">
      <c r="A2602"/>
      <c r="B2602"/>
      <c r="C2602" s="15"/>
      <c r="D2602" s="22"/>
      <c r="E2602" s="43"/>
      <c r="F2602" s="112"/>
      <c r="G2602" s="43"/>
    </row>
    <row r="2603" spans="1:7" s="32" customFormat="1" hidden="1" x14ac:dyDescent="0.3">
      <c r="A2603"/>
      <c r="B2603"/>
      <c r="C2603" s="15"/>
      <c r="D2603" s="22"/>
      <c r="E2603" s="43"/>
      <c r="F2603" s="112"/>
      <c r="G2603" s="43"/>
    </row>
    <row r="2604" spans="1:7" s="32" customFormat="1" hidden="1" x14ac:dyDescent="0.3">
      <c r="A2604"/>
      <c r="B2604"/>
      <c r="C2604" s="15"/>
      <c r="D2604" s="22"/>
      <c r="E2604" s="43"/>
      <c r="F2604" s="112"/>
      <c r="G2604" s="43"/>
    </row>
    <row r="2605" spans="1:7" s="32" customFormat="1" hidden="1" x14ac:dyDescent="0.3">
      <c r="A2605"/>
      <c r="B2605"/>
      <c r="C2605" s="15"/>
      <c r="D2605" s="22"/>
      <c r="E2605" s="43"/>
      <c r="F2605" s="112"/>
      <c r="G2605" s="43"/>
    </row>
    <row r="2606" spans="1:7" s="32" customFormat="1" hidden="1" x14ac:dyDescent="0.3">
      <c r="A2606"/>
      <c r="B2606"/>
      <c r="C2606" s="15"/>
      <c r="D2606" s="22"/>
      <c r="E2606" s="43"/>
      <c r="F2606" s="112"/>
      <c r="G2606" s="43"/>
    </row>
    <row r="2607" spans="1:7" s="32" customFormat="1" hidden="1" x14ac:dyDescent="0.3">
      <c r="A2607"/>
      <c r="B2607"/>
      <c r="C2607" s="15"/>
      <c r="D2607" s="22"/>
      <c r="E2607" s="43"/>
      <c r="F2607" s="112"/>
      <c r="G2607" s="43"/>
    </row>
    <row r="2608" spans="1:7" s="32" customFormat="1" hidden="1" x14ac:dyDescent="0.3">
      <c r="A2608"/>
      <c r="B2608"/>
      <c r="C2608" s="15"/>
      <c r="D2608" s="22"/>
      <c r="E2608" s="43"/>
      <c r="F2608" s="112"/>
      <c r="G2608" s="43"/>
    </row>
    <row r="2609" spans="1:7" s="32" customFormat="1" hidden="1" x14ac:dyDescent="0.3">
      <c r="A2609"/>
      <c r="B2609"/>
      <c r="C2609" s="15"/>
      <c r="D2609" s="22"/>
      <c r="E2609" s="43"/>
      <c r="F2609" s="112"/>
      <c r="G2609" s="43"/>
    </row>
    <row r="2610" spans="1:7" s="32" customFormat="1" hidden="1" x14ac:dyDescent="0.3">
      <c r="A2610"/>
      <c r="B2610"/>
      <c r="C2610" s="15"/>
      <c r="D2610" s="22"/>
      <c r="E2610" s="43"/>
      <c r="F2610" s="112"/>
      <c r="G2610" s="43"/>
    </row>
    <row r="2611" spans="1:7" s="32" customFormat="1" hidden="1" x14ac:dyDescent="0.3">
      <c r="A2611"/>
      <c r="B2611"/>
      <c r="C2611" s="15"/>
      <c r="D2611" s="22"/>
      <c r="E2611" s="43"/>
      <c r="F2611" s="112"/>
      <c r="G2611" s="43"/>
    </row>
    <row r="2612" spans="1:7" s="32" customFormat="1" hidden="1" x14ac:dyDescent="0.3">
      <c r="A2612"/>
      <c r="B2612"/>
      <c r="C2612" s="15"/>
      <c r="D2612" s="22"/>
      <c r="E2612" s="43"/>
      <c r="F2612" s="112"/>
      <c r="G2612" s="43"/>
    </row>
    <row r="2613" spans="1:7" s="32" customFormat="1" hidden="1" x14ac:dyDescent="0.3">
      <c r="A2613"/>
      <c r="B2613"/>
      <c r="C2613" s="15"/>
      <c r="D2613" s="22"/>
      <c r="E2613" s="43"/>
      <c r="F2613" s="112"/>
      <c r="G2613" s="43"/>
    </row>
    <row r="2614" spans="1:7" s="32" customFormat="1" hidden="1" x14ac:dyDescent="0.3">
      <c r="A2614"/>
      <c r="B2614"/>
      <c r="C2614" s="15"/>
      <c r="D2614" s="22"/>
      <c r="E2614" s="43"/>
      <c r="F2614" s="112"/>
      <c r="G2614" s="43"/>
    </row>
    <row r="2615" spans="1:7" s="32" customFormat="1" hidden="1" x14ac:dyDescent="0.3">
      <c r="A2615"/>
      <c r="B2615"/>
      <c r="C2615" s="15"/>
      <c r="D2615" s="22"/>
      <c r="E2615" s="43"/>
      <c r="F2615" s="112"/>
      <c r="G2615" s="43"/>
    </row>
    <row r="2616" spans="1:7" s="32" customFormat="1" hidden="1" x14ac:dyDescent="0.3">
      <c r="A2616"/>
      <c r="B2616"/>
      <c r="C2616" s="15"/>
      <c r="D2616" s="22"/>
      <c r="E2616" s="43"/>
      <c r="F2616" s="112"/>
      <c r="G2616" s="43"/>
    </row>
    <row r="2617" spans="1:7" s="32" customFormat="1" hidden="1" x14ac:dyDescent="0.3">
      <c r="A2617"/>
      <c r="B2617"/>
      <c r="C2617" s="15"/>
      <c r="D2617" s="22"/>
      <c r="E2617" s="43"/>
      <c r="F2617" s="112"/>
      <c r="G2617" s="43"/>
    </row>
    <row r="2618" spans="1:7" s="32" customFormat="1" hidden="1" x14ac:dyDescent="0.3">
      <c r="A2618"/>
      <c r="B2618"/>
      <c r="C2618" s="15"/>
      <c r="D2618" s="22"/>
      <c r="E2618" s="43"/>
      <c r="F2618" s="112"/>
      <c r="G2618" s="43"/>
    </row>
    <row r="2619" spans="1:7" s="32" customFormat="1" hidden="1" x14ac:dyDescent="0.3">
      <c r="A2619"/>
      <c r="B2619"/>
      <c r="C2619" s="15"/>
      <c r="D2619" s="22"/>
      <c r="E2619" s="43"/>
      <c r="F2619" s="112"/>
      <c r="G2619" s="43"/>
    </row>
    <row r="2620" spans="1:7" s="32" customFormat="1" hidden="1" x14ac:dyDescent="0.3">
      <c r="A2620"/>
      <c r="B2620"/>
      <c r="C2620" s="15"/>
      <c r="D2620" s="22"/>
      <c r="E2620" s="43"/>
      <c r="F2620" s="112"/>
      <c r="G2620" s="43"/>
    </row>
    <row r="2621" spans="1:7" s="32" customFormat="1" hidden="1" x14ac:dyDescent="0.3">
      <c r="A2621"/>
      <c r="B2621"/>
      <c r="C2621" s="15"/>
      <c r="D2621" s="22"/>
      <c r="E2621" s="43"/>
      <c r="F2621" s="112"/>
      <c r="G2621" s="43"/>
    </row>
    <row r="2622" spans="1:7" s="32" customFormat="1" hidden="1" x14ac:dyDescent="0.3">
      <c r="A2622"/>
      <c r="B2622"/>
      <c r="C2622" s="15"/>
      <c r="D2622" s="22"/>
      <c r="E2622" s="43"/>
      <c r="F2622" s="112"/>
      <c r="G2622" s="43"/>
    </row>
    <row r="2623" spans="1:7" s="32" customFormat="1" hidden="1" x14ac:dyDescent="0.3">
      <c r="A2623"/>
      <c r="B2623"/>
      <c r="C2623" s="15"/>
      <c r="D2623" s="22"/>
      <c r="E2623" s="43"/>
      <c r="F2623" s="112"/>
      <c r="G2623" s="43"/>
    </row>
    <row r="2624" spans="1:7" s="32" customFormat="1" hidden="1" x14ac:dyDescent="0.3">
      <c r="A2624"/>
      <c r="B2624"/>
      <c r="C2624" s="15"/>
      <c r="D2624" s="22"/>
      <c r="E2624" s="43"/>
      <c r="F2624" s="112"/>
      <c r="G2624" s="43"/>
    </row>
    <row r="2625" spans="1:7" s="32" customFormat="1" hidden="1" x14ac:dyDescent="0.3">
      <c r="A2625"/>
      <c r="B2625"/>
      <c r="C2625" s="15"/>
      <c r="D2625" s="22"/>
      <c r="E2625" s="43"/>
      <c r="F2625" s="112"/>
      <c r="G2625" s="43"/>
    </row>
    <row r="2626" spans="1:7" s="32" customFormat="1" hidden="1" x14ac:dyDescent="0.3">
      <c r="A2626"/>
      <c r="B2626"/>
      <c r="C2626" s="15"/>
      <c r="D2626" s="22"/>
      <c r="E2626" s="43"/>
      <c r="F2626" s="112"/>
      <c r="G2626" s="43"/>
    </row>
    <row r="2627" spans="1:7" s="32" customFormat="1" hidden="1" x14ac:dyDescent="0.3">
      <c r="A2627"/>
      <c r="B2627"/>
      <c r="C2627" s="15"/>
      <c r="D2627" s="22"/>
      <c r="E2627" s="43"/>
      <c r="F2627" s="112"/>
      <c r="G2627" s="43"/>
    </row>
    <row r="2628" spans="1:7" s="32" customFormat="1" hidden="1" x14ac:dyDescent="0.3">
      <c r="A2628"/>
      <c r="B2628"/>
      <c r="C2628" s="15"/>
      <c r="D2628" s="22"/>
      <c r="E2628" s="43"/>
      <c r="F2628" s="112"/>
      <c r="G2628" s="43"/>
    </row>
    <row r="2629" spans="1:7" s="32" customFormat="1" hidden="1" x14ac:dyDescent="0.3">
      <c r="A2629"/>
      <c r="B2629"/>
      <c r="C2629" s="15"/>
      <c r="D2629" s="22"/>
      <c r="E2629" s="43"/>
      <c r="F2629" s="112"/>
      <c r="G2629" s="43"/>
    </row>
    <row r="2630" spans="1:7" s="32" customFormat="1" hidden="1" x14ac:dyDescent="0.3">
      <c r="A2630"/>
      <c r="B2630"/>
      <c r="C2630" s="15"/>
      <c r="D2630" s="22"/>
      <c r="E2630" s="43"/>
      <c r="F2630" s="112"/>
      <c r="G2630" s="43"/>
    </row>
    <row r="2631" spans="1:7" s="32" customFormat="1" hidden="1" x14ac:dyDescent="0.3">
      <c r="A2631"/>
      <c r="B2631"/>
      <c r="C2631" s="15"/>
      <c r="D2631" s="22"/>
      <c r="E2631" s="43"/>
      <c r="F2631" s="112"/>
      <c r="G2631" s="43"/>
    </row>
    <row r="2632" spans="1:7" s="32" customFormat="1" hidden="1" x14ac:dyDescent="0.3">
      <c r="A2632"/>
      <c r="B2632"/>
      <c r="C2632" s="15"/>
      <c r="D2632" s="22"/>
      <c r="E2632" s="43"/>
      <c r="F2632" s="112"/>
      <c r="G2632" s="43"/>
    </row>
    <row r="2633" spans="1:7" s="32" customFormat="1" hidden="1" x14ac:dyDescent="0.3">
      <c r="A2633"/>
      <c r="B2633"/>
      <c r="C2633" s="15"/>
      <c r="D2633" s="22"/>
      <c r="E2633" s="43"/>
      <c r="F2633" s="112"/>
      <c r="G2633" s="43"/>
    </row>
    <row r="2634" spans="1:7" s="32" customFormat="1" hidden="1" x14ac:dyDescent="0.3">
      <c r="A2634"/>
      <c r="B2634"/>
      <c r="C2634" s="15"/>
      <c r="D2634" s="22"/>
      <c r="E2634" s="43"/>
      <c r="F2634" s="112"/>
      <c r="G2634" s="43"/>
    </row>
    <row r="2635" spans="1:7" s="32" customFormat="1" hidden="1" x14ac:dyDescent="0.3">
      <c r="A2635"/>
      <c r="B2635"/>
      <c r="C2635" s="15"/>
      <c r="D2635" s="22"/>
      <c r="E2635" s="43"/>
      <c r="F2635" s="112"/>
      <c r="G2635" s="43"/>
    </row>
    <row r="2636" spans="1:7" s="32" customFormat="1" hidden="1" x14ac:dyDescent="0.3">
      <c r="A2636"/>
      <c r="B2636"/>
      <c r="C2636" s="15"/>
      <c r="D2636" s="22"/>
      <c r="E2636" s="43"/>
      <c r="F2636" s="112"/>
      <c r="G2636" s="43"/>
    </row>
    <row r="2637" spans="1:7" s="32" customFormat="1" hidden="1" x14ac:dyDescent="0.3">
      <c r="A2637"/>
      <c r="B2637"/>
      <c r="C2637" s="15"/>
      <c r="D2637" s="22"/>
      <c r="E2637" s="43"/>
      <c r="F2637" s="112"/>
      <c r="G2637" s="43"/>
    </row>
    <row r="2638" spans="1:7" s="32" customFormat="1" hidden="1" x14ac:dyDescent="0.3">
      <c r="A2638"/>
      <c r="B2638"/>
      <c r="C2638" s="15"/>
      <c r="D2638" s="22"/>
      <c r="E2638" s="43"/>
      <c r="F2638" s="112"/>
      <c r="G2638" s="43"/>
    </row>
    <row r="2639" spans="1:7" s="32" customFormat="1" hidden="1" x14ac:dyDescent="0.3">
      <c r="A2639"/>
      <c r="B2639"/>
      <c r="C2639" s="15"/>
      <c r="D2639" s="22"/>
      <c r="E2639" s="43"/>
      <c r="F2639" s="112"/>
      <c r="G2639" s="43"/>
    </row>
    <row r="2640" spans="1:7" s="32" customFormat="1" hidden="1" x14ac:dyDescent="0.3">
      <c r="A2640"/>
      <c r="B2640"/>
      <c r="C2640" s="15"/>
      <c r="D2640" s="22"/>
      <c r="E2640" s="43"/>
      <c r="F2640" s="112"/>
      <c r="G2640" s="43"/>
    </row>
    <row r="2641" spans="1:7" s="32" customFormat="1" hidden="1" x14ac:dyDescent="0.3">
      <c r="A2641"/>
      <c r="B2641"/>
      <c r="C2641" s="15"/>
      <c r="D2641" s="22"/>
      <c r="E2641" s="43"/>
      <c r="F2641" s="112"/>
      <c r="G2641" s="43"/>
    </row>
    <row r="2642" spans="1:7" s="32" customFormat="1" hidden="1" x14ac:dyDescent="0.3">
      <c r="A2642"/>
      <c r="B2642"/>
      <c r="C2642" s="15"/>
      <c r="D2642" s="22"/>
      <c r="E2642" s="43"/>
      <c r="F2642" s="112"/>
      <c r="G2642" s="43"/>
    </row>
    <row r="2643" spans="1:7" s="32" customFormat="1" hidden="1" x14ac:dyDescent="0.3">
      <c r="A2643"/>
      <c r="B2643"/>
      <c r="C2643" s="15"/>
      <c r="D2643" s="22"/>
      <c r="E2643" s="43"/>
      <c r="F2643" s="112"/>
      <c r="G2643" s="43"/>
    </row>
    <row r="2644" spans="1:7" s="32" customFormat="1" hidden="1" x14ac:dyDescent="0.3">
      <c r="A2644"/>
      <c r="B2644"/>
      <c r="C2644" s="15"/>
      <c r="D2644" s="22"/>
      <c r="E2644" s="43"/>
      <c r="F2644" s="112"/>
      <c r="G2644" s="43"/>
    </row>
    <row r="2645" spans="1:7" s="32" customFormat="1" hidden="1" x14ac:dyDescent="0.3">
      <c r="A2645"/>
      <c r="B2645"/>
      <c r="C2645" s="15"/>
      <c r="D2645" s="22"/>
      <c r="E2645" s="43"/>
      <c r="F2645" s="112"/>
      <c r="G2645" s="43"/>
    </row>
    <row r="2646" spans="1:7" s="32" customFormat="1" hidden="1" x14ac:dyDescent="0.3">
      <c r="A2646"/>
      <c r="B2646"/>
      <c r="C2646" s="15"/>
      <c r="D2646" s="22"/>
      <c r="E2646" s="43"/>
      <c r="F2646" s="112"/>
      <c r="G2646" s="43"/>
    </row>
    <row r="2647" spans="1:7" s="32" customFormat="1" hidden="1" x14ac:dyDescent="0.3">
      <c r="A2647"/>
      <c r="B2647"/>
      <c r="C2647" s="15"/>
      <c r="D2647" s="22"/>
      <c r="E2647" s="43"/>
      <c r="F2647" s="112"/>
      <c r="G2647" s="43"/>
    </row>
    <row r="2648" spans="1:7" s="32" customFormat="1" hidden="1" x14ac:dyDescent="0.3">
      <c r="A2648"/>
      <c r="B2648"/>
      <c r="C2648" s="15"/>
      <c r="D2648" s="22"/>
      <c r="E2648" s="43"/>
      <c r="F2648" s="112"/>
      <c r="G2648" s="43"/>
    </row>
    <row r="2649" spans="1:7" s="32" customFormat="1" hidden="1" x14ac:dyDescent="0.3">
      <c r="A2649"/>
      <c r="B2649"/>
      <c r="C2649" s="15"/>
      <c r="D2649" s="22"/>
      <c r="E2649" s="43"/>
      <c r="F2649" s="112"/>
      <c r="G2649" s="43"/>
    </row>
    <row r="2650" spans="1:7" s="32" customFormat="1" hidden="1" x14ac:dyDescent="0.3">
      <c r="A2650"/>
      <c r="B2650"/>
      <c r="C2650" s="15"/>
      <c r="D2650" s="22"/>
      <c r="E2650" s="43"/>
      <c r="F2650" s="112"/>
      <c r="G2650" s="43"/>
    </row>
    <row r="2651" spans="1:7" s="32" customFormat="1" hidden="1" x14ac:dyDescent="0.3">
      <c r="A2651"/>
      <c r="B2651"/>
      <c r="C2651" s="15"/>
      <c r="D2651" s="22"/>
      <c r="E2651" s="43"/>
      <c r="F2651" s="112"/>
      <c r="G2651" s="43"/>
    </row>
    <row r="2652" spans="1:7" s="32" customFormat="1" hidden="1" x14ac:dyDescent="0.3">
      <c r="A2652"/>
      <c r="B2652"/>
      <c r="C2652" s="15"/>
      <c r="D2652" s="22"/>
      <c r="E2652" s="43"/>
      <c r="F2652" s="112"/>
      <c r="G2652" s="43"/>
    </row>
    <row r="2653" spans="1:7" s="32" customFormat="1" hidden="1" x14ac:dyDescent="0.3">
      <c r="A2653"/>
      <c r="B2653"/>
      <c r="C2653" s="15"/>
      <c r="D2653" s="22"/>
      <c r="E2653" s="43"/>
      <c r="F2653" s="112"/>
      <c r="G2653" s="43"/>
    </row>
    <row r="2654" spans="1:7" s="32" customFormat="1" hidden="1" x14ac:dyDescent="0.3">
      <c r="A2654"/>
      <c r="B2654"/>
      <c r="C2654" s="15"/>
      <c r="D2654" s="22"/>
      <c r="E2654" s="43"/>
      <c r="F2654" s="112"/>
      <c r="G2654" s="43"/>
    </row>
    <row r="2655" spans="1:7" s="32" customFormat="1" hidden="1" x14ac:dyDescent="0.3">
      <c r="A2655"/>
      <c r="B2655"/>
      <c r="C2655" s="15"/>
      <c r="D2655" s="22"/>
      <c r="E2655" s="43"/>
      <c r="F2655" s="112"/>
      <c r="G2655" s="43"/>
    </row>
    <row r="2656" spans="1:7" s="32" customFormat="1" hidden="1" x14ac:dyDescent="0.3">
      <c r="A2656"/>
      <c r="B2656"/>
      <c r="C2656" s="15"/>
      <c r="D2656" s="22"/>
      <c r="E2656" s="43"/>
      <c r="F2656" s="112"/>
      <c r="G2656" s="43"/>
    </row>
    <row r="2657" spans="1:7" s="32" customFormat="1" hidden="1" x14ac:dyDescent="0.3">
      <c r="A2657"/>
      <c r="B2657"/>
      <c r="C2657" s="15"/>
      <c r="D2657" s="22"/>
      <c r="E2657" s="43"/>
      <c r="F2657" s="112"/>
      <c r="G2657" s="43"/>
    </row>
    <row r="2658" spans="1:7" s="32" customFormat="1" hidden="1" x14ac:dyDescent="0.3">
      <c r="A2658"/>
      <c r="B2658"/>
      <c r="C2658" s="15"/>
      <c r="D2658" s="22"/>
      <c r="E2658" s="43"/>
      <c r="F2658" s="112"/>
      <c r="G2658" s="43"/>
    </row>
    <row r="2659" spans="1:7" s="32" customFormat="1" hidden="1" x14ac:dyDescent="0.3">
      <c r="A2659"/>
      <c r="B2659"/>
      <c r="C2659" s="15"/>
      <c r="D2659" s="22"/>
      <c r="E2659" s="43"/>
      <c r="F2659" s="112"/>
      <c r="G2659" s="43"/>
    </row>
    <row r="2660" spans="1:7" s="32" customFormat="1" hidden="1" x14ac:dyDescent="0.3">
      <c r="A2660"/>
      <c r="B2660"/>
      <c r="C2660" s="15"/>
      <c r="D2660" s="22"/>
      <c r="E2660" s="43"/>
      <c r="F2660" s="112"/>
      <c r="G2660" s="43"/>
    </row>
    <row r="2661" spans="1:7" s="32" customFormat="1" hidden="1" x14ac:dyDescent="0.3">
      <c r="A2661"/>
      <c r="B2661"/>
      <c r="C2661" s="15"/>
      <c r="D2661" s="22"/>
      <c r="E2661" s="43"/>
      <c r="F2661" s="112"/>
      <c r="G2661" s="43"/>
    </row>
    <row r="2662" spans="1:7" s="32" customFormat="1" hidden="1" x14ac:dyDescent="0.3">
      <c r="A2662"/>
      <c r="B2662"/>
      <c r="C2662" s="15"/>
      <c r="D2662" s="22"/>
      <c r="E2662" s="43"/>
      <c r="F2662" s="112"/>
      <c r="G2662" s="43"/>
    </row>
    <row r="2663" spans="1:7" s="32" customFormat="1" hidden="1" x14ac:dyDescent="0.3">
      <c r="A2663"/>
      <c r="B2663"/>
      <c r="C2663" s="15"/>
      <c r="D2663" s="22"/>
      <c r="E2663" s="43"/>
      <c r="F2663" s="112"/>
      <c r="G2663" s="43"/>
    </row>
    <row r="2664" spans="1:7" s="32" customFormat="1" hidden="1" x14ac:dyDescent="0.3">
      <c r="A2664"/>
      <c r="B2664"/>
      <c r="C2664" s="15"/>
      <c r="D2664" s="22"/>
      <c r="E2664" s="43"/>
      <c r="F2664" s="112"/>
      <c r="G2664" s="43"/>
    </row>
    <row r="2665" spans="1:7" s="32" customFormat="1" hidden="1" x14ac:dyDescent="0.3">
      <c r="A2665"/>
      <c r="B2665"/>
      <c r="C2665" s="15"/>
      <c r="D2665" s="22"/>
      <c r="E2665" s="43"/>
      <c r="F2665" s="112"/>
      <c r="G2665" s="43"/>
    </row>
    <row r="2666" spans="1:7" s="32" customFormat="1" hidden="1" x14ac:dyDescent="0.3">
      <c r="A2666"/>
      <c r="B2666"/>
      <c r="C2666" s="15"/>
      <c r="D2666" s="22"/>
      <c r="E2666" s="43"/>
      <c r="F2666" s="112"/>
      <c r="G2666" s="43"/>
    </row>
    <row r="2667" spans="1:7" s="32" customFormat="1" hidden="1" x14ac:dyDescent="0.3">
      <c r="A2667"/>
      <c r="B2667"/>
      <c r="C2667" s="15"/>
      <c r="D2667" s="22"/>
      <c r="E2667" s="43"/>
      <c r="F2667" s="112"/>
      <c r="G2667" s="43"/>
    </row>
    <row r="2668" spans="1:7" s="32" customFormat="1" hidden="1" x14ac:dyDescent="0.3">
      <c r="A2668"/>
      <c r="B2668"/>
      <c r="C2668" s="15"/>
      <c r="D2668" s="22"/>
      <c r="E2668" s="43"/>
      <c r="F2668" s="112"/>
      <c r="G2668" s="43"/>
    </row>
    <row r="2669" spans="1:7" s="32" customFormat="1" hidden="1" x14ac:dyDescent="0.3">
      <c r="A2669"/>
      <c r="B2669"/>
      <c r="C2669" s="15"/>
      <c r="D2669" s="22"/>
      <c r="E2669" s="43"/>
      <c r="F2669" s="112"/>
      <c r="G2669" s="43"/>
    </row>
    <row r="2670" spans="1:7" s="32" customFormat="1" hidden="1" x14ac:dyDescent="0.3">
      <c r="A2670"/>
      <c r="B2670"/>
      <c r="C2670" s="15"/>
      <c r="D2670" s="22"/>
      <c r="E2670" s="43"/>
      <c r="F2670" s="112"/>
      <c r="G2670" s="43"/>
    </row>
    <row r="2671" spans="1:7" s="32" customFormat="1" hidden="1" x14ac:dyDescent="0.3">
      <c r="A2671"/>
      <c r="B2671"/>
      <c r="C2671" s="15"/>
      <c r="D2671" s="22"/>
      <c r="E2671" s="43"/>
      <c r="F2671" s="112"/>
      <c r="G2671" s="43"/>
    </row>
    <row r="2672" spans="1:7" s="32" customFormat="1" hidden="1" x14ac:dyDescent="0.3">
      <c r="A2672"/>
      <c r="B2672"/>
      <c r="C2672" s="15"/>
      <c r="D2672" s="22"/>
      <c r="E2672" s="43"/>
      <c r="F2672" s="112"/>
      <c r="G2672" s="43"/>
    </row>
    <row r="2673" spans="1:7" s="32" customFormat="1" hidden="1" x14ac:dyDescent="0.3">
      <c r="A2673"/>
      <c r="B2673"/>
      <c r="C2673" s="15"/>
      <c r="D2673" s="22"/>
      <c r="E2673" s="43"/>
      <c r="F2673" s="112"/>
      <c r="G2673" s="43"/>
    </row>
    <row r="2674" spans="1:7" s="32" customFormat="1" hidden="1" x14ac:dyDescent="0.3">
      <c r="A2674"/>
      <c r="B2674"/>
      <c r="C2674" s="15"/>
      <c r="D2674" s="22"/>
      <c r="E2674" s="43"/>
      <c r="F2674" s="112"/>
      <c r="G2674" s="43"/>
    </row>
    <row r="2675" spans="1:7" s="32" customFormat="1" hidden="1" x14ac:dyDescent="0.3">
      <c r="A2675"/>
      <c r="B2675"/>
      <c r="C2675" s="15"/>
      <c r="D2675" s="22"/>
      <c r="E2675" s="43"/>
      <c r="F2675" s="112"/>
      <c r="G2675" s="43"/>
    </row>
    <row r="2676" spans="1:7" s="32" customFormat="1" hidden="1" x14ac:dyDescent="0.3">
      <c r="A2676"/>
      <c r="B2676"/>
      <c r="C2676" s="15"/>
      <c r="D2676" s="22"/>
      <c r="E2676" s="43"/>
      <c r="F2676" s="112"/>
      <c r="G2676" s="43"/>
    </row>
    <row r="2677" spans="1:7" s="32" customFormat="1" hidden="1" x14ac:dyDescent="0.3">
      <c r="A2677"/>
      <c r="B2677"/>
      <c r="C2677" s="15"/>
      <c r="D2677" s="22"/>
      <c r="E2677" s="43"/>
      <c r="F2677" s="112"/>
      <c r="G2677" s="43"/>
    </row>
    <row r="2678" spans="1:7" s="32" customFormat="1" hidden="1" x14ac:dyDescent="0.3">
      <c r="A2678"/>
      <c r="B2678"/>
      <c r="C2678" s="15"/>
      <c r="D2678" s="22"/>
      <c r="E2678" s="43"/>
      <c r="F2678" s="112"/>
      <c r="G2678" s="43"/>
    </row>
    <row r="2679" spans="1:7" s="32" customFormat="1" hidden="1" x14ac:dyDescent="0.3">
      <c r="A2679"/>
      <c r="B2679"/>
      <c r="C2679" s="15"/>
      <c r="D2679" s="22"/>
      <c r="E2679" s="43"/>
      <c r="F2679" s="112"/>
      <c r="G2679" s="43"/>
    </row>
    <row r="2680" spans="1:7" s="32" customFormat="1" hidden="1" x14ac:dyDescent="0.3">
      <c r="A2680"/>
      <c r="B2680"/>
      <c r="C2680" s="15"/>
      <c r="D2680" s="22"/>
      <c r="E2680" s="43"/>
      <c r="F2680" s="112"/>
      <c r="G2680" s="43"/>
    </row>
    <row r="2681" spans="1:7" s="32" customFormat="1" hidden="1" x14ac:dyDescent="0.3">
      <c r="A2681"/>
      <c r="B2681"/>
      <c r="C2681" s="15"/>
      <c r="D2681" s="22"/>
      <c r="E2681" s="43"/>
      <c r="F2681" s="112"/>
      <c r="G2681" s="43"/>
    </row>
    <row r="2682" spans="1:7" s="32" customFormat="1" hidden="1" x14ac:dyDescent="0.3">
      <c r="A2682"/>
      <c r="B2682"/>
      <c r="C2682" s="15"/>
      <c r="D2682" s="22"/>
      <c r="E2682" s="43"/>
      <c r="F2682" s="112"/>
      <c r="G2682" s="43"/>
    </row>
    <row r="2683" spans="1:7" s="32" customFormat="1" hidden="1" x14ac:dyDescent="0.3">
      <c r="A2683"/>
      <c r="B2683"/>
      <c r="C2683" s="15"/>
      <c r="D2683" s="22"/>
      <c r="E2683" s="43"/>
      <c r="F2683" s="112"/>
      <c r="G2683" s="43"/>
    </row>
    <row r="2684" spans="1:7" s="32" customFormat="1" hidden="1" x14ac:dyDescent="0.3">
      <c r="A2684"/>
      <c r="B2684"/>
      <c r="C2684" s="15"/>
      <c r="D2684" s="22"/>
      <c r="E2684" s="43"/>
      <c r="F2684" s="112"/>
      <c r="G2684" s="43"/>
    </row>
    <row r="2685" spans="1:7" s="32" customFormat="1" hidden="1" x14ac:dyDescent="0.3">
      <c r="A2685"/>
      <c r="B2685"/>
      <c r="C2685" s="15"/>
      <c r="D2685" s="22"/>
      <c r="E2685" s="43"/>
      <c r="F2685" s="112"/>
      <c r="G2685" s="43"/>
    </row>
    <row r="2686" spans="1:7" s="32" customFormat="1" hidden="1" x14ac:dyDescent="0.3">
      <c r="A2686"/>
      <c r="B2686"/>
      <c r="C2686" s="15"/>
      <c r="D2686" s="22"/>
      <c r="E2686" s="43"/>
      <c r="F2686" s="112"/>
      <c r="G2686" s="43"/>
    </row>
    <row r="2687" spans="1:7" s="32" customFormat="1" hidden="1" x14ac:dyDescent="0.3">
      <c r="A2687"/>
      <c r="B2687"/>
      <c r="C2687" s="15"/>
      <c r="D2687" s="22"/>
      <c r="E2687" s="43"/>
      <c r="F2687" s="112"/>
      <c r="G2687" s="43"/>
    </row>
    <row r="2688" spans="1:7" s="32" customFormat="1" hidden="1" x14ac:dyDescent="0.3">
      <c r="A2688"/>
      <c r="B2688"/>
      <c r="C2688" s="15"/>
      <c r="D2688" s="22"/>
      <c r="E2688" s="43"/>
      <c r="F2688" s="112"/>
      <c r="G2688" s="43"/>
    </row>
    <row r="2689" spans="1:7" s="32" customFormat="1" hidden="1" x14ac:dyDescent="0.3">
      <c r="A2689"/>
      <c r="B2689"/>
      <c r="C2689" s="15"/>
      <c r="D2689" s="22"/>
      <c r="E2689" s="43"/>
      <c r="F2689" s="112"/>
      <c r="G2689" s="43"/>
    </row>
    <row r="2690" spans="1:7" s="32" customFormat="1" hidden="1" x14ac:dyDescent="0.3">
      <c r="A2690"/>
      <c r="B2690"/>
      <c r="C2690" s="15"/>
      <c r="D2690" s="22"/>
      <c r="E2690" s="43"/>
      <c r="F2690" s="112"/>
      <c r="G2690" s="43"/>
    </row>
    <row r="2691" spans="1:7" s="32" customFormat="1" hidden="1" x14ac:dyDescent="0.3">
      <c r="A2691"/>
      <c r="B2691"/>
      <c r="C2691" s="15"/>
      <c r="D2691" s="22"/>
      <c r="E2691" s="43"/>
      <c r="F2691" s="112"/>
      <c r="G2691" s="43"/>
    </row>
    <row r="2692" spans="1:7" s="32" customFormat="1" hidden="1" x14ac:dyDescent="0.3">
      <c r="A2692"/>
      <c r="B2692"/>
      <c r="C2692" s="15"/>
      <c r="D2692" s="22"/>
      <c r="E2692" s="43"/>
      <c r="F2692" s="112"/>
      <c r="G2692" s="43"/>
    </row>
    <row r="2693" spans="1:7" s="32" customFormat="1" hidden="1" x14ac:dyDescent="0.3">
      <c r="A2693"/>
      <c r="B2693"/>
      <c r="C2693" s="15"/>
      <c r="D2693" s="22"/>
      <c r="E2693" s="43"/>
      <c r="F2693" s="112"/>
      <c r="G2693" s="43"/>
    </row>
    <row r="2694" spans="1:7" s="32" customFormat="1" hidden="1" x14ac:dyDescent="0.3">
      <c r="A2694"/>
      <c r="B2694"/>
      <c r="C2694" s="15"/>
      <c r="D2694" s="22"/>
      <c r="E2694" s="43"/>
      <c r="F2694" s="112"/>
      <c r="G2694" s="43"/>
    </row>
    <row r="2695" spans="1:7" s="32" customFormat="1" hidden="1" x14ac:dyDescent="0.3">
      <c r="A2695"/>
      <c r="B2695"/>
      <c r="C2695" s="15"/>
      <c r="D2695" s="22"/>
      <c r="E2695" s="43"/>
      <c r="F2695" s="112"/>
      <c r="G2695" s="43"/>
    </row>
    <row r="2696" spans="1:7" s="32" customFormat="1" hidden="1" x14ac:dyDescent="0.3">
      <c r="A2696"/>
      <c r="B2696"/>
      <c r="C2696" s="15"/>
      <c r="D2696" s="22"/>
      <c r="E2696" s="43"/>
      <c r="F2696" s="112"/>
      <c r="G2696" s="43"/>
    </row>
    <row r="2697" spans="1:7" s="32" customFormat="1" hidden="1" x14ac:dyDescent="0.3">
      <c r="A2697"/>
      <c r="B2697"/>
      <c r="C2697" s="15"/>
      <c r="D2697" s="22"/>
      <c r="E2697" s="43"/>
      <c r="F2697" s="112"/>
      <c r="G2697" s="43"/>
    </row>
    <row r="2698" spans="1:7" s="32" customFormat="1" hidden="1" x14ac:dyDescent="0.3">
      <c r="A2698"/>
      <c r="B2698"/>
      <c r="C2698" s="15"/>
      <c r="D2698" s="22"/>
      <c r="E2698" s="43"/>
      <c r="F2698" s="112"/>
      <c r="G2698" s="43"/>
    </row>
    <row r="2699" spans="1:7" s="32" customFormat="1" hidden="1" x14ac:dyDescent="0.3">
      <c r="A2699"/>
      <c r="B2699"/>
      <c r="C2699" s="15"/>
      <c r="D2699" s="22"/>
      <c r="E2699" s="43"/>
      <c r="F2699" s="112"/>
      <c r="G2699" s="43"/>
    </row>
    <row r="2700" spans="1:7" s="32" customFormat="1" hidden="1" x14ac:dyDescent="0.3">
      <c r="A2700"/>
      <c r="B2700"/>
      <c r="C2700" s="15"/>
      <c r="D2700" s="22"/>
      <c r="E2700" s="43"/>
      <c r="F2700" s="112"/>
      <c r="G2700" s="43"/>
    </row>
    <row r="2701" spans="1:7" s="32" customFormat="1" hidden="1" x14ac:dyDescent="0.3">
      <c r="A2701"/>
      <c r="B2701"/>
      <c r="C2701" s="15"/>
      <c r="D2701" s="22"/>
      <c r="E2701" s="43"/>
      <c r="F2701" s="112"/>
      <c r="G2701" s="43"/>
    </row>
    <row r="2702" spans="1:7" s="32" customFormat="1" hidden="1" x14ac:dyDescent="0.3">
      <c r="A2702"/>
      <c r="B2702"/>
      <c r="C2702" s="15"/>
      <c r="D2702" s="22"/>
      <c r="E2702" s="43"/>
      <c r="F2702" s="112"/>
      <c r="G2702" s="43"/>
    </row>
    <row r="2703" spans="1:7" s="32" customFormat="1" hidden="1" x14ac:dyDescent="0.3">
      <c r="A2703"/>
      <c r="B2703"/>
      <c r="C2703" s="15"/>
      <c r="D2703" s="22"/>
      <c r="E2703" s="43"/>
      <c r="F2703" s="112"/>
      <c r="G2703" s="43"/>
    </row>
    <row r="2704" spans="1:7" s="32" customFormat="1" hidden="1" x14ac:dyDescent="0.3">
      <c r="A2704"/>
      <c r="B2704"/>
      <c r="C2704" s="15"/>
      <c r="D2704" s="22"/>
      <c r="E2704" s="43"/>
      <c r="F2704" s="112"/>
      <c r="G2704" s="43"/>
    </row>
    <row r="2705" spans="1:7" s="32" customFormat="1" hidden="1" x14ac:dyDescent="0.3">
      <c r="A2705"/>
      <c r="B2705"/>
      <c r="C2705" s="15"/>
      <c r="D2705" s="22"/>
      <c r="E2705" s="43"/>
      <c r="F2705" s="112"/>
      <c r="G2705" s="43"/>
    </row>
    <row r="2706" spans="1:7" s="32" customFormat="1" hidden="1" x14ac:dyDescent="0.3">
      <c r="A2706"/>
      <c r="B2706"/>
      <c r="C2706" s="15"/>
      <c r="D2706" s="22"/>
      <c r="E2706" s="43"/>
      <c r="F2706" s="112"/>
      <c r="G2706" s="43"/>
    </row>
    <row r="2707" spans="1:7" s="32" customFormat="1" hidden="1" x14ac:dyDescent="0.3">
      <c r="A2707"/>
      <c r="B2707"/>
      <c r="C2707" s="15"/>
      <c r="D2707" s="22"/>
      <c r="E2707" s="43"/>
      <c r="F2707" s="112"/>
      <c r="G2707" s="43"/>
    </row>
    <row r="2708" spans="1:7" s="32" customFormat="1" hidden="1" x14ac:dyDescent="0.3">
      <c r="A2708"/>
      <c r="B2708"/>
      <c r="C2708" s="15"/>
      <c r="D2708" s="22"/>
      <c r="E2708" s="43"/>
      <c r="F2708" s="112"/>
      <c r="G2708" s="43"/>
    </row>
    <row r="2709" spans="1:7" s="32" customFormat="1" hidden="1" x14ac:dyDescent="0.3">
      <c r="A2709"/>
      <c r="B2709"/>
      <c r="C2709" s="15"/>
      <c r="D2709" s="22"/>
      <c r="E2709" s="43"/>
      <c r="F2709" s="112"/>
      <c r="G2709" s="43"/>
    </row>
    <row r="2710" spans="1:7" s="32" customFormat="1" hidden="1" x14ac:dyDescent="0.3">
      <c r="A2710"/>
      <c r="B2710"/>
      <c r="C2710" s="15"/>
      <c r="D2710" s="22"/>
      <c r="E2710" s="43"/>
      <c r="F2710" s="112"/>
      <c r="G2710" s="43"/>
    </row>
    <row r="2711" spans="1:7" s="32" customFormat="1" hidden="1" x14ac:dyDescent="0.3">
      <c r="A2711"/>
      <c r="B2711"/>
      <c r="C2711" s="15"/>
      <c r="D2711" s="22"/>
      <c r="E2711" s="43"/>
      <c r="F2711" s="112"/>
      <c r="G2711" s="43"/>
    </row>
    <row r="2712" spans="1:7" s="32" customFormat="1" hidden="1" x14ac:dyDescent="0.3">
      <c r="A2712"/>
      <c r="B2712"/>
      <c r="C2712" s="15"/>
      <c r="D2712" s="22"/>
      <c r="E2712" s="43"/>
      <c r="F2712" s="112"/>
      <c r="G2712" s="43"/>
    </row>
    <row r="2713" spans="1:7" s="32" customFormat="1" hidden="1" x14ac:dyDescent="0.3">
      <c r="A2713"/>
      <c r="B2713"/>
      <c r="C2713" s="15"/>
      <c r="D2713" s="22"/>
      <c r="E2713" s="43"/>
      <c r="F2713" s="112"/>
      <c r="G2713" s="43"/>
    </row>
    <row r="2714" spans="1:7" s="32" customFormat="1" hidden="1" x14ac:dyDescent="0.3">
      <c r="A2714"/>
      <c r="B2714"/>
      <c r="C2714" s="15"/>
      <c r="D2714" s="22"/>
      <c r="E2714" s="43"/>
      <c r="F2714" s="112"/>
      <c r="G2714" s="43"/>
    </row>
    <row r="2715" spans="1:7" s="32" customFormat="1" hidden="1" x14ac:dyDescent="0.3">
      <c r="A2715"/>
      <c r="B2715"/>
      <c r="C2715" s="15"/>
      <c r="D2715" s="22"/>
      <c r="E2715" s="43"/>
      <c r="F2715" s="112"/>
      <c r="G2715" s="43"/>
    </row>
    <row r="2716" spans="1:7" s="32" customFormat="1" hidden="1" x14ac:dyDescent="0.3">
      <c r="A2716"/>
      <c r="B2716"/>
      <c r="C2716" s="15"/>
      <c r="D2716" s="22"/>
      <c r="E2716" s="43"/>
      <c r="F2716" s="112"/>
      <c r="G2716" s="43"/>
    </row>
    <row r="2717" spans="1:7" s="32" customFormat="1" hidden="1" x14ac:dyDescent="0.3">
      <c r="A2717"/>
      <c r="B2717"/>
      <c r="C2717" s="15"/>
      <c r="D2717" s="22"/>
      <c r="E2717" s="43"/>
      <c r="F2717" s="112"/>
      <c r="G2717" s="43"/>
    </row>
    <row r="2718" spans="1:7" s="32" customFormat="1" hidden="1" x14ac:dyDescent="0.3">
      <c r="A2718"/>
      <c r="B2718"/>
      <c r="C2718" s="15"/>
      <c r="D2718" s="22"/>
      <c r="E2718" s="43"/>
      <c r="F2718" s="112"/>
      <c r="G2718" s="43"/>
    </row>
    <row r="2719" spans="1:7" s="32" customFormat="1" hidden="1" x14ac:dyDescent="0.3">
      <c r="A2719"/>
      <c r="B2719"/>
      <c r="C2719" s="15"/>
      <c r="D2719" s="22"/>
      <c r="E2719" s="43"/>
      <c r="F2719" s="112"/>
      <c r="G2719" s="43"/>
    </row>
    <row r="2720" spans="1:7" s="32" customFormat="1" hidden="1" x14ac:dyDescent="0.3">
      <c r="A2720"/>
      <c r="B2720"/>
      <c r="C2720" s="15"/>
      <c r="D2720" s="22"/>
      <c r="E2720" s="43"/>
      <c r="F2720" s="112"/>
      <c r="G2720" s="43"/>
    </row>
    <row r="2721" spans="1:7" s="32" customFormat="1" hidden="1" x14ac:dyDescent="0.3">
      <c r="A2721"/>
      <c r="B2721"/>
      <c r="C2721" s="15"/>
      <c r="D2721" s="22"/>
      <c r="E2721" s="43"/>
      <c r="F2721" s="112"/>
      <c r="G2721" s="43"/>
    </row>
    <row r="2722" spans="1:7" s="32" customFormat="1" hidden="1" x14ac:dyDescent="0.3">
      <c r="A2722"/>
      <c r="B2722"/>
      <c r="C2722" s="15"/>
      <c r="D2722" s="22"/>
      <c r="E2722" s="43"/>
      <c r="F2722" s="112"/>
      <c r="G2722" s="43"/>
    </row>
    <row r="2723" spans="1:7" s="32" customFormat="1" hidden="1" x14ac:dyDescent="0.3">
      <c r="A2723"/>
      <c r="B2723"/>
      <c r="C2723" s="15"/>
      <c r="D2723" s="22"/>
      <c r="E2723" s="43"/>
      <c r="F2723" s="112"/>
      <c r="G2723" s="43"/>
    </row>
    <row r="2724" spans="1:7" s="32" customFormat="1" hidden="1" x14ac:dyDescent="0.3">
      <c r="A2724"/>
      <c r="B2724"/>
      <c r="C2724" s="15"/>
      <c r="D2724" s="22"/>
      <c r="E2724" s="43"/>
      <c r="F2724" s="112"/>
      <c r="G2724" s="43"/>
    </row>
    <row r="2725" spans="1:7" s="32" customFormat="1" hidden="1" x14ac:dyDescent="0.3">
      <c r="A2725"/>
      <c r="B2725"/>
      <c r="C2725" s="15"/>
      <c r="D2725" s="22"/>
      <c r="E2725" s="43"/>
      <c r="F2725" s="112"/>
      <c r="G2725" s="43"/>
    </row>
    <row r="2726" spans="1:7" s="32" customFormat="1" hidden="1" x14ac:dyDescent="0.3">
      <c r="A2726"/>
      <c r="B2726"/>
      <c r="C2726" s="15"/>
      <c r="D2726" s="22"/>
      <c r="E2726" s="43"/>
      <c r="F2726" s="112"/>
      <c r="G2726" s="43"/>
    </row>
    <row r="2727" spans="1:7" s="32" customFormat="1" hidden="1" x14ac:dyDescent="0.3">
      <c r="A2727"/>
      <c r="B2727"/>
      <c r="C2727" s="15"/>
      <c r="D2727" s="22"/>
      <c r="E2727" s="43"/>
      <c r="F2727" s="112"/>
      <c r="G2727" s="43"/>
    </row>
    <row r="2728" spans="1:7" s="32" customFormat="1" hidden="1" x14ac:dyDescent="0.3">
      <c r="A2728"/>
      <c r="B2728"/>
      <c r="C2728" s="15"/>
      <c r="D2728" s="22"/>
      <c r="E2728" s="43"/>
      <c r="F2728" s="112"/>
      <c r="G2728" s="43"/>
    </row>
    <row r="2729" spans="1:7" s="32" customFormat="1" hidden="1" x14ac:dyDescent="0.3">
      <c r="A2729"/>
      <c r="B2729"/>
      <c r="C2729" s="15"/>
      <c r="D2729" s="22"/>
      <c r="E2729" s="43"/>
      <c r="F2729" s="112"/>
      <c r="G2729" s="43"/>
    </row>
    <row r="2730" spans="1:7" s="32" customFormat="1" hidden="1" x14ac:dyDescent="0.3">
      <c r="A2730"/>
      <c r="B2730"/>
      <c r="C2730" s="15"/>
      <c r="D2730" s="22"/>
      <c r="E2730" s="43"/>
      <c r="F2730" s="112"/>
      <c r="G2730" s="43"/>
    </row>
    <row r="2731" spans="1:7" s="32" customFormat="1" hidden="1" x14ac:dyDescent="0.3">
      <c r="A2731"/>
      <c r="B2731"/>
      <c r="C2731" s="15"/>
      <c r="D2731" s="22"/>
      <c r="E2731" s="43"/>
      <c r="F2731" s="112"/>
      <c r="G2731" s="43"/>
    </row>
    <row r="2732" spans="1:7" s="32" customFormat="1" hidden="1" x14ac:dyDescent="0.3">
      <c r="A2732"/>
      <c r="B2732"/>
      <c r="C2732" s="15"/>
      <c r="D2732" s="22"/>
      <c r="E2732" s="43"/>
      <c r="F2732" s="112"/>
      <c r="G2732" s="43"/>
    </row>
    <row r="2733" spans="1:7" s="32" customFormat="1" hidden="1" x14ac:dyDescent="0.3">
      <c r="A2733"/>
      <c r="B2733"/>
      <c r="C2733" s="15"/>
      <c r="D2733" s="22"/>
      <c r="E2733" s="43"/>
      <c r="F2733" s="112"/>
      <c r="G2733" s="43"/>
    </row>
    <row r="2734" spans="1:7" s="32" customFormat="1" hidden="1" x14ac:dyDescent="0.3">
      <c r="A2734"/>
      <c r="B2734"/>
      <c r="C2734" s="15"/>
      <c r="D2734" s="22"/>
      <c r="E2734" s="43"/>
      <c r="F2734" s="112"/>
      <c r="G2734" s="43"/>
    </row>
    <row r="2735" spans="1:7" s="32" customFormat="1" hidden="1" x14ac:dyDescent="0.3">
      <c r="A2735"/>
      <c r="B2735"/>
      <c r="C2735" s="15"/>
      <c r="D2735" s="22"/>
      <c r="E2735" s="43"/>
      <c r="F2735" s="112"/>
      <c r="G2735" s="43"/>
    </row>
    <row r="2736" spans="1:7" s="32" customFormat="1" hidden="1" x14ac:dyDescent="0.3">
      <c r="A2736"/>
      <c r="B2736"/>
      <c r="C2736" s="15"/>
      <c r="D2736" s="22"/>
      <c r="E2736" s="43"/>
      <c r="F2736" s="112"/>
      <c r="G2736" s="43"/>
    </row>
    <row r="2737" spans="1:7" s="32" customFormat="1" hidden="1" x14ac:dyDescent="0.3">
      <c r="A2737"/>
      <c r="B2737"/>
      <c r="C2737" s="15"/>
      <c r="D2737" s="22"/>
      <c r="E2737" s="43"/>
      <c r="F2737" s="112"/>
      <c r="G2737" s="43"/>
    </row>
    <row r="2738" spans="1:7" s="32" customFormat="1" hidden="1" x14ac:dyDescent="0.3">
      <c r="A2738"/>
      <c r="B2738"/>
      <c r="C2738" s="15"/>
      <c r="D2738" s="22"/>
      <c r="E2738" s="43"/>
      <c r="F2738" s="112"/>
      <c r="G2738" s="43"/>
    </row>
    <row r="2739" spans="1:7" s="32" customFormat="1" hidden="1" x14ac:dyDescent="0.3">
      <c r="A2739"/>
      <c r="B2739"/>
      <c r="C2739" s="15"/>
      <c r="D2739" s="22"/>
      <c r="E2739" s="43"/>
      <c r="F2739" s="112"/>
      <c r="G2739" s="43"/>
    </row>
    <row r="2740" spans="1:7" s="32" customFormat="1" hidden="1" x14ac:dyDescent="0.3">
      <c r="A2740"/>
      <c r="B2740"/>
      <c r="C2740" s="15"/>
      <c r="D2740" s="22"/>
      <c r="E2740" s="43"/>
      <c r="F2740" s="112"/>
      <c r="G2740" s="43"/>
    </row>
    <row r="2741" spans="1:7" s="32" customFormat="1" hidden="1" x14ac:dyDescent="0.3">
      <c r="A2741"/>
      <c r="B2741"/>
      <c r="C2741" s="15"/>
      <c r="D2741" s="22"/>
      <c r="E2741" s="43"/>
      <c r="F2741" s="112"/>
      <c r="G2741" s="43"/>
    </row>
    <row r="2742" spans="1:7" s="32" customFormat="1" hidden="1" x14ac:dyDescent="0.3">
      <c r="A2742"/>
      <c r="B2742"/>
      <c r="C2742" s="15"/>
      <c r="D2742" s="22"/>
      <c r="E2742" s="43"/>
      <c r="F2742" s="112"/>
      <c r="G2742" s="43"/>
    </row>
    <row r="2743" spans="1:7" s="32" customFormat="1" hidden="1" x14ac:dyDescent="0.3">
      <c r="A2743"/>
      <c r="B2743"/>
      <c r="C2743" s="15"/>
      <c r="D2743" s="22"/>
      <c r="E2743" s="43"/>
      <c r="F2743" s="112"/>
      <c r="G2743" s="43"/>
    </row>
    <row r="2744" spans="1:7" s="32" customFormat="1" hidden="1" x14ac:dyDescent="0.3">
      <c r="A2744"/>
      <c r="B2744"/>
      <c r="C2744" s="15"/>
      <c r="D2744" s="22"/>
      <c r="E2744" s="43"/>
      <c r="F2744" s="112"/>
      <c r="G2744" s="43"/>
    </row>
    <row r="2745" spans="1:7" s="32" customFormat="1" hidden="1" x14ac:dyDescent="0.3">
      <c r="A2745"/>
      <c r="B2745"/>
      <c r="C2745" s="15"/>
      <c r="D2745" s="22"/>
      <c r="E2745" s="43"/>
      <c r="F2745" s="112"/>
      <c r="G2745" s="43"/>
    </row>
    <row r="2746" spans="1:7" s="32" customFormat="1" hidden="1" x14ac:dyDescent="0.3">
      <c r="A2746"/>
      <c r="B2746"/>
      <c r="C2746" s="15"/>
      <c r="D2746" s="22"/>
      <c r="E2746" s="43"/>
      <c r="F2746" s="112"/>
      <c r="G2746" s="43"/>
    </row>
    <row r="2747" spans="1:7" s="32" customFormat="1" hidden="1" x14ac:dyDescent="0.3">
      <c r="A2747"/>
      <c r="B2747"/>
      <c r="C2747" s="15"/>
      <c r="D2747" s="22"/>
      <c r="E2747" s="43"/>
      <c r="F2747" s="112"/>
      <c r="G2747" s="43"/>
    </row>
    <row r="2748" spans="1:7" s="32" customFormat="1" hidden="1" x14ac:dyDescent="0.3">
      <c r="A2748"/>
      <c r="B2748"/>
      <c r="C2748" s="15"/>
      <c r="D2748" s="22"/>
      <c r="E2748" s="43"/>
      <c r="F2748" s="112"/>
      <c r="G2748" s="43"/>
    </row>
    <row r="2749" spans="1:7" s="32" customFormat="1" hidden="1" x14ac:dyDescent="0.3">
      <c r="A2749"/>
      <c r="B2749"/>
      <c r="C2749" s="15"/>
      <c r="D2749" s="22"/>
      <c r="E2749" s="43"/>
      <c r="F2749" s="112"/>
      <c r="G2749" s="43"/>
    </row>
    <row r="2750" spans="1:7" s="32" customFormat="1" hidden="1" x14ac:dyDescent="0.3">
      <c r="A2750"/>
      <c r="B2750"/>
      <c r="C2750" s="15"/>
      <c r="D2750" s="22"/>
      <c r="E2750" s="43"/>
      <c r="F2750" s="112"/>
      <c r="G2750" s="43"/>
    </row>
    <row r="2751" spans="1:7" s="32" customFormat="1" hidden="1" x14ac:dyDescent="0.3">
      <c r="A2751"/>
      <c r="B2751"/>
      <c r="C2751" s="15"/>
      <c r="D2751" s="22"/>
      <c r="E2751" s="43"/>
      <c r="F2751" s="112"/>
      <c r="G2751" s="43"/>
    </row>
    <row r="2752" spans="1:7" s="32" customFormat="1" hidden="1" x14ac:dyDescent="0.3">
      <c r="A2752"/>
      <c r="B2752"/>
      <c r="C2752" s="15"/>
      <c r="D2752" s="22"/>
      <c r="E2752" s="43"/>
      <c r="F2752" s="112"/>
      <c r="G2752" s="43"/>
    </row>
    <row r="2753" spans="1:7" s="32" customFormat="1" hidden="1" x14ac:dyDescent="0.3">
      <c r="A2753"/>
      <c r="B2753"/>
      <c r="C2753" s="15"/>
      <c r="D2753" s="22"/>
      <c r="E2753" s="43"/>
      <c r="F2753" s="112"/>
      <c r="G2753" s="43"/>
    </row>
    <row r="2754" spans="1:7" s="32" customFormat="1" hidden="1" x14ac:dyDescent="0.3">
      <c r="A2754"/>
      <c r="B2754"/>
      <c r="C2754" s="15"/>
      <c r="D2754" s="22"/>
      <c r="E2754" s="43"/>
      <c r="F2754" s="112"/>
      <c r="G2754" s="43"/>
    </row>
    <row r="2755" spans="1:7" s="32" customFormat="1" hidden="1" x14ac:dyDescent="0.3">
      <c r="A2755"/>
      <c r="B2755"/>
      <c r="C2755" s="15"/>
      <c r="D2755" s="22"/>
      <c r="E2755" s="43"/>
      <c r="F2755" s="112"/>
      <c r="G2755" s="43"/>
    </row>
    <row r="2756" spans="1:7" s="32" customFormat="1" hidden="1" x14ac:dyDescent="0.3">
      <c r="A2756"/>
      <c r="B2756"/>
      <c r="C2756" s="15"/>
      <c r="D2756" s="22"/>
      <c r="E2756" s="43"/>
      <c r="F2756" s="112"/>
      <c r="G2756" s="43"/>
    </row>
    <row r="2757" spans="1:7" s="32" customFormat="1" hidden="1" x14ac:dyDescent="0.3">
      <c r="A2757"/>
      <c r="B2757"/>
      <c r="C2757" s="15"/>
      <c r="D2757" s="22"/>
      <c r="E2757" s="43"/>
      <c r="F2757" s="112"/>
      <c r="G2757" s="43"/>
    </row>
    <row r="2758" spans="1:7" s="32" customFormat="1" hidden="1" x14ac:dyDescent="0.3">
      <c r="A2758"/>
      <c r="B2758"/>
      <c r="C2758" s="15"/>
      <c r="D2758" s="22"/>
      <c r="E2758" s="43"/>
      <c r="F2758" s="112"/>
      <c r="G2758" s="43"/>
    </row>
    <row r="2759" spans="1:7" s="32" customFormat="1" hidden="1" x14ac:dyDescent="0.3">
      <c r="A2759"/>
      <c r="B2759"/>
      <c r="C2759" s="15"/>
      <c r="D2759" s="22"/>
      <c r="E2759" s="43"/>
      <c r="F2759" s="112"/>
      <c r="G2759" s="43"/>
    </row>
    <row r="2760" spans="1:7" s="32" customFormat="1" hidden="1" x14ac:dyDescent="0.3">
      <c r="A2760"/>
      <c r="B2760"/>
      <c r="C2760" s="15"/>
      <c r="D2760" s="22"/>
      <c r="E2760" s="43"/>
      <c r="F2760" s="112"/>
      <c r="G2760" s="43"/>
    </row>
    <row r="2761" spans="1:7" s="32" customFormat="1" hidden="1" x14ac:dyDescent="0.3">
      <c r="A2761"/>
      <c r="B2761"/>
      <c r="C2761" s="15"/>
      <c r="D2761" s="22"/>
      <c r="E2761" s="43"/>
      <c r="F2761" s="112"/>
      <c r="G2761" s="43"/>
    </row>
    <row r="2762" spans="1:7" s="32" customFormat="1" hidden="1" x14ac:dyDescent="0.3">
      <c r="A2762"/>
      <c r="B2762"/>
      <c r="C2762" s="15"/>
      <c r="D2762" s="22"/>
      <c r="E2762" s="43"/>
      <c r="F2762" s="112"/>
      <c r="G2762" s="43"/>
    </row>
    <row r="2763" spans="1:7" s="32" customFormat="1" hidden="1" x14ac:dyDescent="0.3">
      <c r="A2763"/>
      <c r="B2763"/>
      <c r="C2763" s="15"/>
      <c r="D2763" s="22"/>
      <c r="E2763" s="43"/>
      <c r="F2763" s="112"/>
      <c r="G2763" s="43"/>
    </row>
    <row r="2764" spans="1:7" s="32" customFormat="1" hidden="1" x14ac:dyDescent="0.3">
      <c r="A2764"/>
      <c r="B2764"/>
      <c r="C2764" s="15"/>
      <c r="D2764" s="22"/>
      <c r="E2764" s="43"/>
      <c r="F2764" s="112"/>
      <c r="G2764" s="43"/>
    </row>
    <row r="2765" spans="1:7" s="32" customFormat="1" hidden="1" x14ac:dyDescent="0.3">
      <c r="A2765"/>
      <c r="B2765"/>
      <c r="C2765" s="15"/>
      <c r="D2765" s="22"/>
      <c r="E2765" s="43"/>
      <c r="F2765" s="112"/>
      <c r="G2765" s="43"/>
    </row>
    <row r="2766" spans="1:7" s="32" customFormat="1" hidden="1" x14ac:dyDescent="0.3">
      <c r="A2766"/>
      <c r="B2766"/>
      <c r="C2766" s="15"/>
      <c r="D2766" s="22"/>
      <c r="E2766" s="43"/>
      <c r="F2766" s="112"/>
      <c r="G2766" s="43"/>
    </row>
    <row r="2767" spans="1:7" s="32" customFormat="1" hidden="1" x14ac:dyDescent="0.3">
      <c r="A2767"/>
      <c r="B2767"/>
      <c r="C2767" s="15"/>
      <c r="D2767" s="22"/>
      <c r="E2767" s="43"/>
      <c r="F2767" s="112"/>
      <c r="G2767" s="43"/>
    </row>
    <row r="2768" spans="1:7" s="32" customFormat="1" hidden="1" x14ac:dyDescent="0.3">
      <c r="A2768"/>
      <c r="B2768"/>
      <c r="C2768" s="15"/>
      <c r="D2768" s="22"/>
      <c r="E2768" s="43"/>
      <c r="F2768" s="112"/>
      <c r="G2768" s="43"/>
    </row>
    <row r="2769" spans="1:7" s="32" customFormat="1" hidden="1" x14ac:dyDescent="0.3">
      <c r="A2769"/>
      <c r="B2769"/>
      <c r="C2769" s="15"/>
      <c r="D2769" s="22"/>
      <c r="E2769" s="43"/>
      <c r="F2769" s="112"/>
      <c r="G2769" s="43"/>
    </row>
    <row r="2770" spans="1:7" s="32" customFormat="1" hidden="1" x14ac:dyDescent="0.3">
      <c r="A2770"/>
      <c r="B2770"/>
      <c r="C2770" s="15"/>
      <c r="D2770" s="22"/>
      <c r="E2770" s="43"/>
      <c r="F2770" s="112"/>
      <c r="G2770" s="43"/>
    </row>
    <row r="2771" spans="1:7" s="32" customFormat="1" hidden="1" x14ac:dyDescent="0.3">
      <c r="A2771"/>
      <c r="B2771"/>
      <c r="C2771" s="15"/>
      <c r="D2771" s="22"/>
      <c r="E2771" s="43"/>
      <c r="F2771" s="112"/>
      <c r="G2771" s="43"/>
    </row>
    <row r="2772" spans="1:7" s="32" customFormat="1" hidden="1" x14ac:dyDescent="0.3">
      <c r="A2772"/>
      <c r="B2772"/>
      <c r="C2772" s="15"/>
      <c r="D2772" s="22"/>
      <c r="E2772" s="43"/>
      <c r="F2772" s="112"/>
      <c r="G2772" s="43"/>
    </row>
    <row r="2773" spans="1:7" s="32" customFormat="1" hidden="1" x14ac:dyDescent="0.3">
      <c r="A2773"/>
      <c r="B2773"/>
      <c r="C2773" s="15"/>
      <c r="D2773" s="22"/>
      <c r="E2773" s="43"/>
      <c r="F2773" s="112"/>
      <c r="G2773" s="43"/>
    </row>
    <row r="2774" spans="1:7" s="32" customFormat="1" hidden="1" x14ac:dyDescent="0.3">
      <c r="A2774"/>
      <c r="B2774"/>
      <c r="C2774" s="15"/>
      <c r="D2774" s="22"/>
      <c r="E2774" s="43"/>
      <c r="F2774" s="112"/>
      <c r="G2774" s="43"/>
    </row>
    <row r="2775" spans="1:7" s="32" customFormat="1" hidden="1" x14ac:dyDescent="0.3">
      <c r="A2775"/>
      <c r="B2775"/>
      <c r="C2775" s="15"/>
      <c r="D2775" s="22"/>
      <c r="E2775" s="43"/>
      <c r="F2775" s="112"/>
      <c r="G2775" s="43"/>
    </row>
    <row r="2776" spans="1:7" s="32" customFormat="1" hidden="1" x14ac:dyDescent="0.3">
      <c r="A2776"/>
      <c r="B2776"/>
      <c r="C2776" s="15"/>
      <c r="D2776" s="22"/>
      <c r="E2776" s="43"/>
      <c r="F2776" s="112"/>
      <c r="G2776" s="43"/>
    </row>
    <row r="2777" spans="1:7" s="32" customFormat="1" hidden="1" x14ac:dyDescent="0.3">
      <c r="A2777"/>
      <c r="B2777"/>
      <c r="C2777" s="15"/>
      <c r="D2777" s="22"/>
      <c r="E2777" s="43"/>
      <c r="F2777" s="112"/>
      <c r="G2777" s="43"/>
    </row>
    <row r="2778" spans="1:7" s="32" customFormat="1" hidden="1" x14ac:dyDescent="0.3">
      <c r="A2778"/>
      <c r="B2778"/>
      <c r="C2778" s="15"/>
      <c r="D2778" s="22"/>
      <c r="E2778" s="43"/>
      <c r="F2778" s="112"/>
      <c r="G2778" s="43"/>
    </row>
    <row r="2779" spans="1:7" s="32" customFormat="1" hidden="1" x14ac:dyDescent="0.3">
      <c r="A2779"/>
      <c r="B2779"/>
      <c r="C2779" s="15"/>
      <c r="D2779" s="22"/>
      <c r="E2779" s="43"/>
      <c r="F2779" s="112"/>
      <c r="G2779" s="43"/>
    </row>
    <row r="2780" spans="1:7" s="32" customFormat="1" hidden="1" x14ac:dyDescent="0.3">
      <c r="A2780"/>
      <c r="B2780"/>
      <c r="C2780" s="15"/>
      <c r="D2780" s="22"/>
      <c r="E2780" s="43"/>
      <c r="F2780" s="112"/>
      <c r="G2780" s="43"/>
    </row>
    <row r="2781" spans="1:7" s="32" customFormat="1" hidden="1" x14ac:dyDescent="0.3">
      <c r="A2781"/>
      <c r="B2781"/>
      <c r="C2781" s="15"/>
      <c r="D2781" s="22"/>
      <c r="E2781" s="43"/>
      <c r="F2781" s="112"/>
      <c r="G2781" s="43"/>
    </row>
    <row r="2782" spans="1:7" s="32" customFormat="1" hidden="1" x14ac:dyDescent="0.3">
      <c r="A2782"/>
      <c r="B2782"/>
      <c r="C2782" s="15"/>
      <c r="D2782" s="22"/>
      <c r="E2782" s="43"/>
      <c r="F2782" s="112"/>
      <c r="G2782" s="43"/>
    </row>
    <row r="2783" spans="1:7" s="32" customFormat="1" hidden="1" x14ac:dyDescent="0.3">
      <c r="A2783"/>
      <c r="B2783"/>
      <c r="C2783" s="15"/>
      <c r="D2783" s="22"/>
      <c r="E2783" s="43"/>
      <c r="F2783" s="112"/>
      <c r="G2783" s="43"/>
    </row>
    <row r="2784" spans="1:7" s="32" customFormat="1" hidden="1" x14ac:dyDescent="0.3">
      <c r="A2784"/>
      <c r="B2784"/>
      <c r="C2784" s="15"/>
      <c r="D2784" s="22"/>
      <c r="E2784" s="43"/>
      <c r="F2784" s="112"/>
      <c r="G2784" s="43"/>
    </row>
    <row r="2785" spans="1:7" s="32" customFormat="1" hidden="1" x14ac:dyDescent="0.3">
      <c r="A2785"/>
      <c r="B2785"/>
      <c r="C2785" s="15"/>
      <c r="D2785" s="22"/>
      <c r="E2785" s="43"/>
      <c r="F2785" s="112"/>
      <c r="G2785" s="43"/>
    </row>
    <row r="2786" spans="1:7" s="32" customFormat="1" hidden="1" x14ac:dyDescent="0.3">
      <c r="A2786"/>
      <c r="B2786"/>
      <c r="C2786" s="15"/>
      <c r="D2786" s="22"/>
      <c r="E2786" s="43"/>
      <c r="F2786" s="112"/>
      <c r="G2786" s="43"/>
    </row>
    <row r="2787" spans="1:7" s="32" customFormat="1" hidden="1" x14ac:dyDescent="0.3">
      <c r="A2787"/>
      <c r="B2787"/>
      <c r="C2787" s="15"/>
      <c r="D2787" s="22"/>
      <c r="E2787" s="43"/>
      <c r="F2787" s="112"/>
      <c r="G2787" s="43"/>
    </row>
    <row r="2788" spans="1:7" s="32" customFormat="1" hidden="1" x14ac:dyDescent="0.3">
      <c r="A2788"/>
      <c r="B2788"/>
      <c r="C2788" s="15"/>
      <c r="D2788" s="22"/>
      <c r="E2788" s="43"/>
      <c r="F2788" s="112"/>
      <c r="G2788" s="43"/>
    </row>
    <row r="2789" spans="1:7" s="32" customFormat="1" hidden="1" x14ac:dyDescent="0.3">
      <c r="A2789"/>
      <c r="B2789"/>
      <c r="C2789" s="15"/>
      <c r="D2789" s="22"/>
      <c r="E2789" s="43"/>
      <c r="F2789" s="112"/>
      <c r="G2789" s="43"/>
    </row>
    <row r="2790" spans="1:7" s="32" customFormat="1" hidden="1" x14ac:dyDescent="0.3">
      <c r="A2790"/>
      <c r="B2790"/>
      <c r="C2790" s="15"/>
      <c r="D2790" s="22"/>
      <c r="E2790" s="43"/>
      <c r="F2790" s="112"/>
      <c r="G2790" s="43"/>
    </row>
    <row r="2791" spans="1:7" s="32" customFormat="1" hidden="1" x14ac:dyDescent="0.3">
      <c r="A2791"/>
      <c r="B2791"/>
      <c r="C2791" s="15"/>
      <c r="D2791" s="22"/>
      <c r="E2791" s="43"/>
      <c r="F2791" s="112"/>
      <c r="G2791" s="43"/>
    </row>
    <row r="2792" spans="1:7" s="32" customFormat="1" hidden="1" x14ac:dyDescent="0.3">
      <c r="A2792"/>
      <c r="B2792"/>
      <c r="C2792" s="15"/>
      <c r="D2792" s="22"/>
      <c r="E2792" s="43"/>
      <c r="F2792" s="112"/>
      <c r="G2792" s="43"/>
    </row>
    <row r="2793" spans="1:7" s="32" customFormat="1" hidden="1" x14ac:dyDescent="0.3">
      <c r="A2793"/>
      <c r="B2793"/>
      <c r="C2793" s="15"/>
      <c r="D2793" s="22"/>
      <c r="E2793" s="43"/>
      <c r="F2793" s="112"/>
      <c r="G2793" s="43"/>
    </row>
    <row r="2794" spans="1:7" s="32" customFormat="1" hidden="1" x14ac:dyDescent="0.3">
      <c r="A2794"/>
      <c r="B2794"/>
      <c r="C2794" s="15"/>
      <c r="D2794" s="22"/>
      <c r="E2794" s="43"/>
      <c r="F2794" s="112"/>
      <c r="G2794" s="43"/>
    </row>
    <row r="2795" spans="1:7" s="32" customFormat="1" hidden="1" x14ac:dyDescent="0.3">
      <c r="A2795"/>
      <c r="B2795"/>
      <c r="C2795" s="15"/>
      <c r="D2795" s="22"/>
      <c r="E2795" s="43"/>
      <c r="F2795" s="112"/>
      <c r="G2795" s="43"/>
    </row>
    <row r="2796" spans="1:7" s="32" customFormat="1" hidden="1" x14ac:dyDescent="0.3">
      <c r="A2796"/>
      <c r="B2796"/>
      <c r="C2796" s="15"/>
      <c r="D2796" s="22"/>
      <c r="E2796" s="43"/>
      <c r="F2796" s="112"/>
      <c r="G2796" s="43"/>
    </row>
    <row r="2797" spans="1:7" s="32" customFormat="1" hidden="1" x14ac:dyDescent="0.3">
      <c r="A2797"/>
      <c r="B2797"/>
      <c r="C2797" s="15"/>
      <c r="D2797" s="22"/>
      <c r="E2797" s="43"/>
      <c r="F2797" s="112"/>
      <c r="G2797" s="43"/>
    </row>
    <row r="2798" spans="1:7" s="32" customFormat="1" hidden="1" x14ac:dyDescent="0.3">
      <c r="A2798"/>
      <c r="B2798"/>
      <c r="C2798" s="15"/>
      <c r="D2798" s="22"/>
      <c r="E2798" s="43"/>
      <c r="F2798" s="112"/>
      <c r="G2798" s="43"/>
    </row>
    <row r="2799" spans="1:7" s="32" customFormat="1" hidden="1" x14ac:dyDescent="0.3">
      <c r="A2799"/>
      <c r="B2799"/>
      <c r="C2799" s="15"/>
      <c r="D2799" s="22"/>
      <c r="E2799" s="43"/>
      <c r="F2799" s="112"/>
      <c r="G2799" s="43"/>
    </row>
    <row r="2800" spans="1:7" s="32" customFormat="1" hidden="1" x14ac:dyDescent="0.3">
      <c r="A2800"/>
      <c r="B2800"/>
      <c r="C2800" s="15"/>
      <c r="D2800" s="22"/>
      <c r="E2800" s="43"/>
      <c r="F2800" s="112"/>
      <c r="G2800" s="43"/>
    </row>
    <row r="2801" spans="1:7" s="32" customFormat="1" hidden="1" x14ac:dyDescent="0.3">
      <c r="A2801"/>
      <c r="B2801"/>
      <c r="C2801" s="15"/>
      <c r="D2801" s="22"/>
      <c r="E2801" s="43"/>
      <c r="F2801" s="112"/>
      <c r="G2801" s="43"/>
    </row>
    <row r="2802" spans="1:7" s="32" customFormat="1" hidden="1" x14ac:dyDescent="0.3">
      <c r="A2802"/>
      <c r="B2802"/>
      <c r="C2802" s="15"/>
      <c r="D2802" s="22"/>
      <c r="E2802" s="43"/>
      <c r="F2802" s="112"/>
      <c r="G2802" s="43"/>
    </row>
    <row r="2803" spans="1:7" s="32" customFormat="1" hidden="1" x14ac:dyDescent="0.3">
      <c r="A2803"/>
      <c r="B2803"/>
      <c r="C2803" s="15"/>
      <c r="D2803" s="22"/>
      <c r="E2803" s="43"/>
      <c r="F2803" s="112"/>
      <c r="G2803" s="43"/>
    </row>
    <row r="2804" spans="1:7" s="32" customFormat="1" hidden="1" x14ac:dyDescent="0.3">
      <c r="A2804"/>
      <c r="B2804"/>
      <c r="C2804" s="15"/>
      <c r="D2804" s="22"/>
      <c r="E2804" s="43"/>
      <c r="F2804" s="112"/>
      <c r="G2804" s="43"/>
    </row>
    <row r="2805" spans="1:7" s="32" customFormat="1" hidden="1" x14ac:dyDescent="0.3">
      <c r="A2805"/>
      <c r="B2805"/>
      <c r="C2805" s="15"/>
      <c r="D2805" s="22"/>
      <c r="E2805" s="43"/>
      <c r="F2805" s="112"/>
      <c r="G2805" s="43"/>
    </row>
    <row r="2806" spans="1:7" s="32" customFormat="1" hidden="1" x14ac:dyDescent="0.3">
      <c r="A2806"/>
      <c r="B2806"/>
      <c r="C2806" s="15"/>
      <c r="D2806" s="22"/>
      <c r="E2806" s="43"/>
      <c r="F2806" s="112"/>
      <c r="G2806" s="43"/>
    </row>
    <row r="2807" spans="1:7" s="32" customFormat="1" hidden="1" x14ac:dyDescent="0.3">
      <c r="A2807"/>
      <c r="B2807"/>
      <c r="C2807" s="15"/>
      <c r="D2807" s="22"/>
      <c r="E2807" s="43"/>
      <c r="F2807" s="112"/>
      <c r="G2807" s="43"/>
    </row>
    <row r="2808" spans="1:7" s="32" customFormat="1" hidden="1" x14ac:dyDescent="0.3">
      <c r="A2808"/>
      <c r="B2808"/>
      <c r="C2808" s="15"/>
      <c r="D2808" s="22"/>
      <c r="E2808" s="43"/>
      <c r="F2808" s="112"/>
      <c r="G2808" s="43"/>
    </row>
    <row r="2809" spans="1:7" s="32" customFormat="1" hidden="1" x14ac:dyDescent="0.3">
      <c r="A2809"/>
      <c r="B2809"/>
      <c r="C2809" s="15"/>
      <c r="D2809" s="22"/>
      <c r="E2809" s="43"/>
      <c r="F2809" s="112"/>
      <c r="G2809" s="43"/>
    </row>
    <row r="2810" spans="1:7" s="32" customFormat="1" hidden="1" x14ac:dyDescent="0.3">
      <c r="A2810"/>
      <c r="B2810"/>
      <c r="C2810" s="15"/>
      <c r="D2810" s="22"/>
      <c r="E2810" s="43"/>
      <c r="F2810" s="112"/>
      <c r="G2810" s="43"/>
    </row>
    <row r="2811" spans="1:7" s="32" customFormat="1" hidden="1" x14ac:dyDescent="0.3">
      <c r="A2811"/>
      <c r="B2811"/>
      <c r="C2811" s="15"/>
      <c r="D2811" s="22"/>
      <c r="E2811" s="43"/>
      <c r="F2811" s="112"/>
      <c r="G2811" s="43"/>
    </row>
    <row r="2812" spans="1:7" s="32" customFormat="1" hidden="1" x14ac:dyDescent="0.3">
      <c r="A2812"/>
      <c r="B2812"/>
      <c r="C2812" s="15"/>
      <c r="D2812" s="22"/>
      <c r="E2812" s="43"/>
      <c r="F2812" s="112"/>
      <c r="G2812" s="43"/>
    </row>
    <row r="2813" spans="1:7" s="32" customFormat="1" hidden="1" x14ac:dyDescent="0.3">
      <c r="A2813"/>
      <c r="B2813"/>
      <c r="C2813" s="15"/>
      <c r="D2813" s="22"/>
      <c r="E2813" s="43"/>
      <c r="F2813" s="112"/>
      <c r="G2813" s="43"/>
    </row>
    <row r="2814" spans="1:7" s="32" customFormat="1" hidden="1" x14ac:dyDescent="0.3">
      <c r="A2814"/>
      <c r="B2814"/>
      <c r="C2814" s="15"/>
      <c r="D2814" s="22"/>
      <c r="E2814" s="43"/>
      <c r="F2814" s="112"/>
      <c r="G2814" s="43"/>
    </row>
    <row r="2815" spans="1:7" s="32" customFormat="1" hidden="1" x14ac:dyDescent="0.3">
      <c r="A2815"/>
      <c r="B2815"/>
      <c r="C2815" s="15"/>
      <c r="D2815" s="22"/>
      <c r="E2815" s="43"/>
      <c r="F2815" s="112"/>
      <c r="G2815" s="43"/>
    </row>
    <row r="2816" spans="1:7" s="32" customFormat="1" hidden="1" x14ac:dyDescent="0.3">
      <c r="A2816"/>
      <c r="B2816"/>
      <c r="C2816" s="15"/>
      <c r="D2816" s="22"/>
      <c r="E2816" s="43"/>
      <c r="F2816" s="112"/>
      <c r="G2816" s="43"/>
    </row>
    <row r="2817" spans="1:7" s="32" customFormat="1" hidden="1" x14ac:dyDescent="0.3">
      <c r="A2817"/>
      <c r="B2817"/>
      <c r="C2817" s="15"/>
      <c r="D2817" s="22"/>
      <c r="E2817" s="43"/>
      <c r="F2817" s="112"/>
      <c r="G2817" s="43"/>
    </row>
    <row r="2818" spans="1:7" s="32" customFormat="1" hidden="1" x14ac:dyDescent="0.3">
      <c r="A2818"/>
      <c r="B2818"/>
      <c r="C2818" s="15"/>
      <c r="D2818" s="22"/>
      <c r="E2818" s="43"/>
      <c r="F2818" s="112"/>
      <c r="G2818" s="43"/>
    </row>
    <row r="2819" spans="1:7" s="32" customFormat="1" hidden="1" x14ac:dyDescent="0.3">
      <c r="A2819"/>
      <c r="B2819"/>
      <c r="C2819" s="15"/>
      <c r="D2819" s="22"/>
      <c r="E2819" s="43"/>
      <c r="F2819" s="112"/>
      <c r="G2819" s="43"/>
    </row>
    <row r="2820" spans="1:7" s="32" customFormat="1" hidden="1" x14ac:dyDescent="0.3">
      <c r="A2820"/>
      <c r="B2820"/>
      <c r="C2820" s="15"/>
      <c r="D2820" s="22"/>
      <c r="E2820" s="43"/>
      <c r="F2820" s="112"/>
      <c r="G2820" s="43"/>
    </row>
    <row r="2821" spans="1:7" s="32" customFormat="1" hidden="1" x14ac:dyDescent="0.3">
      <c r="A2821"/>
      <c r="B2821"/>
      <c r="C2821" s="15"/>
      <c r="D2821" s="22"/>
      <c r="E2821" s="43"/>
      <c r="F2821" s="112"/>
      <c r="G2821" s="43"/>
    </row>
    <row r="2822" spans="1:7" s="32" customFormat="1" hidden="1" x14ac:dyDescent="0.3">
      <c r="A2822"/>
      <c r="B2822"/>
      <c r="C2822" s="15"/>
      <c r="D2822" s="22"/>
      <c r="E2822" s="43"/>
      <c r="F2822" s="112"/>
      <c r="G2822" s="43"/>
    </row>
    <row r="2823" spans="1:7" s="32" customFormat="1" hidden="1" x14ac:dyDescent="0.3">
      <c r="A2823"/>
      <c r="B2823"/>
      <c r="C2823" s="15"/>
      <c r="D2823" s="22"/>
      <c r="E2823" s="43"/>
      <c r="F2823" s="112"/>
      <c r="G2823" s="43"/>
    </row>
    <row r="2824" spans="1:7" s="32" customFormat="1" hidden="1" x14ac:dyDescent="0.3">
      <c r="A2824"/>
      <c r="B2824"/>
      <c r="C2824" s="15"/>
      <c r="D2824" s="22"/>
      <c r="E2824" s="43"/>
      <c r="F2824" s="112"/>
      <c r="G2824" s="43"/>
    </row>
    <row r="2825" spans="1:7" s="32" customFormat="1" hidden="1" x14ac:dyDescent="0.3">
      <c r="A2825"/>
      <c r="B2825"/>
      <c r="C2825" s="15"/>
      <c r="D2825" s="22"/>
      <c r="E2825" s="43"/>
      <c r="F2825" s="112"/>
      <c r="G2825" s="43"/>
    </row>
    <row r="2826" spans="1:7" s="32" customFormat="1" hidden="1" x14ac:dyDescent="0.3">
      <c r="A2826"/>
      <c r="B2826"/>
      <c r="C2826" s="15"/>
      <c r="D2826" s="22"/>
      <c r="E2826" s="43"/>
      <c r="F2826" s="112"/>
      <c r="G2826" s="43"/>
    </row>
    <row r="2827" spans="1:7" s="32" customFormat="1" hidden="1" x14ac:dyDescent="0.3">
      <c r="A2827"/>
      <c r="B2827"/>
      <c r="C2827" s="15"/>
      <c r="D2827" s="22"/>
      <c r="E2827" s="43"/>
      <c r="F2827" s="112"/>
      <c r="G2827" s="43"/>
    </row>
    <row r="2828" spans="1:7" s="32" customFormat="1" hidden="1" x14ac:dyDescent="0.3">
      <c r="A2828"/>
      <c r="B2828"/>
      <c r="C2828" s="15"/>
      <c r="D2828" s="22"/>
      <c r="E2828" s="43"/>
      <c r="F2828" s="112"/>
      <c r="G2828" s="43"/>
    </row>
    <row r="2829" spans="1:7" s="32" customFormat="1" hidden="1" x14ac:dyDescent="0.3">
      <c r="A2829"/>
      <c r="B2829"/>
      <c r="C2829" s="15"/>
      <c r="D2829" s="22"/>
      <c r="E2829" s="43"/>
      <c r="F2829" s="112"/>
      <c r="G2829" s="43"/>
    </row>
    <row r="2830" spans="1:7" s="32" customFormat="1" hidden="1" x14ac:dyDescent="0.3">
      <c r="A2830"/>
      <c r="B2830"/>
      <c r="C2830" s="15"/>
      <c r="D2830" s="22"/>
      <c r="E2830" s="43"/>
      <c r="F2830" s="112"/>
      <c r="G2830" s="43"/>
    </row>
    <row r="2831" spans="1:7" s="32" customFormat="1" hidden="1" x14ac:dyDescent="0.3">
      <c r="A2831"/>
      <c r="B2831"/>
      <c r="C2831" s="15"/>
      <c r="D2831" s="22"/>
      <c r="E2831" s="43"/>
      <c r="F2831" s="112"/>
      <c r="G2831" s="43"/>
    </row>
    <row r="2832" spans="1:7" s="32" customFormat="1" hidden="1" x14ac:dyDescent="0.3">
      <c r="A2832"/>
      <c r="B2832"/>
      <c r="C2832" s="15"/>
      <c r="D2832" s="22"/>
      <c r="E2832" s="43"/>
      <c r="F2832" s="112"/>
      <c r="G2832" s="43"/>
    </row>
    <row r="2833" spans="1:7" s="32" customFormat="1" hidden="1" x14ac:dyDescent="0.3">
      <c r="A2833"/>
      <c r="B2833"/>
      <c r="C2833" s="15"/>
      <c r="D2833" s="22"/>
      <c r="E2833" s="43"/>
      <c r="F2833" s="112"/>
      <c r="G2833" s="43"/>
    </row>
    <row r="2834" spans="1:7" s="32" customFormat="1" hidden="1" x14ac:dyDescent="0.3">
      <c r="A2834"/>
      <c r="B2834"/>
      <c r="C2834" s="15"/>
      <c r="D2834" s="22"/>
      <c r="E2834" s="43"/>
      <c r="F2834" s="112"/>
      <c r="G2834" s="43"/>
    </row>
    <row r="2835" spans="1:7" s="32" customFormat="1" hidden="1" x14ac:dyDescent="0.3">
      <c r="A2835"/>
      <c r="B2835"/>
      <c r="C2835" s="15"/>
      <c r="D2835" s="22"/>
      <c r="E2835" s="43"/>
      <c r="F2835" s="112"/>
      <c r="G2835" s="43"/>
    </row>
    <row r="2836" spans="1:7" s="32" customFormat="1" hidden="1" x14ac:dyDescent="0.3">
      <c r="A2836"/>
      <c r="B2836"/>
      <c r="C2836" s="15"/>
      <c r="D2836" s="22"/>
      <c r="E2836" s="43"/>
      <c r="F2836" s="112"/>
      <c r="G2836" s="43"/>
    </row>
    <row r="2837" spans="1:7" s="32" customFormat="1" hidden="1" x14ac:dyDescent="0.3">
      <c r="A2837"/>
      <c r="B2837"/>
      <c r="C2837" s="15"/>
      <c r="D2837" s="22"/>
      <c r="E2837" s="43"/>
      <c r="F2837" s="112"/>
      <c r="G2837" s="43"/>
    </row>
    <row r="2838" spans="1:7" s="32" customFormat="1" hidden="1" x14ac:dyDescent="0.3">
      <c r="A2838"/>
      <c r="B2838"/>
      <c r="C2838" s="15"/>
      <c r="D2838" s="22"/>
      <c r="E2838" s="43"/>
      <c r="F2838" s="112"/>
      <c r="G2838" s="43"/>
    </row>
    <row r="2839" spans="1:7" s="32" customFormat="1" hidden="1" x14ac:dyDescent="0.3">
      <c r="A2839"/>
      <c r="B2839"/>
      <c r="C2839" s="15"/>
      <c r="D2839" s="22"/>
      <c r="E2839" s="43"/>
      <c r="F2839" s="112"/>
      <c r="G2839" s="43"/>
    </row>
    <row r="2840" spans="1:7" s="32" customFormat="1" hidden="1" x14ac:dyDescent="0.3">
      <c r="A2840"/>
      <c r="B2840"/>
      <c r="C2840" s="15"/>
      <c r="D2840" s="22"/>
      <c r="E2840" s="43"/>
      <c r="F2840" s="112"/>
      <c r="G2840" s="43"/>
    </row>
    <row r="2841" spans="1:7" s="32" customFormat="1" hidden="1" x14ac:dyDescent="0.3">
      <c r="A2841"/>
      <c r="B2841"/>
      <c r="C2841" s="15"/>
      <c r="D2841" s="22"/>
      <c r="E2841" s="43"/>
      <c r="F2841" s="112"/>
      <c r="G2841" s="43"/>
    </row>
    <row r="2842" spans="1:7" s="32" customFormat="1" hidden="1" x14ac:dyDescent="0.3">
      <c r="A2842"/>
      <c r="B2842"/>
      <c r="C2842" s="15"/>
      <c r="D2842" s="22"/>
      <c r="E2842" s="43"/>
      <c r="F2842" s="112"/>
      <c r="G2842" s="43"/>
    </row>
    <row r="2843" spans="1:7" s="32" customFormat="1" hidden="1" x14ac:dyDescent="0.3">
      <c r="A2843"/>
      <c r="B2843"/>
      <c r="C2843" s="15"/>
      <c r="D2843" s="22"/>
      <c r="E2843" s="43"/>
      <c r="F2843" s="112"/>
      <c r="G2843" s="43"/>
    </row>
    <row r="2844" spans="1:7" s="32" customFormat="1" hidden="1" x14ac:dyDescent="0.3">
      <c r="A2844"/>
      <c r="B2844"/>
      <c r="C2844" s="15"/>
      <c r="D2844" s="22"/>
      <c r="E2844" s="43"/>
      <c r="F2844" s="112"/>
      <c r="G2844" s="43"/>
    </row>
    <row r="2845" spans="1:7" s="32" customFormat="1" hidden="1" x14ac:dyDescent="0.3">
      <c r="A2845"/>
      <c r="B2845"/>
      <c r="C2845" s="15"/>
      <c r="D2845" s="22"/>
      <c r="E2845" s="43"/>
      <c r="F2845" s="112"/>
      <c r="G2845" s="43"/>
    </row>
    <row r="2846" spans="1:7" s="32" customFormat="1" hidden="1" x14ac:dyDescent="0.3">
      <c r="A2846"/>
      <c r="B2846"/>
      <c r="C2846" s="15"/>
      <c r="D2846" s="22"/>
      <c r="E2846" s="43"/>
      <c r="F2846" s="112"/>
      <c r="G2846" s="43"/>
    </row>
    <row r="2847" spans="1:7" s="32" customFormat="1" hidden="1" x14ac:dyDescent="0.3">
      <c r="A2847"/>
      <c r="B2847"/>
      <c r="C2847" s="15"/>
      <c r="D2847" s="22"/>
      <c r="E2847" s="43"/>
      <c r="F2847" s="112"/>
      <c r="G2847" s="43"/>
    </row>
    <row r="2848" spans="1:7" s="32" customFormat="1" hidden="1" x14ac:dyDescent="0.3">
      <c r="A2848"/>
      <c r="B2848"/>
      <c r="C2848" s="15"/>
      <c r="D2848" s="22"/>
      <c r="E2848" s="43"/>
      <c r="F2848" s="112"/>
      <c r="G2848" s="43"/>
    </row>
    <row r="2849" spans="1:7" s="32" customFormat="1" hidden="1" x14ac:dyDescent="0.3">
      <c r="A2849"/>
      <c r="B2849"/>
      <c r="C2849" s="15"/>
      <c r="D2849" s="22"/>
      <c r="E2849" s="43"/>
      <c r="F2849" s="112"/>
      <c r="G2849" s="43"/>
    </row>
    <row r="2850" spans="1:7" s="32" customFormat="1" hidden="1" x14ac:dyDescent="0.3">
      <c r="A2850"/>
      <c r="B2850"/>
      <c r="C2850" s="15"/>
      <c r="D2850" s="22"/>
      <c r="E2850" s="43"/>
      <c r="F2850" s="112"/>
      <c r="G2850" s="43"/>
    </row>
    <row r="2851" spans="1:7" s="32" customFormat="1" hidden="1" x14ac:dyDescent="0.3">
      <c r="A2851"/>
      <c r="B2851"/>
      <c r="C2851" s="15"/>
      <c r="D2851" s="22"/>
      <c r="E2851" s="43"/>
      <c r="F2851" s="112"/>
      <c r="G2851" s="43"/>
    </row>
    <row r="2852" spans="1:7" s="32" customFormat="1" hidden="1" x14ac:dyDescent="0.3">
      <c r="A2852"/>
      <c r="B2852"/>
      <c r="C2852" s="15"/>
      <c r="D2852" s="22"/>
      <c r="E2852" s="43"/>
      <c r="F2852" s="112"/>
      <c r="G2852" s="43"/>
    </row>
    <row r="2853" spans="1:7" s="32" customFormat="1" hidden="1" x14ac:dyDescent="0.3">
      <c r="A2853"/>
      <c r="B2853"/>
      <c r="C2853" s="15"/>
      <c r="D2853" s="22"/>
      <c r="E2853" s="43"/>
      <c r="F2853" s="112"/>
      <c r="G2853" s="43"/>
    </row>
    <row r="2854" spans="1:7" s="32" customFormat="1" hidden="1" x14ac:dyDescent="0.3">
      <c r="A2854"/>
      <c r="B2854"/>
      <c r="C2854" s="15"/>
      <c r="D2854" s="22"/>
      <c r="E2854" s="43"/>
      <c r="F2854" s="112"/>
      <c r="G2854" s="43"/>
    </row>
    <row r="2855" spans="1:7" s="32" customFormat="1" hidden="1" x14ac:dyDescent="0.3">
      <c r="A2855"/>
      <c r="B2855"/>
      <c r="C2855" s="15"/>
      <c r="D2855" s="22"/>
      <c r="E2855" s="43"/>
      <c r="F2855" s="112"/>
      <c r="G2855" s="43"/>
    </row>
    <row r="2856" spans="1:7" s="32" customFormat="1" hidden="1" x14ac:dyDescent="0.3">
      <c r="A2856"/>
      <c r="B2856"/>
      <c r="C2856" s="15"/>
      <c r="D2856" s="22"/>
      <c r="E2856" s="43"/>
      <c r="F2856" s="112"/>
      <c r="G2856" s="43"/>
    </row>
    <row r="2857" spans="1:7" s="32" customFormat="1" hidden="1" x14ac:dyDescent="0.3">
      <c r="A2857"/>
      <c r="B2857"/>
      <c r="C2857" s="15"/>
      <c r="D2857" s="22"/>
      <c r="E2857" s="43"/>
      <c r="F2857" s="112"/>
      <c r="G2857" s="43"/>
    </row>
    <row r="2858" spans="1:7" s="32" customFormat="1" hidden="1" x14ac:dyDescent="0.3">
      <c r="A2858"/>
      <c r="B2858"/>
      <c r="C2858" s="15"/>
      <c r="D2858" s="22"/>
      <c r="E2858" s="43"/>
      <c r="F2858" s="112"/>
      <c r="G2858" s="43"/>
    </row>
    <row r="2859" spans="1:7" s="32" customFormat="1" hidden="1" x14ac:dyDescent="0.3">
      <c r="A2859"/>
      <c r="B2859"/>
      <c r="C2859" s="15"/>
      <c r="D2859" s="22"/>
      <c r="E2859" s="43"/>
      <c r="F2859" s="112"/>
      <c r="G2859" s="43"/>
    </row>
    <row r="2860" spans="1:7" s="32" customFormat="1" hidden="1" x14ac:dyDescent="0.3">
      <c r="A2860"/>
      <c r="B2860"/>
      <c r="C2860" s="15"/>
      <c r="D2860" s="22"/>
      <c r="E2860" s="43"/>
      <c r="F2860" s="112"/>
      <c r="G2860" s="43"/>
    </row>
    <row r="2861" spans="1:7" s="32" customFormat="1" hidden="1" x14ac:dyDescent="0.3">
      <c r="A2861"/>
      <c r="B2861"/>
      <c r="C2861" s="15"/>
      <c r="D2861" s="22"/>
      <c r="E2861" s="43"/>
      <c r="F2861" s="112"/>
      <c r="G2861" s="43"/>
    </row>
    <row r="2862" spans="1:7" s="32" customFormat="1" hidden="1" x14ac:dyDescent="0.3">
      <c r="A2862"/>
      <c r="B2862"/>
      <c r="C2862" s="15"/>
      <c r="D2862" s="22"/>
      <c r="E2862" s="43"/>
      <c r="F2862" s="112"/>
      <c r="G2862" s="43"/>
    </row>
    <row r="2863" spans="1:7" s="32" customFormat="1" hidden="1" x14ac:dyDescent="0.3">
      <c r="A2863"/>
      <c r="B2863"/>
      <c r="C2863" s="15"/>
      <c r="D2863" s="22"/>
      <c r="E2863" s="43"/>
      <c r="F2863" s="112"/>
      <c r="G2863" s="43"/>
    </row>
    <row r="2864" spans="1:7" s="32" customFormat="1" hidden="1" x14ac:dyDescent="0.3">
      <c r="A2864"/>
      <c r="B2864"/>
      <c r="C2864" s="15"/>
      <c r="D2864" s="22"/>
      <c r="E2864" s="43"/>
      <c r="F2864" s="112"/>
      <c r="G2864" s="43"/>
    </row>
    <row r="2865" spans="1:7" s="32" customFormat="1" hidden="1" x14ac:dyDescent="0.3">
      <c r="A2865"/>
      <c r="B2865"/>
      <c r="C2865" s="15"/>
      <c r="D2865" s="22"/>
      <c r="E2865" s="43"/>
      <c r="F2865" s="112"/>
      <c r="G2865" s="43"/>
    </row>
    <row r="2866" spans="1:7" s="32" customFormat="1" hidden="1" x14ac:dyDescent="0.3">
      <c r="A2866"/>
      <c r="B2866"/>
      <c r="C2866" s="15"/>
      <c r="D2866" s="22"/>
      <c r="E2866" s="43"/>
      <c r="F2866" s="112"/>
      <c r="G2866" s="43"/>
    </row>
    <row r="2867" spans="1:7" s="32" customFormat="1" hidden="1" x14ac:dyDescent="0.3">
      <c r="A2867"/>
      <c r="B2867"/>
      <c r="C2867" s="15"/>
      <c r="D2867" s="22"/>
      <c r="E2867" s="43"/>
      <c r="F2867" s="112"/>
      <c r="G2867" s="43"/>
    </row>
    <row r="2868" spans="1:7" s="32" customFormat="1" hidden="1" x14ac:dyDescent="0.3">
      <c r="A2868"/>
      <c r="B2868"/>
      <c r="C2868" s="15"/>
      <c r="D2868" s="22"/>
      <c r="E2868" s="43"/>
      <c r="F2868" s="112"/>
      <c r="G2868" s="43"/>
    </row>
    <row r="2869" spans="1:7" s="32" customFormat="1" hidden="1" x14ac:dyDescent="0.3">
      <c r="A2869"/>
      <c r="B2869"/>
      <c r="C2869" s="15"/>
      <c r="D2869" s="22"/>
      <c r="E2869" s="43"/>
      <c r="F2869" s="112"/>
      <c r="G2869" s="43"/>
    </row>
    <row r="2870" spans="1:7" s="32" customFormat="1" hidden="1" x14ac:dyDescent="0.3">
      <c r="A2870"/>
      <c r="B2870"/>
      <c r="C2870" s="15"/>
      <c r="D2870" s="22"/>
      <c r="E2870" s="43"/>
      <c r="F2870" s="112"/>
      <c r="G2870" s="43"/>
    </row>
    <row r="2871" spans="1:7" s="32" customFormat="1" hidden="1" x14ac:dyDescent="0.3">
      <c r="A2871"/>
      <c r="B2871"/>
      <c r="C2871" s="15"/>
      <c r="D2871" s="22"/>
      <c r="E2871" s="43"/>
      <c r="F2871" s="112"/>
      <c r="G2871" s="43"/>
    </row>
    <row r="2872" spans="1:7" s="32" customFormat="1" hidden="1" x14ac:dyDescent="0.3">
      <c r="A2872"/>
      <c r="B2872"/>
      <c r="C2872" s="15"/>
      <c r="D2872" s="22"/>
      <c r="E2872" s="43"/>
      <c r="F2872" s="112"/>
      <c r="G2872" s="43"/>
    </row>
    <row r="2873" spans="1:7" s="32" customFormat="1" hidden="1" x14ac:dyDescent="0.3">
      <c r="A2873"/>
      <c r="B2873"/>
      <c r="C2873" s="15"/>
      <c r="D2873" s="22"/>
      <c r="E2873" s="43"/>
      <c r="F2873" s="112"/>
      <c r="G2873" s="43"/>
    </row>
    <row r="2874" spans="1:7" s="32" customFormat="1" hidden="1" x14ac:dyDescent="0.3">
      <c r="A2874"/>
      <c r="B2874"/>
      <c r="C2874" s="15"/>
      <c r="D2874" s="22"/>
      <c r="E2874" s="43"/>
      <c r="F2874" s="112"/>
      <c r="G2874" s="43"/>
    </row>
    <row r="2875" spans="1:7" s="32" customFormat="1" hidden="1" x14ac:dyDescent="0.3">
      <c r="A2875"/>
      <c r="B2875"/>
      <c r="C2875" s="15"/>
      <c r="D2875" s="22"/>
      <c r="E2875" s="43"/>
      <c r="F2875" s="112"/>
      <c r="G2875" s="43"/>
    </row>
    <row r="2876" spans="1:7" s="32" customFormat="1" hidden="1" x14ac:dyDescent="0.3">
      <c r="A2876"/>
      <c r="B2876"/>
      <c r="C2876" s="15"/>
      <c r="D2876" s="22"/>
      <c r="E2876" s="43"/>
      <c r="F2876" s="112"/>
      <c r="G2876" s="43"/>
    </row>
    <row r="2877" spans="1:7" s="32" customFormat="1" hidden="1" x14ac:dyDescent="0.3">
      <c r="A2877"/>
      <c r="B2877"/>
      <c r="C2877" s="15"/>
      <c r="D2877" s="22"/>
      <c r="E2877" s="43"/>
      <c r="F2877" s="112"/>
      <c r="G2877" s="43"/>
    </row>
    <row r="2878" spans="1:7" s="32" customFormat="1" hidden="1" x14ac:dyDescent="0.3">
      <c r="A2878"/>
      <c r="B2878"/>
      <c r="C2878" s="15"/>
      <c r="D2878" s="22"/>
      <c r="E2878" s="43"/>
      <c r="F2878" s="112"/>
      <c r="G2878" s="43"/>
    </row>
    <row r="2879" spans="1:7" s="32" customFormat="1" hidden="1" x14ac:dyDescent="0.3">
      <c r="A2879"/>
      <c r="B2879"/>
      <c r="C2879" s="15"/>
      <c r="D2879" s="22"/>
      <c r="E2879" s="43"/>
      <c r="F2879" s="112"/>
      <c r="G2879" s="43"/>
    </row>
    <row r="2880" spans="1:7" s="32" customFormat="1" hidden="1" x14ac:dyDescent="0.3">
      <c r="A2880"/>
      <c r="B2880"/>
      <c r="C2880" s="15"/>
      <c r="D2880" s="22"/>
      <c r="E2880" s="43"/>
      <c r="F2880" s="112"/>
      <c r="G2880" s="43"/>
    </row>
    <row r="2881" spans="1:7" s="32" customFormat="1" hidden="1" x14ac:dyDescent="0.3">
      <c r="A2881"/>
      <c r="B2881"/>
      <c r="C2881" s="15"/>
      <c r="D2881" s="22"/>
      <c r="E2881" s="43"/>
      <c r="F2881" s="112"/>
      <c r="G2881" s="43"/>
    </row>
    <row r="2882" spans="1:7" s="32" customFormat="1" hidden="1" x14ac:dyDescent="0.3">
      <c r="A2882"/>
      <c r="B2882"/>
      <c r="C2882" s="15"/>
      <c r="D2882" s="22"/>
      <c r="E2882" s="43"/>
      <c r="F2882" s="112"/>
      <c r="G2882" s="43"/>
    </row>
    <row r="2883" spans="1:7" s="32" customFormat="1" hidden="1" x14ac:dyDescent="0.3">
      <c r="A2883"/>
      <c r="B2883"/>
      <c r="C2883" s="15"/>
      <c r="D2883" s="22"/>
      <c r="E2883" s="43"/>
      <c r="F2883" s="112"/>
      <c r="G2883" s="43"/>
    </row>
    <row r="2884" spans="1:7" s="32" customFormat="1" hidden="1" x14ac:dyDescent="0.3">
      <c r="A2884"/>
      <c r="B2884"/>
      <c r="C2884" s="15"/>
      <c r="D2884" s="22"/>
      <c r="E2884" s="43"/>
      <c r="F2884" s="112"/>
      <c r="G2884" s="43"/>
    </row>
    <row r="2885" spans="1:7" s="32" customFormat="1" hidden="1" x14ac:dyDescent="0.3">
      <c r="A2885"/>
      <c r="B2885"/>
      <c r="C2885" s="15"/>
      <c r="D2885" s="22"/>
      <c r="E2885" s="43"/>
      <c r="F2885" s="112"/>
      <c r="G2885" s="43"/>
    </row>
    <row r="2886" spans="1:7" s="32" customFormat="1" hidden="1" x14ac:dyDescent="0.3">
      <c r="A2886"/>
      <c r="B2886"/>
      <c r="C2886" s="15"/>
      <c r="D2886" s="22"/>
      <c r="E2886" s="43"/>
      <c r="F2886" s="112"/>
      <c r="G2886" s="43"/>
    </row>
    <row r="2887" spans="1:7" s="32" customFormat="1" hidden="1" x14ac:dyDescent="0.3">
      <c r="A2887"/>
      <c r="B2887"/>
      <c r="C2887" s="15"/>
      <c r="D2887" s="22"/>
      <c r="E2887" s="43"/>
      <c r="F2887" s="112"/>
      <c r="G2887" s="43"/>
    </row>
    <row r="2888" spans="1:7" s="32" customFormat="1" hidden="1" x14ac:dyDescent="0.3">
      <c r="A2888"/>
      <c r="B2888"/>
      <c r="C2888" s="15"/>
      <c r="D2888" s="22"/>
      <c r="E2888" s="43"/>
      <c r="F2888" s="112"/>
      <c r="G2888" s="43"/>
    </row>
    <row r="2889" spans="1:7" s="32" customFormat="1" hidden="1" x14ac:dyDescent="0.3">
      <c r="A2889"/>
      <c r="B2889"/>
      <c r="C2889" s="15"/>
      <c r="D2889" s="22"/>
      <c r="E2889" s="43"/>
      <c r="F2889" s="112"/>
      <c r="G2889" s="43"/>
    </row>
    <row r="2890" spans="1:7" s="32" customFormat="1" hidden="1" x14ac:dyDescent="0.3">
      <c r="A2890"/>
      <c r="B2890"/>
      <c r="C2890" s="15"/>
      <c r="D2890" s="22"/>
      <c r="E2890" s="43"/>
      <c r="F2890" s="112"/>
      <c r="G2890" s="43"/>
    </row>
    <row r="2891" spans="1:7" s="32" customFormat="1" hidden="1" x14ac:dyDescent="0.3">
      <c r="A2891"/>
      <c r="B2891"/>
      <c r="C2891" s="15"/>
      <c r="D2891" s="22"/>
      <c r="E2891" s="43"/>
      <c r="F2891" s="112"/>
      <c r="G2891" s="43"/>
    </row>
    <row r="2892" spans="1:7" s="32" customFormat="1" hidden="1" x14ac:dyDescent="0.3">
      <c r="A2892"/>
      <c r="B2892"/>
      <c r="C2892" s="15"/>
      <c r="D2892" s="22"/>
      <c r="E2892" s="43"/>
      <c r="F2892" s="112"/>
      <c r="G2892" s="43"/>
    </row>
    <row r="2893" spans="1:7" s="32" customFormat="1" hidden="1" x14ac:dyDescent="0.3">
      <c r="A2893"/>
      <c r="B2893"/>
      <c r="C2893" s="15"/>
      <c r="D2893" s="22"/>
      <c r="E2893" s="43"/>
      <c r="F2893" s="112"/>
      <c r="G2893" s="43"/>
    </row>
    <row r="2894" spans="1:7" s="32" customFormat="1" hidden="1" x14ac:dyDescent="0.3">
      <c r="A2894"/>
      <c r="B2894"/>
      <c r="C2894" s="15"/>
      <c r="D2894" s="22"/>
      <c r="E2894" s="43"/>
      <c r="F2894" s="112"/>
      <c r="G2894" s="43"/>
    </row>
    <row r="2895" spans="1:7" s="32" customFormat="1" hidden="1" x14ac:dyDescent="0.3">
      <c r="A2895"/>
      <c r="B2895"/>
      <c r="C2895" s="15"/>
      <c r="D2895" s="22"/>
      <c r="E2895" s="43"/>
      <c r="F2895" s="112"/>
      <c r="G2895" s="43"/>
    </row>
    <row r="2896" spans="1:7" s="32" customFormat="1" hidden="1" x14ac:dyDescent="0.3">
      <c r="A2896"/>
      <c r="B2896"/>
      <c r="C2896" s="15"/>
      <c r="D2896" s="22"/>
      <c r="E2896" s="43"/>
      <c r="F2896" s="112"/>
      <c r="G2896" s="43"/>
    </row>
    <row r="2897" spans="1:7" s="32" customFormat="1" hidden="1" x14ac:dyDescent="0.3">
      <c r="A2897"/>
      <c r="B2897"/>
      <c r="C2897" s="15"/>
      <c r="D2897" s="22"/>
      <c r="E2897" s="43"/>
      <c r="F2897" s="112"/>
      <c r="G2897" s="43"/>
    </row>
    <row r="2898" spans="1:7" s="32" customFormat="1" hidden="1" x14ac:dyDescent="0.3">
      <c r="A2898"/>
      <c r="B2898"/>
      <c r="C2898" s="15"/>
      <c r="D2898" s="22"/>
      <c r="E2898" s="43"/>
      <c r="F2898" s="112"/>
      <c r="G2898" s="43"/>
    </row>
    <row r="2899" spans="1:7" s="32" customFormat="1" hidden="1" x14ac:dyDescent="0.3">
      <c r="A2899"/>
      <c r="B2899"/>
      <c r="C2899" s="15"/>
      <c r="D2899" s="22"/>
      <c r="E2899" s="43"/>
      <c r="F2899" s="112"/>
      <c r="G2899" s="43"/>
    </row>
    <row r="2900" spans="1:7" s="32" customFormat="1" hidden="1" x14ac:dyDescent="0.3">
      <c r="A2900"/>
      <c r="B2900"/>
      <c r="C2900" s="15"/>
      <c r="D2900" s="22"/>
      <c r="E2900" s="43"/>
      <c r="F2900" s="112"/>
      <c r="G2900" s="43"/>
    </row>
    <row r="2901" spans="1:7" s="32" customFormat="1" hidden="1" x14ac:dyDescent="0.3">
      <c r="A2901"/>
      <c r="B2901"/>
      <c r="C2901" s="15"/>
      <c r="D2901" s="22"/>
      <c r="E2901" s="43"/>
      <c r="F2901" s="112"/>
      <c r="G2901" s="43"/>
    </row>
    <row r="2902" spans="1:7" s="32" customFormat="1" hidden="1" x14ac:dyDescent="0.3">
      <c r="A2902"/>
      <c r="B2902"/>
      <c r="C2902" s="15"/>
      <c r="D2902" s="22"/>
      <c r="E2902" s="43"/>
      <c r="F2902" s="112"/>
      <c r="G2902" s="43"/>
    </row>
    <row r="2903" spans="1:7" s="32" customFormat="1" hidden="1" x14ac:dyDescent="0.3">
      <c r="A2903"/>
      <c r="B2903"/>
      <c r="C2903" s="15"/>
      <c r="D2903" s="22"/>
      <c r="E2903" s="43"/>
      <c r="F2903" s="112"/>
      <c r="G2903" s="43"/>
    </row>
    <row r="2904" spans="1:7" s="32" customFormat="1" hidden="1" x14ac:dyDescent="0.3">
      <c r="A2904"/>
      <c r="B2904"/>
      <c r="C2904" s="15"/>
      <c r="D2904" s="22"/>
      <c r="E2904" s="43"/>
      <c r="F2904" s="112"/>
      <c r="G2904" s="43"/>
    </row>
    <row r="2905" spans="1:7" s="32" customFormat="1" hidden="1" x14ac:dyDescent="0.3">
      <c r="A2905"/>
      <c r="B2905"/>
      <c r="C2905" s="15"/>
      <c r="D2905" s="22"/>
      <c r="E2905" s="43"/>
      <c r="F2905" s="112"/>
      <c r="G2905" s="43"/>
    </row>
    <row r="2906" spans="1:7" s="32" customFormat="1" hidden="1" x14ac:dyDescent="0.3">
      <c r="A2906"/>
      <c r="B2906"/>
      <c r="C2906" s="15"/>
      <c r="D2906" s="22"/>
      <c r="E2906" s="43"/>
      <c r="F2906" s="112"/>
      <c r="G2906" s="43"/>
    </row>
    <row r="2907" spans="1:7" s="32" customFormat="1" hidden="1" x14ac:dyDescent="0.3">
      <c r="A2907"/>
      <c r="B2907"/>
      <c r="C2907" s="15"/>
      <c r="D2907" s="22"/>
      <c r="E2907" s="43"/>
      <c r="F2907" s="112"/>
      <c r="G2907" s="43"/>
    </row>
    <row r="2908" spans="1:7" s="32" customFormat="1" hidden="1" x14ac:dyDescent="0.3">
      <c r="A2908"/>
      <c r="B2908"/>
      <c r="C2908" s="15"/>
      <c r="D2908" s="22"/>
      <c r="E2908" s="43"/>
      <c r="F2908" s="112"/>
      <c r="G2908" s="43"/>
    </row>
    <row r="2909" spans="1:7" s="32" customFormat="1" hidden="1" x14ac:dyDescent="0.3">
      <c r="A2909"/>
      <c r="B2909"/>
      <c r="C2909" s="15"/>
      <c r="D2909" s="22"/>
      <c r="E2909" s="43"/>
      <c r="F2909" s="112"/>
      <c r="G2909" s="43"/>
    </row>
    <row r="2910" spans="1:7" s="32" customFormat="1" hidden="1" x14ac:dyDescent="0.3">
      <c r="A2910"/>
      <c r="B2910"/>
      <c r="C2910" s="15"/>
      <c r="D2910" s="22"/>
      <c r="E2910" s="43"/>
      <c r="F2910" s="112"/>
      <c r="G2910" s="43"/>
    </row>
    <row r="2911" spans="1:7" s="32" customFormat="1" hidden="1" x14ac:dyDescent="0.3">
      <c r="A2911"/>
      <c r="B2911"/>
      <c r="C2911" s="15"/>
      <c r="D2911" s="22"/>
      <c r="E2911" s="43"/>
      <c r="F2911" s="112"/>
      <c r="G2911" s="43"/>
    </row>
    <row r="2912" spans="1:7" s="32" customFormat="1" hidden="1" x14ac:dyDescent="0.3">
      <c r="A2912"/>
      <c r="B2912"/>
      <c r="C2912" s="15"/>
      <c r="D2912" s="22"/>
      <c r="E2912" s="43"/>
      <c r="F2912" s="112"/>
      <c r="G2912" s="43"/>
    </row>
    <row r="2913" spans="1:7" s="32" customFormat="1" hidden="1" x14ac:dyDescent="0.3">
      <c r="A2913"/>
      <c r="B2913"/>
      <c r="C2913" s="15"/>
      <c r="D2913" s="22"/>
      <c r="E2913" s="43"/>
      <c r="F2913" s="112"/>
      <c r="G2913" s="43"/>
    </row>
    <row r="2914" spans="1:7" s="32" customFormat="1" hidden="1" x14ac:dyDescent="0.3">
      <c r="A2914"/>
      <c r="B2914"/>
      <c r="C2914" s="15"/>
      <c r="D2914" s="22"/>
      <c r="E2914" s="43"/>
      <c r="F2914" s="112"/>
      <c r="G2914" s="43"/>
    </row>
    <row r="2915" spans="1:7" s="32" customFormat="1" hidden="1" x14ac:dyDescent="0.3">
      <c r="A2915"/>
      <c r="B2915"/>
      <c r="C2915" s="15"/>
      <c r="D2915" s="22"/>
      <c r="E2915" s="43"/>
      <c r="F2915" s="112"/>
      <c r="G2915" s="43"/>
    </row>
    <row r="2916" spans="1:7" s="32" customFormat="1" hidden="1" x14ac:dyDescent="0.3">
      <c r="A2916"/>
      <c r="B2916"/>
      <c r="C2916" s="15"/>
      <c r="D2916" s="22"/>
      <c r="E2916" s="43"/>
      <c r="F2916" s="112"/>
      <c r="G2916" s="43"/>
    </row>
    <row r="2917" spans="1:7" s="32" customFormat="1" hidden="1" x14ac:dyDescent="0.3">
      <c r="A2917"/>
      <c r="B2917"/>
      <c r="C2917" s="15"/>
      <c r="D2917" s="22"/>
      <c r="E2917" s="43"/>
      <c r="F2917" s="112"/>
      <c r="G2917" s="43"/>
    </row>
    <row r="2918" spans="1:7" s="32" customFormat="1" hidden="1" x14ac:dyDescent="0.3">
      <c r="A2918"/>
      <c r="B2918"/>
      <c r="C2918" s="15"/>
      <c r="D2918" s="22"/>
      <c r="E2918" s="43"/>
      <c r="F2918" s="112"/>
      <c r="G2918" s="43"/>
    </row>
    <row r="2919" spans="1:7" s="32" customFormat="1" hidden="1" x14ac:dyDescent="0.3">
      <c r="A2919"/>
      <c r="B2919"/>
      <c r="C2919" s="15"/>
      <c r="D2919" s="22"/>
      <c r="E2919" s="43"/>
      <c r="F2919" s="112"/>
      <c r="G2919" s="43"/>
    </row>
    <row r="2920" spans="1:7" s="32" customFormat="1" hidden="1" x14ac:dyDescent="0.3">
      <c r="A2920"/>
      <c r="B2920"/>
      <c r="C2920" s="15"/>
      <c r="D2920" s="22"/>
      <c r="E2920" s="43"/>
      <c r="F2920" s="112"/>
      <c r="G2920" s="43"/>
    </row>
    <row r="2921" spans="1:7" s="32" customFormat="1" hidden="1" x14ac:dyDescent="0.3">
      <c r="A2921"/>
      <c r="B2921"/>
      <c r="C2921" s="15"/>
      <c r="D2921" s="22"/>
      <c r="E2921" s="43"/>
      <c r="F2921" s="112"/>
      <c r="G2921" s="43"/>
    </row>
    <row r="2922" spans="1:7" s="32" customFormat="1" hidden="1" x14ac:dyDescent="0.3">
      <c r="A2922"/>
      <c r="B2922"/>
      <c r="C2922" s="15"/>
      <c r="D2922" s="22"/>
      <c r="E2922" s="43"/>
      <c r="F2922" s="112"/>
      <c r="G2922" s="43"/>
    </row>
    <row r="2923" spans="1:7" s="32" customFormat="1" hidden="1" x14ac:dyDescent="0.3">
      <c r="A2923"/>
      <c r="B2923"/>
      <c r="C2923" s="15"/>
      <c r="D2923" s="22"/>
      <c r="E2923" s="43"/>
      <c r="F2923" s="112"/>
      <c r="G2923" s="43"/>
    </row>
    <row r="2924" spans="1:7" s="32" customFormat="1" hidden="1" x14ac:dyDescent="0.3">
      <c r="A2924"/>
      <c r="B2924"/>
      <c r="C2924" s="15"/>
      <c r="D2924" s="22"/>
      <c r="E2924" s="43"/>
      <c r="F2924" s="112"/>
      <c r="G2924" s="43"/>
    </row>
    <row r="2925" spans="1:7" s="32" customFormat="1" hidden="1" x14ac:dyDescent="0.3">
      <c r="A2925"/>
      <c r="B2925"/>
      <c r="C2925" s="15"/>
      <c r="D2925" s="22"/>
      <c r="E2925" s="43"/>
      <c r="F2925" s="112"/>
      <c r="G2925" s="43"/>
    </row>
    <row r="2926" spans="1:7" s="32" customFormat="1" hidden="1" x14ac:dyDescent="0.3">
      <c r="A2926"/>
      <c r="B2926"/>
      <c r="C2926" s="15"/>
      <c r="D2926" s="22"/>
      <c r="E2926" s="43"/>
      <c r="F2926" s="112"/>
      <c r="G2926" s="43"/>
    </row>
    <row r="2927" spans="1:7" s="32" customFormat="1" hidden="1" x14ac:dyDescent="0.3">
      <c r="A2927"/>
      <c r="B2927"/>
      <c r="C2927" s="15"/>
      <c r="D2927" s="22"/>
      <c r="E2927" s="43"/>
      <c r="F2927" s="112"/>
      <c r="G2927" s="43"/>
    </row>
    <row r="2928" spans="1:7" s="32" customFormat="1" hidden="1" x14ac:dyDescent="0.3">
      <c r="A2928"/>
      <c r="B2928"/>
      <c r="C2928" s="15"/>
      <c r="D2928" s="22"/>
      <c r="E2928" s="43"/>
      <c r="F2928" s="112"/>
      <c r="G2928" s="43"/>
    </row>
    <row r="2929" spans="1:7" s="32" customFormat="1" hidden="1" x14ac:dyDescent="0.3">
      <c r="A2929"/>
      <c r="B2929"/>
      <c r="C2929" s="15"/>
      <c r="D2929" s="22"/>
      <c r="E2929" s="43"/>
      <c r="F2929" s="112"/>
      <c r="G2929" s="43"/>
    </row>
    <row r="2930" spans="1:7" s="32" customFormat="1" hidden="1" x14ac:dyDescent="0.3">
      <c r="A2930"/>
      <c r="B2930"/>
      <c r="C2930" s="15"/>
      <c r="D2930" s="22"/>
      <c r="E2930" s="43"/>
      <c r="F2930" s="112"/>
      <c r="G2930" s="43"/>
    </row>
    <row r="2931" spans="1:7" s="32" customFormat="1" hidden="1" x14ac:dyDescent="0.3">
      <c r="A2931"/>
      <c r="B2931"/>
      <c r="C2931" s="15"/>
      <c r="D2931" s="22"/>
      <c r="E2931" s="43"/>
      <c r="F2931" s="112"/>
      <c r="G2931" s="43"/>
    </row>
    <row r="2932" spans="1:7" s="32" customFormat="1" hidden="1" x14ac:dyDescent="0.3">
      <c r="A2932"/>
      <c r="B2932"/>
      <c r="C2932" s="15"/>
      <c r="D2932" s="22"/>
      <c r="E2932" s="43"/>
      <c r="F2932" s="112"/>
      <c r="G2932" s="43"/>
    </row>
    <row r="2933" spans="1:7" s="32" customFormat="1" hidden="1" x14ac:dyDescent="0.3">
      <c r="A2933"/>
      <c r="B2933"/>
      <c r="C2933" s="15"/>
      <c r="D2933" s="22"/>
      <c r="E2933" s="43"/>
      <c r="F2933" s="112"/>
      <c r="G2933" s="43"/>
    </row>
    <row r="2934" spans="1:7" s="32" customFormat="1" hidden="1" x14ac:dyDescent="0.3">
      <c r="A2934"/>
      <c r="B2934"/>
      <c r="C2934" s="15"/>
      <c r="D2934" s="22"/>
      <c r="E2934" s="43"/>
      <c r="F2934" s="112"/>
      <c r="G2934" s="43"/>
    </row>
    <row r="2935" spans="1:7" s="32" customFormat="1" hidden="1" x14ac:dyDescent="0.3">
      <c r="A2935"/>
      <c r="B2935"/>
      <c r="C2935" s="15"/>
      <c r="D2935" s="22"/>
      <c r="E2935" s="43"/>
      <c r="F2935" s="112"/>
      <c r="G2935" s="43"/>
    </row>
    <row r="2936" spans="1:7" s="32" customFormat="1" hidden="1" x14ac:dyDescent="0.3">
      <c r="A2936"/>
      <c r="B2936"/>
      <c r="C2936" s="15"/>
      <c r="D2936" s="22"/>
      <c r="E2936" s="43"/>
      <c r="F2936" s="112"/>
      <c r="G2936" s="43"/>
    </row>
    <row r="2937" spans="1:7" s="32" customFormat="1" hidden="1" x14ac:dyDescent="0.3">
      <c r="A2937"/>
      <c r="B2937"/>
      <c r="C2937" s="15"/>
      <c r="D2937" s="22"/>
      <c r="E2937" s="43"/>
      <c r="F2937" s="112"/>
      <c r="G2937" s="43"/>
    </row>
    <row r="2938" spans="1:7" s="32" customFormat="1" hidden="1" x14ac:dyDescent="0.3">
      <c r="A2938"/>
      <c r="B2938"/>
      <c r="C2938" s="15"/>
      <c r="D2938" s="22"/>
      <c r="E2938" s="43"/>
      <c r="F2938" s="112"/>
      <c r="G2938" s="43"/>
    </row>
    <row r="2939" spans="1:7" s="32" customFormat="1" hidden="1" x14ac:dyDescent="0.3">
      <c r="A2939"/>
      <c r="B2939"/>
      <c r="C2939" s="15"/>
      <c r="D2939" s="22"/>
      <c r="E2939" s="43"/>
      <c r="F2939" s="112"/>
      <c r="G2939" s="43"/>
    </row>
    <row r="2940" spans="1:7" s="32" customFormat="1" hidden="1" x14ac:dyDescent="0.3">
      <c r="A2940"/>
      <c r="B2940"/>
      <c r="C2940" s="15"/>
      <c r="D2940" s="22"/>
      <c r="E2940" s="43"/>
      <c r="F2940" s="112"/>
      <c r="G2940" s="43"/>
    </row>
    <row r="2941" spans="1:7" s="32" customFormat="1" hidden="1" x14ac:dyDescent="0.3">
      <c r="A2941"/>
      <c r="B2941"/>
      <c r="C2941" s="15"/>
      <c r="D2941" s="22"/>
      <c r="E2941" s="43"/>
      <c r="F2941" s="112"/>
      <c r="G2941" s="43"/>
    </row>
    <row r="2942" spans="1:7" s="32" customFormat="1" hidden="1" x14ac:dyDescent="0.3">
      <c r="A2942"/>
      <c r="B2942"/>
      <c r="C2942" s="15"/>
      <c r="D2942" s="22"/>
      <c r="E2942" s="43"/>
      <c r="F2942" s="112"/>
      <c r="G2942" s="43"/>
    </row>
    <row r="2943" spans="1:7" s="32" customFormat="1" hidden="1" x14ac:dyDescent="0.3">
      <c r="A2943"/>
      <c r="B2943"/>
      <c r="C2943" s="15"/>
      <c r="D2943" s="22"/>
      <c r="E2943" s="43"/>
      <c r="F2943" s="112"/>
      <c r="G2943" s="43"/>
    </row>
    <row r="2944" spans="1:7" s="32" customFormat="1" hidden="1" x14ac:dyDescent="0.3">
      <c r="A2944"/>
      <c r="B2944"/>
      <c r="C2944" s="15"/>
      <c r="D2944" s="22"/>
      <c r="E2944" s="43"/>
      <c r="F2944" s="112"/>
      <c r="G2944" s="43"/>
    </row>
    <row r="2945" spans="1:7" s="32" customFormat="1" hidden="1" x14ac:dyDescent="0.3">
      <c r="A2945"/>
      <c r="B2945"/>
      <c r="C2945" s="15"/>
      <c r="D2945" s="22"/>
      <c r="E2945" s="43"/>
      <c r="F2945" s="112"/>
      <c r="G2945" s="43"/>
    </row>
    <row r="2946" spans="1:7" s="32" customFormat="1" hidden="1" x14ac:dyDescent="0.3">
      <c r="A2946"/>
      <c r="B2946"/>
      <c r="C2946" s="15"/>
      <c r="D2946" s="22"/>
      <c r="E2946" s="43"/>
      <c r="F2946" s="112"/>
      <c r="G2946" s="43"/>
    </row>
    <row r="2947" spans="1:7" s="32" customFormat="1" hidden="1" x14ac:dyDescent="0.3">
      <c r="A2947"/>
      <c r="B2947"/>
      <c r="C2947" s="15"/>
      <c r="D2947" s="22"/>
      <c r="E2947" s="43"/>
      <c r="F2947" s="112"/>
      <c r="G2947" s="43"/>
    </row>
    <row r="2948" spans="1:7" s="32" customFormat="1" hidden="1" x14ac:dyDescent="0.3">
      <c r="A2948"/>
      <c r="B2948"/>
      <c r="C2948" s="15"/>
      <c r="D2948" s="22"/>
      <c r="E2948" s="43"/>
      <c r="F2948" s="112"/>
      <c r="G2948" s="43"/>
    </row>
    <row r="2949" spans="1:7" s="32" customFormat="1" hidden="1" x14ac:dyDescent="0.3">
      <c r="A2949"/>
      <c r="B2949"/>
      <c r="C2949" s="15"/>
      <c r="D2949" s="22"/>
      <c r="E2949" s="43"/>
      <c r="F2949" s="112"/>
      <c r="G2949" s="43"/>
    </row>
    <row r="2950" spans="1:7" s="32" customFormat="1" hidden="1" x14ac:dyDescent="0.3">
      <c r="A2950"/>
      <c r="B2950"/>
      <c r="C2950" s="15"/>
      <c r="D2950" s="22"/>
      <c r="E2950" s="43"/>
      <c r="F2950" s="112"/>
      <c r="G2950" s="43"/>
    </row>
    <row r="2951" spans="1:7" s="32" customFormat="1" hidden="1" x14ac:dyDescent="0.3">
      <c r="A2951"/>
      <c r="B2951"/>
      <c r="C2951" s="15"/>
      <c r="D2951" s="22"/>
      <c r="E2951" s="43"/>
      <c r="F2951" s="112"/>
      <c r="G2951" s="43"/>
    </row>
    <row r="2952" spans="1:7" s="32" customFormat="1" hidden="1" x14ac:dyDescent="0.3">
      <c r="A2952"/>
      <c r="B2952"/>
      <c r="C2952" s="15"/>
      <c r="D2952" s="22"/>
      <c r="E2952" s="43"/>
      <c r="F2952" s="112"/>
      <c r="G2952" s="43"/>
    </row>
    <row r="2953" spans="1:7" s="32" customFormat="1" hidden="1" x14ac:dyDescent="0.3">
      <c r="A2953"/>
      <c r="B2953"/>
      <c r="C2953" s="15"/>
      <c r="D2953" s="22"/>
      <c r="E2953" s="43"/>
      <c r="F2953" s="112"/>
      <c r="G2953" s="43"/>
    </row>
    <row r="2954" spans="1:7" s="32" customFormat="1" hidden="1" x14ac:dyDescent="0.3">
      <c r="A2954"/>
      <c r="B2954"/>
      <c r="C2954" s="15"/>
      <c r="D2954" s="22"/>
      <c r="E2954" s="43"/>
      <c r="F2954" s="112"/>
      <c r="G2954" s="43"/>
    </row>
    <row r="2955" spans="1:7" s="32" customFormat="1" hidden="1" x14ac:dyDescent="0.3">
      <c r="A2955"/>
      <c r="B2955"/>
      <c r="C2955" s="15"/>
      <c r="D2955" s="22"/>
      <c r="E2955" s="43"/>
      <c r="F2955" s="112"/>
      <c r="G2955" s="43"/>
    </row>
    <row r="2956" spans="1:7" s="32" customFormat="1" hidden="1" x14ac:dyDescent="0.3">
      <c r="A2956"/>
      <c r="B2956"/>
      <c r="C2956" s="15"/>
      <c r="D2956" s="22"/>
      <c r="E2956" s="43"/>
      <c r="F2956" s="112"/>
      <c r="G2956" s="43"/>
    </row>
    <row r="2957" spans="1:7" s="32" customFormat="1" hidden="1" x14ac:dyDescent="0.3">
      <c r="A2957"/>
      <c r="B2957"/>
      <c r="C2957" s="15"/>
      <c r="D2957" s="22"/>
      <c r="E2957" s="43"/>
      <c r="F2957" s="112"/>
      <c r="G2957" s="43"/>
    </row>
    <row r="2958" spans="1:7" s="32" customFormat="1" hidden="1" x14ac:dyDescent="0.3">
      <c r="A2958"/>
      <c r="B2958"/>
      <c r="C2958" s="15"/>
      <c r="D2958" s="22"/>
      <c r="E2958" s="43"/>
      <c r="F2958" s="112"/>
      <c r="G2958" s="43"/>
    </row>
    <row r="2959" spans="1:7" s="32" customFormat="1" hidden="1" x14ac:dyDescent="0.3">
      <c r="A2959"/>
      <c r="B2959"/>
      <c r="C2959" s="15"/>
      <c r="D2959" s="22"/>
      <c r="E2959" s="43"/>
      <c r="F2959" s="112"/>
      <c r="G2959" s="43"/>
    </row>
    <row r="2960" spans="1:7" s="32" customFormat="1" hidden="1" x14ac:dyDescent="0.3">
      <c r="A2960"/>
      <c r="B2960"/>
      <c r="C2960" s="15"/>
      <c r="D2960" s="22"/>
      <c r="E2960" s="43"/>
      <c r="F2960" s="112"/>
      <c r="G2960" s="43"/>
    </row>
    <row r="2961" spans="1:7" s="32" customFormat="1" hidden="1" x14ac:dyDescent="0.3">
      <c r="A2961"/>
      <c r="B2961"/>
      <c r="C2961" s="15"/>
      <c r="D2961" s="22"/>
      <c r="E2961" s="43"/>
      <c r="F2961" s="112"/>
      <c r="G2961" s="43"/>
    </row>
    <row r="2962" spans="1:7" s="32" customFormat="1" hidden="1" x14ac:dyDescent="0.3">
      <c r="A2962"/>
      <c r="B2962"/>
      <c r="C2962" s="15"/>
      <c r="D2962" s="22"/>
      <c r="E2962" s="43"/>
      <c r="F2962" s="112"/>
      <c r="G2962" s="43"/>
    </row>
    <row r="2963" spans="1:7" s="32" customFormat="1" hidden="1" x14ac:dyDescent="0.3">
      <c r="A2963"/>
      <c r="B2963"/>
      <c r="C2963" s="15"/>
      <c r="D2963" s="22"/>
      <c r="E2963" s="43"/>
      <c r="F2963" s="112"/>
      <c r="G2963" s="43"/>
    </row>
    <row r="2964" spans="1:7" s="32" customFormat="1" hidden="1" x14ac:dyDescent="0.3">
      <c r="A2964"/>
      <c r="B2964"/>
      <c r="C2964" s="15"/>
      <c r="D2964" s="22"/>
      <c r="E2964" s="43"/>
      <c r="F2964" s="112"/>
      <c r="G2964" s="43"/>
    </row>
    <row r="2965" spans="1:7" s="32" customFormat="1" hidden="1" x14ac:dyDescent="0.3">
      <c r="A2965"/>
      <c r="B2965"/>
      <c r="C2965" s="15"/>
      <c r="D2965" s="22"/>
      <c r="E2965" s="43"/>
      <c r="F2965" s="112"/>
      <c r="G2965" s="43"/>
    </row>
    <row r="2966" spans="1:7" s="32" customFormat="1" hidden="1" x14ac:dyDescent="0.3">
      <c r="A2966"/>
      <c r="B2966"/>
      <c r="C2966" s="15"/>
      <c r="D2966" s="22"/>
      <c r="E2966" s="43"/>
      <c r="F2966" s="112"/>
      <c r="G2966" s="43"/>
    </row>
    <row r="2967" spans="1:7" s="32" customFormat="1" hidden="1" x14ac:dyDescent="0.3">
      <c r="A2967"/>
      <c r="B2967"/>
      <c r="C2967" s="15"/>
      <c r="D2967" s="22"/>
      <c r="E2967" s="43"/>
      <c r="F2967" s="112"/>
      <c r="G2967" s="43"/>
    </row>
    <row r="2968" spans="1:7" s="32" customFormat="1" hidden="1" x14ac:dyDescent="0.3">
      <c r="A2968"/>
      <c r="B2968"/>
      <c r="C2968" s="15"/>
      <c r="D2968" s="22"/>
      <c r="E2968" s="43"/>
      <c r="F2968" s="112"/>
      <c r="G2968" s="43"/>
    </row>
    <row r="2969" spans="1:7" s="32" customFormat="1" hidden="1" x14ac:dyDescent="0.3">
      <c r="A2969"/>
      <c r="B2969"/>
      <c r="C2969" s="15"/>
      <c r="D2969" s="22"/>
      <c r="E2969" s="43"/>
      <c r="F2969" s="112"/>
      <c r="G2969" s="43"/>
    </row>
    <row r="2970" spans="1:7" s="32" customFormat="1" hidden="1" x14ac:dyDescent="0.3">
      <c r="A2970"/>
      <c r="B2970"/>
      <c r="C2970" s="15"/>
      <c r="D2970" s="22"/>
      <c r="E2970" s="43"/>
      <c r="F2970" s="112"/>
      <c r="G2970" s="43"/>
    </row>
    <row r="2971" spans="1:7" s="32" customFormat="1" hidden="1" x14ac:dyDescent="0.3">
      <c r="A2971"/>
      <c r="B2971"/>
      <c r="C2971" s="15"/>
      <c r="D2971" s="22"/>
      <c r="E2971" s="43"/>
      <c r="F2971" s="112"/>
      <c r="G2971" s="43"/>
    </row>
    <row r="2972" spans="1:7" s="32" customFormat="1" hidden="1" x14ac:dyDescent="0.3">
      <c r="A2972"/>
      <c r="B2972"/>
      <c r="C2972" s="15"/>
      <c r="D2972" s="22"/>
      <c r="E2972" s="43"/>
      <c r="F2972" s="112"/>
      <c r="G2972" s="43"/>
    </row>
    <row r="2973" spans="1:7" s="32" customFormat="1" hidden="1" x14ac:dyDescent="0.3">
      <c r="A2973"/>
      <c r="B2973"/>
      <c r="C2973" s="15"/>
      <c r="D2973" s="22"/>
      <c r="E2973" s="43"/>
      <c r="F2973" s="112"/>
      <c r="G2973" s="43"/>
    </row>
    <row r="2974" spans="1:7" s="32" customFormat="1" hidden="1" x14ac:dyDescent="0.3">
      <c r="A2974"/>
      <c r="B2974"/>
      <c r="C2974" s="15"/>
      <c r="D2974" s="22"/>
      <c r="E2974" s="43"/>
      <c r="F2974" s="112"/>
      <c r="G2974" s="43"/>
    </row>
    <row r="2975" spans="1:7" s="32" customFormat="1" hidden="1" x14ac:dyDescent="0.3">
      <c r="A2975"/>
      <c r="B2975"/>
      <c r="C2975" s="15"/>
      <c r="D2975" s="22"/>
      <c r="E2975" s="43"/>
      <c r="F2975" s="112"/>
      <c r="G2975" s="43"/>
    </row>
    <row r="2976" spans="1:7" s="32" customFormat="1" hidden="1" x14ac:dyDescent="0.3">
      <c r="A2976"/>
      <c r="B2976"/>
      <c r="C2976" s="15"/>
      <c r="D2976" s="22"/>
      <c r="E2976" s="43"/>
      <c r="F2976" s="112"/>
      <c r="G2976" s="43"/>
    </row>
    <row r="2977" spans="1:7" s="32" customFormat="1" hidden="1" x14ac:dyDescent="0.3">
      <c r="A2977"/>
      <c r="B2977"/>
      <c r="C2977" s="15"/>
      <c r="D2977" s="22"/>
      <c r="E2977" s="43"/>
      <c r="F2977" s="112"/>
      <c r="G2977" s="43"/>
    </row>
    <row r="2978" spans="1:7" s="32" customFormat="1" hidden="1" x14ac:dyDescent="0.3">
      <c r="A2978"/>
      <c r="B2978"/>
      <c r="C2978" s="15"/>
      <c r="D2978" s="22"/>
      <c r="E2978" s="43"/>
      <c r="F2978" s="112"/>
      <c r="G2978" s="43"/>
    </row>
    <row r="2979" spans="1:7" s="32" customFormat="1" hidden="1" x14ac:dyDescent="0.3">
      <c r="A2979"/>
      <c r="B2979"/>
      <c r="C2979" s="15"/>
      <c r="D2979" s="22"/>
      <c r="E2979" s="43"/>
      <c r="F2979" s="112"/>
      <c r="G2979" s="43"/>
    </row>
    <row r="2980" spans="1:7" s="32" customFormat="1" hidden="1" x14ac:dyDescent="0.3">
      <c r="A2980"/>
      <c r="B2980"/>
      <c r="C2980" s="15"/>
      <c r="D2980" s="22"/>
      <c r="E2980" s="43"/>
      <c r="F2980" s="112"/>
      <c r="G2980" s="43"/>
    </row>
    <row r="2981" spans="1:7" s="32" customFormat="1" hidden="1" x14ac:dyDescent="0.3">
      <c r="A2981"/>
      <c r="B2981"/>
      <c r="C2981" s="15"/>
      <c r="D2981" s="22"/>
      <c r="E2981" s="43"/>
      <c r="F2981" s="112"/>
      <c r="G2981" s="43"/>
    </row>
    <row r="2982" spans="1:7" s="32" customFormat="1" hidden="1" x14ac:dyDescent="0.3">
      <c r="A2982"/>
      <c r="B2982"/>
      <c r="C2982" s="15"/>
      <c r="D2982" s="22"/>
      <c r="E2982" s="43"/>
      <c r="F2982" s="112"/>
      <c r="G2982" s="43"/>
    </row>
    <row r="2983" spans="1:7" s="32" customFormat="1" hidden="1" x14ac:dyDescent="0.3">
      <c r="A2983"/>
      <c r="B2983"/>
      <c r="C2983" s="15"/>
      <c r="D2983" s="22"/>
      <c r="E2983" s="43"/>
      <c r="F2983" s="112"/>
      <c r="G2983" s="43"/>
    </row>
    <row r="2984" spans="1:7" s="32" customFormat="1" hidden="1" x14ac:dyDescent="0.3">
      <c r="A2984"/>
      <c r="B2984"/>
      <c r="C2984" s="15"/>
      <c r="D2984" s="22"/>
      <c r="E2984" s="43"/>
      <c r="F2984" s="112"/>
      <c r="G2984" s="43"/>
    </row>
    <row r="2985" spans="1:7" s="32" customFormat="1" hidden="1" x14ac:dyDescent="0.3">
      <c r="A2985"/>
      <c r="B2985"/>
      <c r="C2985" s="15"/>
      <c r="D2985" s="22"/>
      <c r="E2985" s="43"/>
      <c r="F2985" s="112"/>
      <c r="G2985" s="43"/>
    </row>
    <row r="2986" spans="1:7" s="32" customFormat="1" hidden="1" x14ac:dyDescent="0.3">
      <c r="A2986"/>
      <c r="B2986"/>
      <c r="C2986" s="15"/>
      <c r="D2986" s="22"/>
      <c r="E2986" s="43"/>
      <c r="F2986" s="112"/>
      <c r="G2986" s="43"/>
    </row>
    <row r="2987" spans="1:7" s="32" customFormat="1" hidden="1" x14ac:dyDescent="0.3">
      <c r="A2987"/>
      <c r="B2987"/>
      <c r="C2987" s="15"/>
      <c r="D2987" s="22"/>
      <c r="E2987" s="43"/>
      <c r="F2987" s="112"/>
      <c r="G2987" s="43"/>
    </row>
    <row r="2988" spans="1:7" s="32" customFormat="1" hidden="1" x14ac:dyDescent="0.3">
      <c r="A2988"/>
      <c r="B2988"/>
      <c r="C2988" s="15"/>
      <c r="D2988" s="22"/>
      <c r="E2988" s="43"/>
      <c r="F2988" s="112"/>
      <c r="G2988" s="43"/>
    </row>
    <row r="2989" spans="1:7" s="32" customFormat="1" hidden="1" x14ac:dyDescent="0.3">
      <c r="A2989"/>
      <c r="B2989"/>
      <c r="C2989" s="15"/>
      <c r="D2989" s="22"/>
      <c r="E2989" s="43"/>
      <c r="F2989" s="112"/>
      <c r="G2989" s="43"/>
    </row>
    <row r="2990" spans="1:7" s="32" customFormat="1" hidden="1" x14ac:dyDescent="0.3">
      <c r="A2990"/>
      <c r="B2990"/>
      <c r="C2990" s="15"/>
      <c r="D2990" s="22"/>
      <c r="E2990" s="43"/>
      <c r="F2990" s="112"/>
      <c r="G2990" s="43"/>
    </row>
    <row r="2991" spans="1:7" s="32" customFormat="1" hidden="1" x14ac:dyDescent="0.3">
      <c r="A2991"/>
      <c r="B2991"/>
      <c r="C2991" s="15"/>
      <c r="D2991" s="22"/>
      <c r="E2991" s="43"/>
      <c r="F2991" s="112"/>
      <c r="G2991" s="43"/>
    </row>
    <row r="2992" spans="1:7" s="32" customFormat="1" hidden="1" x14ac:dyDescent="0.3">
      <c r="A2992"/>
      <c r="B2992"/>
      <c r="C2992" s="15"/>
      <c r="D2992" s="22"/>
      <c r="E2992" s="43"/>
      <c r="F2992" s="112"/>
      <c r="G2992" s="43"/>
    </row>
    <row r="2993" spans="1:7" s="32" customFormat="1" hidden="1" x14ac:dyDescent="0.3">
      <c r="A2993"/>
      <c r="B2993"/>
      <c r="C2993" s="15"/>
      <c r="D2993" s="22"/>
      <c r="E2993" s="43"/>
      <c r="F2993" s="112"/>
      <c r="G2993" s="43"/>
    </row>
    <row r="2994" spans="1:7" s="32" customFormat="1" hidden="1" x14ac:dyDescent="0.3">
      <c r="A2994"/>
      <c r="B2994"/>
      <c r="C2994" s="15"/>
      <c r="D2994" s="22"/>
      <c r="E2994" s="43"/>
      <c r="F2994" s="112"/>
      <c r="G2994" s="43"/>
    </row>
    <row r="2995" spans="1:7" s="32" customFormat="1" hidden="1" x14ac:dyDescent="0.3">
      <c r="A2995"/>
      <c r="B2995"/>
      <c r="C2995" s="15"/>
      <c r="D2995" s="22"/>
      <c r="E2995" s="43"/>
      <c r="F2995" s="112"/>
      <c r="G2995" s="43"/>
    </row>
    <row r="2996" spans="1:7" s="32" customFormat="1" hidden="1" x14ac:dyDescent="0.3">
      <c r="A2996"/>
      <c r="B2996"/>
      <c r="C2996" s="15"/>
      <c r="D2996" s="22"/>
      <c r="E2996" s="43"/>
      <c r="F2996" s="112"/>
      <c r="G2996" s="43"/>
    </row>
    <row r="2997" spans="1:7" s="32" customFormat="1" hidden="1" x14ac:dyDescent="0.3">
      <c r="A2997"/>
      <c r="B2997"/>
      <c r="C2997" s="15"/>
      <c r="D2997" s="22"/>
      <c r="E2997" s="43"/>
      <c r="F2997" s="112"/>
      <c r="G2997" s="43"/>
    </row>
    <row r="2998" spans="1:7" s="32" customFormat="1" hidden="1" x14ac:dyDescent="0.3">
      <c r="A2998"/>
      <c r="B2998"/>
      <c r="C2998" s="15"/>
      <c r="D2998" s="22"/>
      <c r="E2998" s="43"/>
      <c r="F2998" s="112"/>
      <c r="G2998" s="43"/>
    </row>
    <row r="2999" spans="1:7" s="32" customFormat="1" hidden="1" x14ac:dyDescent="0.3">
      <c r="A2999"/>
      <c r="B2999"/>
      <c r="C2999" s="15"/>
      <c r="D2999" s="22"/>
      <c r="E2999" s="43"/>
      <c r="F2999" s="112"/>
      <c r="G2999" s="43"/>
    </row>
    <row r="3000" spans="1:7" s="32" customFormat="1" hidden="1" x14ac:dyDescent="0.3">
      <c r="A3000"/>
      <c r="B3000"/>
      <c r="C3000" s="15"/>
      <c r="D3000" s="22"/>
      <c r="E3000" s="43"/>
      <c r="F3000" s="112"/>
      <c r="G3000" s="43"/>
    </row>
    <row r="3001" spans="1:7" s="32" customFormat="1" hidden="1" x14ac:dyDescent="0.3">
      <c r="A3001"/>
      <c r="B3001"/>
      <c r="C3001" s="15"/>
      <c r="D3001" s="22"/>
      <c r="E3001" s="43"/>
      <c r="F3001" s="112"/>
      <c r="G3001" s="43"/>
    </row>
    <row r="3002" spans="1:7" s="32" customFormat="1" hidden="1" x14ac:dyDescent="0.3">
      <c r="A3002"/>
      <c r="B3002"/>
      <c r="C3002" s="15"/>
      <c r="D3002" s="22"/>
      <c r="E3002" s="43"/>
      <c r="F3002" s="112"/>
      <c r="G3002" s="43"/>
    </row>
    <row r="3003" spans="1:7" s="32" customFormat="1" hidden="1" x14ac:dyDescent="0.3">
      <c r="A3003"/>
      <c r="B3003"/>
      <c r="C3003" s="15"/>
      <c r="D3003" s="22"/>
      <c r="E3003" s="43"/>
      <c r="F3003" s="112"/>
      <c r="G3003" s="43"/>
    </row>
    <row r="3004" spans="1:7" s="32" customFormat="1" hidden="1" x14ac:dyDescent="0.3">
      <c r="A3004"/>
      <c r="B3004"/>
      <c r="C3004" s="15"/>
      <c r="D3004" s="22"/>
      <c r="E3004" s="43"/>
      <c r="F3004" s="112"/>
      <c r="G3004" s="43"/>
    </row>
    <row r="3005" spans="1:7" s="32" customFormat="1" hidden="1" x14ac:dyDescent="0.3">
      <c r="A3005"/>
      <c r="B3005"/>
      <c r="C3005" s="15"/>
      <c r="D3005" s="22"/>
      <c r="E3005" s="43"/>
      <c r="F3005" s="112"/>
      <c r="G3005" s="43"/>
    </row>
    <row r="3006" spans="1:7" s="32" customFormat="1" hidden="1" x14ac:dyDescent="0.3">
      <c r="A3006"/>
      <c r="B3006"/>
      <c r="C3006" s="15"/>
      <c r="D3006" s="22"/>
      <c r="E3006" s="43"/>
      <c r="F3006" s="112"/>
      <c r="G3006" s="43"/>
    </row>
    <row r="3007" spans="1:7" s="32" customFormat="1" hidden="1" x14ac:dyDescent="0.3">
      <c r="A3007"/>
      <c r="B3007"/>
      <c r="C3007" s="15"/>
      <c r="D3007" s="22"/>
      <c r="E3007" s="43"/>
      <c r="F3007" s="112"/>
      <c r="G3007" s="43"/>
    </row>
    <row r="3008" spans="1:7" s="32" customFormat="1" hidden="1" x14ac:dyDescent="0.3">
      <c r="A3008"/>
      <c r="B3008"/>
      <c r="C3008" s="15"/>
      <c r="D3008" s="22"/>
      <c r="E3008" s="43"/>
      <c r="F3008" s="112"/>
      <c r="G3008" s="43"/>
    </row>
    <row r="3009" spans="1:7" s="32" customFormat="1" hidden="1" x14ac:dyDescent="0.3">
      <c r="A3009"/>
      <c r="B3009"/>
      <c r="C3009" s="15"/>
      <c r="D3009" s="22"/>
      <c r="E3009" s="43"/>
      <c r="F3009" s="112"/>
      <c r="G3009" s="43"/>
    </row>
    <row r="3010" spans="1:7" s="32" customFormat="1" hidden="1" x14ac:dyDescent="0.3">
      <c r="A3010"/>
      <c r="B3010"/>
      <c r="C3010" s="15"/>
      <c r="D3010" s="22"/>
      <c r="E3010" s="43"/>
      <c r="F3010" s="112"/>
      <c r="G3010" s="43"/>
    </row>
    <row r="3011" spans="1:7" s="32" customFormat="1" hidden="1" x14ac:dyDescent="0.3">
      <c r="A3011"/>
      <c r="B3011"/>
      <c r="C3011" s="15"/>
      <c r="D3011" s="22"/>
      <c r="E3011" s="43"/>
      <c r="F3011" s="112"/>
      <c r="G3011" s="43"/>
    </row>
    <row r="3012" spans="1:7" s="32" customFormat="1" hidden="1" x14ac:dyDescent="0.3">
      <c r="A3012"/>
      <c r="B3012"/>
      <c r="C3012" s="15"/>
      <c r="D3012" s="22"/>
      <c r="E3012" s="43"/>
      <c r="F3012" s="112"/>
      <c r="G3012" s="43"/>
    </row>
    <row r="3013" spans="1:7" s="32" customFormat="1" hidden="1" x14ac:dyDescent="0.3">
      <c r="A3013"/>
      <c r="B3013"/>
      <c r="C3013" s="15"/>
      <c r="D3013" s="22"/>
      <c r="E3013" s="43"/>
      <c r="F3013" s="112"/>
      <c r="G3013" s="43"/>
    </row>
    <row r="3014" spans="1:7" s="32" customFormat="1" hidden="1" x14ac:dyDescent="0.3">
      <c r="A3014"/>
      <c r="B3014"/>
      <c r="C3014" s="15"/>
      <c r="D3014" s="22"/>
      <c r="E3014" s="43"/>
      <c r="F3014" s="112"/>
      <c r="G3014" s="43"/>
    </row>
    <row r="3015" spans="1:7" s="32" customFormat="1" hidden="1" x14ac:dyDescent="0.3">
      <c r="A3015"/>
      <c r="B3015"/>
      <c r="C3015" s="15"/>
      <c r="D3015" s="22"/>
      <c r="E3015" s="43"/>
      <c r="F3015" s="112"/>
      <c r="G3015" s="43"/>
    </row>
    <row r="3016" spans="1:7" s="32" customFormat="1" hidden="1" x14ac:dyDescent="0.3">
      <c r="A3016"/>
      <c r="B3016"/>
      <c r="C3016" s="15"/>
      <c r="D3016" s="22"/>
      <c r="E3016" s="43"/>
      <c r="F3016" s="112"/>
      <c r="G3016" s="43"/>
    </row>
    <row r="3017" spans="1:7" s="32" customFormat="1" hidden="1" x14ac:dyDescent="0.3">
      <c r="A3017"/>
      <c r="B3017"/>
      <c r="C3017" s="15"/>
      <c r="D3017" s="22"/>
      <c r="E3017" s="43"/>
      <c r="F3017" s="112"/>
      <c r="G3017" s="43"/>
    </row>
    <row r="3018" spans="1:7" s="32" customFormat="1" hidden="1" x14ac:dyDescent="0.3">
      <c r="A3018"/>
      <c r="B3018"/>
      <c r="C3018" s="15"/>
      <c r="D3018" s="22"/>
      <c r="E3018" s="43"/>
      <c r="F3018" s="112"/>
      <c r="G3018" s="43"/>
    </row>
    <row r="3019" spans="1:7" s="32" customFormat="1" hidden="1" x14ac:dyDescent="0.3">
      <c r="A3019"/>
      <c r="B3019"/>
      <c r="C3019" s="15"/>
      <c r="D3019" s="22"/>
      <c r="E3019" s="43"/>
      <c r="F3019" s="112"/>
      <c r="G3019" s="43"/>
    </row>
    <row r="3020" spans="1:7" s="32" customFormat="1" hidden="1" x14ac:dyDescent="0.3">
      <c r="A3020"/>
      <c r="B3020"/>
      <c r="C3020" s="15"/>
      <c r="D3020" s="22"/>
      <c r="E3020" s="43"/>
      <c r="F3020" s="112"/>
      <c r="G3020" s="43"/>
    </row>
    <row r="3021" spans="1:7" s="32" customFormat="1" hidden="1" x14ac:dyDescent="0.3">
      <c r="A3021"/>
      <c r="B3021"/>
      <c r="C3021" s="15"/>
      <c r="D3021" s="22"/>
      <c r="E3021" s="43"/>
      <c r="F3021" s="112"/>
      <c r="G3021" s="43"/>
    </row>
    <row r="3022" spans="1:7" s="32" customFormat="1" hidden="1" x14ac:dyDescent="0.3">
      <c r="A3022"/>
      <c r="B3022"/>
      <c r="C3022" s="15"/>
      <c r="D3022" s="22"/>
      <c r="E3022" s="43"/>
      <c r="F3022" s="112"/>
      <c r="G3022" s="43"/>
    </row>
    <row r="3023" spans="1:7" s="32" customFormat="1" hidden="1" x14ac:dyDescent="0.3">
      <c r="A3023"/>
      <c r="B3023"/>
      <c r="C3023" s="15"/>
      <c r="D3023" s="22"/>
      <c r="E3023" s="43"/>
      <c r="F3023" s="112"/>
      <c r="G3023" s="43"/>
    </row>
    <row r="3024" spans="1:7" s="32" customFormat="1" hidden="1" x14ac:dyDescent="0.3">
      <c r="A3024"/>
      <c r="B3024"/>
      <c r="C3024" s="15"/>
      <c r="D3024" s="22"/>
      <c r="E3024" s="43"/>
      <c r="F3024" s="112"/>
      <c r="G3024" s="43"/>
    </row>
    <row r="3025" spans="1:7" s="32" customFormat="1" hidden="1" x14ac:dyDescent="0.3">
      <c r="A3025"/>
      <c r="B3025"/>
      <c r="C3025" s="15"/>
      <c r="D3025" s="22"/>
      <c r="E3025" s="43"/>
      <c r="F3025" s="112"/>
      <c r="G3025" s="43"/>
    </row>
    <row r="3026" spans="1:7" s="32" customFormat="1" hidden="1" x14ac:dyDescent="0.3">
      <c r="A3026"/>
      <c r="B3026"/>
      <c r="C3026" s="15"/>
      <c r="D3026" s="22"/>
      <c r="E3026" s="43"/>
      <c r="F3026" s="112"/>
      <c r="G3026" s="43"/>
    </row>
    <row r="3027" spans="1:7" s="32" customFormat="1" hidden="1" x14ac:dyDescent="0.3">
      <c r="A3027"/>
      <c r="B3027"/>
      <c r="C3027" s="15"/>
      <c r="D3027" s="22"/>
      <c r="E3027" s="43"/>
      <c r="F3027" s="112"/>
      <c r="G3027" s="43"/>
    </row>
    <row r="3028" spans="1:7" s="32" customFormat="1" hidden="1" x14ac:dyDescent="0.3">
      <c r="A3028"/>
      <c r="B3028"/>
      <c r="C3028" s="15"/>
      <c r="D3028" s="22"/>
      <c r="E3028" s="43"/>
      <c r="F3028" s="112"/>
      <c r="G3028" s="43"/>
    </row>
    <row r="3029" spans="1:7" s="32" customFormat="1" hidden="1" x14ac:dyDescent="0.3">
      <c r="A3029"/>
      <c r="B3029"/>
      <c r="C3029" s="15"/>
      <c r="D3029" s="22"/>
      <c r="E3029" s="43"/>
      <c r="F3029" s="112"/>
      <c r="G3029" s="43"/>
    </row>
    <row r="3030" spans="1:7" s="32" customFormat="1" hidden="1" x14ac:dyDescent="0.3">
      <c r="A3030"/>
      <c r="B3030"/>
      <c r="C3030" s="15"/>
      <c r="D3030" s="22"/>
      <c r="E3030" s="43"/>
      <c r="F3030" s="112"/>
      <c r="G3030" s="43"/>
    </row>
    <row r="3031" spans="1:7" s="32" customFormat="1" hidden="1" x14ac:dyDescent="0.3">
      <c r="A3031"/>
      <c r="B3031"/>
      <c r="C3031" s="15"/>
      <c r="D3031" s="22"/>
      <c r="E3031" s="43"/>
      <c r="F3031" s="112"/>
      <c r="G3031" s="43"/>
    </row>
    <row r="3032" spans="1:7" s="32" customFormat="1" hidden="1" x14ac:dyDescent="0.3">
      <c r="A3032"/>
      <c r="B3032"/>
      <c r="C3032" s="15"/>
      <c r="D3032" s="22"/>
      <c r="E3032" s="43"/>
      <c r="F3032" s="112"/>
      <c r="G3032" s="43"/>
    </row>
    <row r="3033" spans="1:7" s="32" customFormat="1" hidden="1" x14ac:dyDescent="0.3">
      <c r="A3033"/>
      <c r="B3033"/>
      <c r="C3033" s="15"/>
      <c r="D3033" s="22"/>
      <c r="E3033" s="43"/>
      <c r="F3033" s="112"/>
      <c r="G3033" s="43"/>
    </row>
    <row r="3034" spans="1:7" s="32" customFormat="1" hidden="1" x14ac:dyDescent="0.3">
      <c r="A3034"/>
      <c r="B3034"/>
      <c r="C3034" s="15"/>
      <c r="D3034" s="22"/>
      <c r="E3034" s="43"/>
      <c r="F3034" s="112"/>
      <c r="G3034" s="43"/>
    </row>
    <row r="3035" spans="1:7" s="32" customFormat="1" hidden="1" x14ac:dyDescent="0.3">
      <c r="A3035"/>
      <c r="B3035"/>
      <c r="C3035" s="15"/>
      <c r="D3035" s="22"/>
      <c r="E3035" s="43"/>
      <c r="F3035" s="112"/>
      <c r="G3035" s="43"/>
    </row>
    <row r="3036" spans="1:7" s="32" customFormat="1" hidden="1" x14ac:dyDescent="0.3">
      <c r="A3036"/>
      <c r="B3036"/>
      <c r="C3036" s="15"/>
      <c r="D3036" s="22"/>
      <c r="E3036" s="43"/>
      <c r="F3036" s="112"/>
      <c r="G3036" s="43"/>
    </row>
    <row r="3037" spans="1:7" s="32" customFormat="1" hidden="1" x14ac:dyDescent="0.3">
      <c r="A3037"/>
      <c r="B3037"/>
      <c r="C3037" s="15"/>
      <c r="D3037" s="22"/>
      <c r="E3037" s="43"/>
      <c r="F3037" s="112"/>
      <c r="G3037" s="43"/>
    </row>
    <row r="3038" spans="1:7" s="32" customFormat="1" hidden="1" x14ac:dyDescent="0.3">
      <c r="A3038"/>
      <c r="B3038"/>
      <c r="C3038" s="15"/>
      <c r="D3038" s="22"/>
      <c r="E3038" s="43"/>
      <c r="F3038" s="112"/>
      <c r="G3038" s="43"/>
    </row>
    <row r="3039" spans="1:7" s="32" customFormat="1" hidden="1" x14ac:dyDescent="0.3">
      <c r="A3039"/>
      <c r="B3039"/>
      <c r="C3039" s="15"/>
      <c r="D3039" s="22"/>
      <c r="E3039" s="43"/>
      <c r="F3039" s="112"/>
      <c r="G3039" s="43"/>
    </row>
    <row r="3040" spans="1:7" s="32" customFormat="1" hidden="1" x14ac:dyDescent="0.3">
      <c r="A3040"/>
      <c r="B3040"/>
      <c r="C3040" s="15"/>
      <c r="D3040" s="22"/>
      <c r="E3040" s="43"/>
      <c r="F3040" s="112"/>
      <c r="G3040" s="43"/>
    </row>
    <row r="3041" spans="1:7" s="32" customFormat="1" hidden="1" x14ac:dyDescent="0.3">
      <c r="A3041"/>
      <c r="B3041"/>
      <c r="C3041" s="15"/>
      <c r="D3041" s="22"/>
      <c r="E3041" s="43"/>
      <c r="F3041" s="112"/>
      <c r="G3041" s="43"/>
    </row>
    <row r="3042" spans="1:7" s="32" customFormat="1" hidden="1" x14ac:dyDescent="0.3">
      <c r="A3042"/>
      <c r="B3042"/>
      <c r="C3042" s="15"/>
      <c r="D3042" s="22"/>
      <c r="E3042" s="43"/>
      <c r="F3042" s="112"/>
      <c r="G3042" s="43"/>
    </row>
    <row r="3043" spans="1:7" s="32" customFormat="1" hidden="1" x14ac:dyDescent="0.3">
      <c r="A3043"/>
      <c r="B3043"/>
      <c r="C3043" s="15"/>
      <c r="D3043" s="22"/>
      <c r="E3043" s="43"/>
      <c r="F3043" s="112"/>
      <c r="G3043" s="43"/>
    </row>
    <row r="3044" spans="1:7" s="32" customFormat="1" hidden="1" x14ac:dyDescent="0.3">
      <c r="A3044"/>
      <c r="B3044"/>
      <c r="C3044" s="15"/>
      <c r="D3044" s="22"/>
      <c r="E3044" s="43"/>
      <c r="F3044" s="112"/>
      <c r="G3044" s="43"/>
    </row>
    <row r="3045" spans="1:7" s="32" customFormat="1" hidden="1" x14ac:dyDescent="0.3">
      <c r="A3045"/>
      <c r="B3045"/>
      <c r="C3045" s="15"/>
      <c r="D3045" s="22"/>
      <c r="E3045" s="43"/>
      <c r="F3045" s="112"/>
      <c r="G3045" s="43"/>
    </row>
    <row r="3046" spans="1:7" s="32" customFormat="1" hidden="1" x14ac:dyDescent="0.3">
      <c r="A3046"/>
      <c r="B3046"/>
      <c r="C3046" s="15"/>
      <c r="D3046" s="22"/>
      <c r="E3046" s="43"/>
      <c r="F3046" s="112"/>
      <c r="G3046" s="43"/>
    </row>
    <row r="3047" spans="1:7" s="32" customFormat="1" hidden="1" x14ac:dyDescent="0.3">
      <c r="A3047"/>
      <c r="B3047"/>
      <c r="C3047" s="15"/>
      <c r="D3047" s="22"/>
      <c r="E3047" s="43"/>
      <c r="F3047" s="112"/>
      <c r="G3047" s="43"/>
    </row>
    <row r="3048" spans="1:7" s="32" customFormat="1" hidden="1" x14ac:dyDescent="0.3">
      <c r="A3048"/>
      <c r="B3048"/>
      <c r="C3048" s="15"/>
      <c r="D3048" s="22"/>
      <c r="E3048" s="43"/>
      <c r="F3048" s="112"/>
      <c r="G3048" s="43"/>
    </row>
    <row r="3049" spans="1:7" s="32" customFormat="1" hidden="1" x14ac:dyDescent="0.3">
      <c r="A3049"/>
      <c r="B3049"/>
      <c r="C3049" s="15"/>
      <c r="D3049" s="22"/>
      <c r="E3049" s="43"/>
      <c r="F3049" s="112"/>
      <c r="G3049" s="43"/>
    </row>
    <row r="3050" spans="1:7" s="32" customFormat="1" hidden="1" x14ac:dyDescent="0.3">
      <c r="A3050"/>
      <c r="B3050"/>
      <c r="C3050" s="15"/>
      <c r="D3050" s="22"/>
      <c r="E3050" s="43"/>
      <c r="F3050" s="112"/>
      <c r="G3050" s="43"/>
    </row>
    <row r="3051" spans="1:7" s="32" customFormat="1" hidden="1" x14ac:dyDescent="0.3">
      <c r="A3051"/>
      <c r="B3051"/>
      <c r="C3051" s="15"/>
      <c r="D3051" s="22"/>
      <c r="E3051" s="43"/>
      <c r="F3051" s="112"/>
      <c r="G3051" s="43"/>
    </row>
    <row r="3052" spans="1:7" s="32" customFormat="1" hidden="1" x14ac:dyDescent="0.3">
      <c r="A3052"/>
      <c r="B3052"/>
      <c r="C3052" s="15"/>
      <c r="D3052" s="22"/>
      <c r="E3052" s="43"/>
      <c r="F3052" s="112"/>
      <c r="G3052" s="43"/>
    </row>
    <row r="3053" spans="1:7" s="32" customFormat="1" hidden="1" x14ac:dyDescent="0.3">
      <c r="A3053"/>
      <c r="B3053"/>
      <c r="C3053" s="15"/>
      <c r="D3053" s="22"/>
      <c r="E3053" s="43"/>
      <c r="F3053" s="112"/>
      <c r="G3053" s="43"/>
    </row>
    <row r="3054" spans="1:7" s="32" customFormat="1" hidden="1" x14ac:dyDescent="0.3">
      <c r="A3054"/>
      <c r="B3054"/>
      <c r="C3054" s="15"/>
      <c r="D3054" s="22"/>
      <c r="E3054" s="43"/>
      <c r="F3054" s="112"/>
      <c r="G3054" s="43"/>
    </row>
    <row r="3055" spans="1:7" s="32" customFormat="1" hidden="1" x14ac:dyDescent="0.3">
      <c r="A3055"/>
      <c r="B3055"/>
      <c r="C3055" s="15"/>
      <c r="D3055" s="22"/>
      <c r="E3055" s="43"/>
      <c r="F3055" s="112"/>
      <c r="G3055" s="43"/>
    </row>
    <row r="3056" spans="1:7" s="32" customFormat="1" hidden="1" x14ac:dyDescent="0.3">
      <c r="A3056"/>
      <c r="B3056"/>
      <c r="C3056" s="15"/>
      <c r="D3056" s="22"/>
      <c r="E3056" s="43"/>
      <c r="F3056" s="112"/>
      <c r="G3056" s="43"/>
    </row>
    <row r="3057" spans="1:7" s="32" customFormat="1" hidden="1" x14ac:dyDescent="0.3">
      <c r="A3057"/>
      <c r="B3057"/>
      <c r="C3057" s="15"/>
      <c r="D3057" s="22"/>
      <c r="E3057" s="43"/>
      <c r="F3057" s="112"/>
      <c r="G3057" s="43"/>
    </row>
    <row r="3058" spans="1:7" s="32" customFormat="1" hidden="1" x14ac:dyDescent="0.3">
      <c r="A3058"/>
      <c r="B3058"/>
      <c r="C3058" s="15"/>
      <c r="D3058" s="22"/>
      <c r="E3058" s="43"/>
      <c r="F3058" s="112"/>
      <c r="G3058" s="43"/>
    </row>
    <row r="3059" spans="1:7" s="32" customFormat="1" hidden="1" x14ac:dyDescent="0.3">
      <c r="A3059"/>
      <c r="B3059"/>
      <c r="C3059" s="15"/>
      <c r="D3059" s="22"/>
      <c r="E3059" s="43"/>
      <c r="F3059" s="112"/>
      <c r="G3059" s="43"/>
    </row>
    <row r="3060" spans="1:7" s="32" customFormat="1" hidden="1" x14ac:dyDescent="0.3">
      <c r="A3060"/>
      <c r="B3060"/>
      <c r="C3060" s="15"/>
      <c r="D3060" s="22"/>
      <c r="E3060" s="43"/>
      <c r="F3060" s="112"/>
      <c r="G3060" s="43"/>
    </row>
    <row r="3061" spans="1:7" s="32" customFormat="1" hidden="1" x14ac:dyDescent="0.3">
      <c r="A3061"/>
      <c r="B3061"/>
      <c r="C3061" s="15"/>
      <c r="D3061" s="22"/>
      <c r="E3061" s="43"/>
      <c r="F3061" s="112"/>
      <c r="G3061" s="43"/>
    </row>
    <row r="3062" spans="1:7" s="32" customFormat="1" hidden="1" x14ac:dyDescent="0.3">
      <c r="A3062"/>
      <c r="B3062"/>
      <c r="C3062" s="15"/>
      <c r="D3062" s="22"/>
      <c r="E3062" s="43"/>
      <c r="F3062" s="112"/>
      <c r="G3062" s="43"/>
    </row>
    <row r="3063" spans="1:7" s="32" customFormat="1" hidden="1" x14ac:dyDescent="0.3">
      <c r="A3063"/>
      <c r="B3063"/>
      <c r="C3063" s="15"/>
      <c r="D3063" s="22"/>
      <c r="E3063" s="43"/>
      <c r="F3063" s="112"/>
      <c r="G3063" s="43"/>
    </row>
    <row r="3064" spans="1:7" s="32" customFormat="1" hidden="1" x14ac:dyDescent="0.3">
      <c r="A3064"/>
      <c r="B3064"/>
      <c r="C3064" s="15"/>
      <c r="D3064" s="22"/>
      <c r="E3064" s="43"/>
      <c r="F3064" s="112"/>
      <c r="G3064" s="43"/>
    </row>
    <row r="3065" spans="1:7" s="32" customFormat="1" hidden="1" x14ac:dyDescent="0.3">
      <c r="A3065"/>
      <c r="B3065"/>
      <c r="C3065" s="15"/>
      <c r="D3065" s="22"/>
      <c r="E3065" s="43"/>
      <c r="F3065" s="112"/>
      <c r="G3065" s="43"/>
    </row>
    <row r="3066" spans="1:7" s="32" customFormat="1" hidden="1" x14ac:dyDescent="0.3">
      <c r="A3066"/>
      <c r="B3066"/>
      <c r="C3066" s="15"/>
      <c r="D3066" s="22"/>
      <c r="E3066" s="43"/>
      <c r="F3066" s="112"/>
      <c r="G3066" s="43"/>
    </row>
    <row r="3067" spans="1:7" s="32" customFormat="1" hidden="1" x14ac:dyDescent="0.3">
      <c r="A3067"/>
      <c r="B3067"/>
      <c r="C3067" s="15"/>
      <c r="D3067" s="22"/>
      <c r="E3067" s="43"/>
      <c r="F3067" s="112"/>
      <c r="G3067" s="43"/>
    </row>
    <row r="3068" spans="1:7" s="32" customFormat="1" hidden="1" x14ac:dyDescent="0.3">
      <c r="A3068"/>
      <c r="B3068"/>
      <c r="C3068" s="15"/>
      <c r="D3068" s="22"/>
      <c r="E3068" s="43"/>
      <c r="F3068" s="112"/>
      <c r="G3068" s="43"/>
    </row>
    <row r="3069" spans="1:7" s="32" customFormat="1" hidden="1" x14ac:dyDescent="0.3">
      <c r="A3069"/>
      <c r="B3069"/>
      <c r="C3069" s="15"/>
      <c r="D3069" s="22"/>
      <c r="E3069" s="43"/>
      <c r="F3069" s="112"/>
      <c r="G3069" s="43"/>
    </row>
    <row r="3070" spans="1:7" s="32" customFormat="1" hidden="1" x14ac:dyDescent="0.3">
      <c r="A3070"/>
      <c r="B3070"/>
      <c r="C3070" s="15"/>
      <c r="D3070" s="22"/>
      <c r="E3070" s="43"/>
      <c r="F3070" s="112"/>
      <c r="G3070" s="43"/>
    </row>
    <row r="3071" spans="1:7" s="32" customFormat="1" hidden="1" x14ac:dyDescent="0.3">
      <c r="A3071"/>
      <c r="B3071"/>
      <c r="C3071" s="15"/>
      <c r="D3071" s="22"/>
      <c r="E3071" s="43"/>
      <c r="F3071" s="112"/>
      <c r="G3071" s="43"/>
    </row>
    <row r="3072" spans="1:7" s="32" customFormat="1" hidden="1" x14ac:dyDescent="0.3">
      <c r="A3072"/>
      <c r="B3072"/>
      <c r="C3072" s="15"/>
      <c r="D3072" s="22"/>
      <c r="E3072" s="43"/>
      <c r="F3072" s="112"/>
      <c r="G3072" s="43"/>
    </row>
    <row r="3073" spans="1:7" s="32" customFormat="1" hidden="1" x14ac:dyDescent="0.3">
      <c r="A3073"/>
      <c r="B3073"/>
      <c r="C3073" s="15"/>
      <c r="D3073" s="22"/>
      <c r="E3073" s="43"/>
      <c r="F3073" s="112"/>
      <c r="G3073" s="43"/>
    </row>
    <row r="3074" spans="1:7" s="32" customFormat="1" hidden="1" x14ac:dyDescent="0.3">
      <c r="A3074"/>
      <c r="B3074"/>
      <c r="C3074" s="15"/>
      <c r="D3074" s="22"/>
      <c r="E3074" s="43"/>
      <c r="F3074" s="112"/>
      <c r="G3074" s="43"/>
    </row>
    <row r="3075" spans="1:7" s="32" customFormat="1" hidden="1" x14ac:dyDescent="0.3">
      <c r="A3075"/>
      <c r="B3075"/>
      <c r="C3075" s="15"/>
      <c r="D3075" s="22"/>
      <c r="E3075" s="43"/>
      <c r="F3075" s="112"/>
      <c r="G3075" s="43"/>
    </row>
    <row r="3076" spans="1:7" s="32" customFormat="1" hidden="1" x14ac:dyDescent="0.3">
      <c r="A3076"/>
      <c r="B3076"/>
      <c r="C3076" s="15"/>
      <c r="D3076" s="22"/>
      <c r="E3076" s="43"/>
      <c r="F3076" s="112"/>
      <c r="G3076" s="43"/>
    </row>
    <row r="3077" spans="1:7" s="32" customFormat="1" hidden="1" x14ac:dyDescent="0.3">
      <c r="A3077"/>
      <c r="B3077"/>
      <c r="C3077" s="15"/>
      <c r="D3077" s="22"/>
      <c r="E3077" s="43"/>
      <c r="F3077" s="112"/>
      <c r="G3077" s="43"/>
    </row>
    <row r="3078" spans="1:7" s="32" customFormat="1" hidden="1" x14ac:dyDescent="0.3">
      <c r="A3078"/>
      <c r="B3078"/>
      <c r="C3078" s="15"/>
      <c r="D3078" s="22"/>
      <c r="E3078" s="43"/>
      <c r="F3078" s="112"/>
      <c r="G3078" s="43"/>
    </row>
    <row r="3079" spans="1:7" s="32" customFormat="1" hidden="1" x14ac:dyDescent="0.3">
      <c r="A3079"/>
      <c r="B3079"/>
      <c r="C3079" s="15"/>
      <c r="D3079" s="22"/>
      <c r="E3079" s="43"/>
      <c r="F3079" s="112"/>
      <c r="G3079" s="43"/>
    </row>
    <row r="3080" spans="1:7" s="32" customFormat="1" hidden="1" x14ac:dyDescent="0.3">
      <c r="A3080"/>
      <c r="B3080"/>
      <c r="C3080" s="15"/>
      <c r="D3080" s="22"/>
      <c r="E3080" s="43"/>
      <c r="F3080" s="112"/>
      <c r="G3080" s="43"/>
    </row>
    <row r="3081" spans="1:7" s="32" customFormat="1" hidden="1" x14ac:dyDescent="0.3">
      <c r="A3081"/>
      <c r="B3081"/>
      <c r="C3081" s="15"/>
      <c r="D3081" s="22"/>
      <c r="E3081" s="43"/>
      <c r="F3081" s="112"/>
      <c r="G3081" s="43"/>
    </row>
    <row r="3082" spans="1:7" s="32" customFormat="1" hidden="1" x14ac:dyDescent="0.3">
      <c r="A3082"/>
      <c r="B3082"/>
      <c r="C3082" s="15"/>
      <c r="D3082" s="22"/>
      <c r="E3082" s="43"/>
      <c r="F3082" s="112"/>
      <c r="G3082" s="43"/>
    </row>
    <row r="3083" spans="1:7" s="32" customFormat="1" hidden="1" x14ac:dyDescent="0.3">
      <c r="A3083"/>
      <c r="B3083"/>
      <c r="C3083" s="15"/>
      <c r="D3083" s="22"/>
      <c r="E3083" s="43"/>
      <c r="F3083" s="112"/>
      <c r="G3083" s="43"/>
    </row>
    <row r="3084" spans="1:7" s="32" customFormat="1" hidden="1" x14ac:dyDescent="0.3">
      <c r="A3084"/>
      <c r="B3084"/>
      <c r="C3084" s="15"/>
      <c r="D3084" s="22"/>
      <c r="E3084" s="43"/>
      <c r="F3084" s="112"/>
      <c r="G3084" s="43"/>
    </row>
    <row r="3085" spans="1:7" s="32" customFormat="1" hidden="1" x14ac:dyDescent="0.3">
      <c r="A3085"/>
      <c r="B3085"/>
      <c r="C3085" s="15"/>
      <c r="D3085" s="22"/>
      <c r="E3085" s="43"/>
      <c r="F3085" s="112"/>
      <c r="G3085" s="43"/>
    </row>
    <row r="3086" spans="1:7" s="32" customFormat="1" hidden="1" x14ac:dyDescent="0.3">
      <c r="A3086"/>
      <c r="B3086"/>
      <c r="C3086" s="15"/>
      <c r="D3086" s="22"/>
      <c r="E3086" s="43"/>
      <c r="F3086" s="112"/>
      <c r="G3086" s="43"/>
    </row>
    <row r="3087" spans="1:7" s="32" customFormat="1" hidden="1" x14ac:dyDescent="0.3">
      <c r="A3087"/>
      <c r="B3087"/>
      <c r="C3087" s="15"/>
      <c r="D3087" s="22"/>
      <c r="E3087" s="43"/>
      <c r="F3087" s="112"/>
      <c r="G3087" s="43"/>
    </row>
    <row r="3088" spans="1:7" s="32" customFormat="1" hidden="1" x14ac:dyDescent="0.3">
      <c r="A3088"/>
      <c r="B3088"/>
      <c r="C3088" s="15"/>
      <c r="D3088" s="22"/>
      <c r="E3088" s="43"/>
      <c r="F3088" s="112"/>
      <c r="G3088" s="43"/>
    </row>
    <row r="3089" spans="1:7" s="32" customFormat="1" hidden="1" x14ac:dyDescent="0.3">
      <c r="A3089"/>
      <c r="B3089"/>
      <c r="C3089" s="15"/>
      <c r="D3089" s="22"/>
      <c r="E3089" s="43"/>
      <c r="F3089" s="112"/>
      <c r="G3089" s="43"/>
    </row>
    <row r="3090" spans="1:7" s="32" customFormat="1" hidden="1" x14ac:dyDescent="0.3">
      <c r="A3090"/>
      <c r="B3090"/>
      <c r="C3090" s="15"/>
      <c r="D3090" s="22"/>
      <c r="E3090" s="43"/>
      <c r="F3090" s="112"/>
      <c r="G3090" s="43"/>
    </row>
    <row r="3091" spans="1:7" s="32" customFormat="1" hidden="1" x14ac:dyDescent="0.3">
      <c r="A3091"/>
      <c r="B3091"/>
      <c r="C3091" s="15"/>
      <c r="D3091" s="22"/>
      <c r="E3091" s="43"/>
      <c r="F3091" s="112"/>
      <c r="G3091" s="43"/>
    </row>
    <row r="3092" spans="1:7" s="32" customFormat="1" hidden="1" x14ac:dyDescent="0.3">
      <c r="A3092"/>
      <c r="B3092"/>
      <c r="C3092" s="15"/>
      <c r="D3092" s="22"/>
      <c r="E3092" s="43"/>
      <c r="F3092" s="112"/>
      <c r="G3092" s="43"/>
    </row>
    <row r="3093" spans="1:7" s="32" customFormat="1" hidden="1" x14ac:dyDescent="0.3">
      <c r="A3093"/>
      <c r="B3093"/>
      <c r="C3093" s="15"/>
      <c r="D3093" s="22"/>
      <c r="E3093" s="43"/>
      <c r="F3093" s="112"/>
      <c r="G3093" s="43"/>
    </row>
    <row r="3094" spans="1:7" s="32" customFormat="1" hidden="1" x14ac:dyDescent="0.3">
      <c r="A3094"/>
      <c r="B3094"/>
      <c r="C3094" s="15"/>
      <c r="D3094" s="22"/>
      <c r="E3094" s="43"/>
      <c r="F3094" s="112"/>
      <c r="G3094" s="43"/>
    </row>
    <row r="3095" spans="1:7" s="32" customFormat="1" hidden="1" x14ac:dyDescent="0.3">
      <c r="A3095"/>
      <c r="B3095"/>
      <c r="C3095" s="15"/>
      <c r="D3095" s="22"/>
      <c r="E3095" s="43"/>
      <c r="F3095" s="112"/>
      <c r="G3095" s="43"/>
    </row>
    <row r="3096" spans="1:7" s="32" customFormat="1" hidden="1" x14ac:dyDescent="0.3">
      <c r="A3096"/>
      <c r="B3096"/>
      <c r="C3096" s="15"/>
      <c r="D3096" s="22"/>
      <c r="E3096" s="43"/>
      <c r="F3096" s="112"/>
      <c r="G3096" s="43"/>
    </row>
    <row r="3097" spans="1:7" s="32" customFormat="1" hidden="1" x14ac:dyDescent="0.3">
      <c r="A3097"/>
      <c r="B3097"/>
      <c r="C3097" s="15"/>
      <c r="D3097" s="22"/>
      <c r="E3097" s="43"/>
      <c r="F3097" s="112"/>
      <c r="G3097" s="43"/>
    </row>
    <row r="3098" spans="1:7" s="32" customFormat="1" hidden="1" x14ac:dyDescent="0.3">
      <c r="A3098"/>
      <c r="B3098"/>
      <c r="C3098" s="15"/>
      <c r="D3098" s="22"/>
      <c r="E3098" s="43"/>
      <c r="F3098" s="112"/>
      <c r="G3098" s="43"/>
    </row>
    <row r="3099" spans="1:7" s="32" customFormat="1" hidden="1" x14ac:dyDescent="0.3">
      <c r="A3099"/>
      <c r="B3099"/>
      <c r="C3099" s="15"/>
      <c r="D3099" s="22"/>
      <c r="E3099" s="43"/>
      <c r="F3099" s="112"/>
      <c r="G3099" s="43"/>
    </row>
    <row r="3100" spans="1:7" s="32" customFormat="1" hidden="1" x14ac:dyDescent="0.3">
      <c r="A3100"/>
      <c r="B3100"/>
      <c r="C3100" s="15"/>
      <c r="D3100" s="22"/>
      <c r="E3100" s="43"/>
      <c r="F3100" s="112"/>
      <c r="G3100" s="43"/>
    </row>
    <row r="3101" spans="1:7" s="32" customFormat="1" hidden="1" x14ac:dyDescent="0.3">
      <c r="A3101"/>
      <c r="B3101"/>
      <c r="C3101" s="15"/>
      <c r="D3101" s="22"/>
      <c r="E3101" s="43"/>
      <c r="F3101" s="112"/>
      <c r="G3101" s="43"/>
    </row>
    <row r="3102" spans="1:7" s="32" customFormat="1" hidden="1" x14ac:dyDescent="0.3">
      <c r="A3102"/>
      <c r="B3102"/>
      <c r="C3102" s="15"/>
      <c r="D3102" s="22"/>
      <c r="E3102" s="43"/>
      <c r="F3102" s="112"/>
      <c r="G3102" s="43"/>
    </row>
    <row r="3103" spans="1:7" s="32" customFormat="1" hidden="1" x14ac:dyDescent="0.3">
      <c r="A3103"/>
      <c r="B3103"/>
      <c r="C3103" s="15"/>
      <c r="D3103" s="22"/>
      <c r="E3103" s="43"/>
      <c r="F3103" s="112"/>
      <c r="G3103" s="43"/>
    </row>
    <row r="3104" spans="1:7" s="32" customFormat="1" hidden="1" x14ac:dyDescent="0.3">
      <c r="A3104"/>
      <c r="B3104"/>
      <c r="C3104" s="15"/>
      <c r="D3104" s="22"/>
      <c r="E3104" s="43"/>
      <c r="F3104" s="112"/>
      <c r="G3104" s="43"/>
    </row>
    <row r="3105" spans="1:7" s="32" customFormat="1" hidden="1" x14ac:dyDescent="0.3">
      <c r="A3105"/>
      <c r="B3105"/>
      <c r="C3105" s="15"/>
      <c r="D3105" s="22"/>
      <c r="E3105" s="43"/>
      <c r="F3105" s="112"/>
      <c r="G3105" s="43"/>
    </row>
    <row r="3106" spans="1:7" s="32" customFormat="1" hidden="1" x14ac:dyDescent="0.3">
      <c r="A3106"/>
      <c r="B3106"/>
      <c r="C3106" s="15"/>
      <c r="D3106" s="22"/>
      <c r="E3106" s="43"/>
      <c r="F3106" s="112"/>
      <c r="G3106" s="43"/>
    </row>
    <row r="3107" spans="1:7" s="32" customFormat="1" hidden="1" x14ac:dyDescent="0.3">
      <c r="A3107"/>
      <c r="B3107"/>
      <c r="C3107" s="15"/>
      <c r="D3107" s="22"/>
      <c r="E3107" s="43"/>
      <c r="F3107" s="112"/>
      <c r="G3107" s="43"/>
    </row>
    <row r="3108" spans="1:7" s="32" customFormat="1" hidden="1" x14ac:dyDescent="0.3">
      <c r="A3108"/>
      <c r="B3108"/>
      <c r="C3108" s="15"/>
      <c r="D3108" s="22"/>
      <c r="E3108" s="43"/>
      <c r="F3108" s="112"/>
      <c r="G3108" s="43"/>
    </row>
    <row r="3109" spans="1:7" s="32" customFormat="1" hidden="1" x14ac:dyDescent="0.3">
      <c r="A3109"/>
      <c r="B3109"/>
      <c r="C3109" s="15"/>
      <c r="D3109" s="22"/>
      <c r="E3109" s="43"/>
      <c r="F3109" s="112"/>
      <c r="G3109" s="43"/>
    </row>
    <row r="3110" spans="1:7" s="32" customFormat="1" hidden="1" x14ac:dyDescent="0.3">
      <c r="A3110"/>
      <c r="B3110"/>
      <c r="C3110" s="15"/>
      <c r="D3110" s="22"/>
      <c r="E3110" s="43"/>
      <c r="F3110" s="112"/>
      <c r="G3110" s="43"/>
    </row>
    <row r="3111" spans="1:7" s="32" customFormat="1" hidden="1" x14ac:dyDescent="0.3">
      <c r="A3111"/>
      <c r="B3111"/>
      <c r="C3111" s="15"/>
      <c r="D3111" s="22"/>
      <c r="E3111" s="43"/>
      <c r="F3111" s="112"/>
      <c r="G3111" s="43"/>
    </row>
    <row r="3112" spans="1:7" s="32" customFormat="1" hidden="1" x14ac:dyDescent="0.3">
      <c r="A3112"/>
      <c r="B3112"/>
      <c r="C3112" s="15"/>
      <c r="D3112" s="22"/>
      <c r="E3112" s="43"/>
      <c r="F3112" s="112"/>
      <c r="G3112" s="43"/>
    </row>
    <row r="3113" spans="1:7" s="32" customFormat="1" hidden="1" x14ac:dyDescent="0.3">
      <c r="A3113"/>
      <c r="B3113"/>
      <c r="C3113" s="15"/>
      <c r="D3113" s="22"/>
      <c r="E3113" s="43"/>
      <c r="F3113" s="112"/>
      <c r="G3113" s="43"/>
    </row>
    <row r="3114" spans="1:7" s="32" customFormat="1" hidden="1" x14ac:dyDescent="0.3">
      <c r="A3114"/>
      <c r="B3114"/>
      <c r="C3114" s="15"/>
      <c r="D3114" s="22"/>
      <c r="E3114" s="43"/>
      <c r="F3114" s="112"/>
      <c r="G3114" s="43"/>
    </row>
    <row r="3115" spans="1:7" s="32" customFormat="1" hidden="1" x14ac:dyDescent="0.3">
      <c r="A3115"/>
      <c r="B3115"/>
      <c r="C3115" s="15"/>
      <c r="D3115" s="22"/>
      <c r="E3115" s="43"/>
      <c r="F3115" s="112"/>
      <c r="G3115" s="43"/>
    </row>
    <row r="3116" spans="1:7" s="32" customFormat="1" hidden="1" x14ac:dyDescent="0.3">
      <c r="A3116"/>
      <c r="B3116"/>
      <c r="C3116" s="15"/>
      <c r="D3116" s="22"/>
      <c r="E3116" s="43"/>
      <c r="F3116" s="112"/>
      <c r="G3116" s="43"/>
    </row>
    <row r="3117" spans="1:7" s="32" customFormat="1" hidden="1" x14ac:dyDescent="0.3">
      <c r="A3117"/>
      <c r="B3117"/>
      <c r="C3117" s="15"/>
      <c r="D3117" s="22"/>
      <c r="E3117" s="43"/>
      <c r="F3117" s="112"/>
      <c r="G3117" s="43"/>
    </row>
    <row r="3118" spans="1:7" s="32" customFormat="1" hidden="1" x14ac:dyDescent="0.3">
      <c r="A3118"/>
      <c r="B3118"/>
      <c r="C3118" s="15"/>
      <c r="D3118" s="22"/>
      <c r="E3118" s="43"/>
      <c r="F3118" s="112"/>
      <c r="G3118" s="43"/>
    </row>
    <row r="3119" spans="1:7" s="32" customFormat="1" hidden="1" x14ac:dyDescent="0.3">
      <c r="A3119"/>
      <c r="B3119"/>
      <c r="C3119" s="15"/>
      <c r="D3119" s="22"/>
      <c r="E3119" s="43"/>
      <c r="F3119" s="112"/>
      <c r="G3119" s="43"/>
    </row>
    <row r="3120" spans="1:7" s="32" customFormat="1" hidden="1" x14ac:dyDescent="0.3">
      <c r="A3120"/>
      <c r="B3120"/>
      <c r="C3120" s="15"/>
      <c r="D3120" s="22"/>
      <c r="E3120" s="43"/>
      <c r="F3120" s="112"/>
      <c r="G3120" s="43"/>
    </row>
    <row r="3121" spans="1:7" s="32" customFormat="1" hidden="1" x14ac:dyDescent="0.3">
      <c r="A3121"/>
      <c r="B3121"/>
      <c r="C3121" s="15"/>
      <c r="D3121" s="22"/>
      <c r="E3121" s="43"/>
      <c r="F3121" s="112"/>
      <c r="G3121" s="43"/>
    </row>
    <row r="3122" spans="1:7" s="32" customFormat="1" hidden="1" x14ac:dyDescent="0.3">
      <c r="A3122"/>
      <c r="B3122"/>
      <c r="C3122" s="15"/>
      <c r="D3122" s="22"/>
      <c r="E3122" s="43"/>
      <c r="F3122" s="112"/>
      <c r="G3122" s="43"/>
    </row>
    <row r="3123" spans="1:7" s="32" customFormat="1" hidden="1" x14ac:dyDescent="0.3">
      <c r="A3123"/>
      <c r="B3123"/>
      <c r="C3123" s="15"/>
      <c r="D3123" s="22"/>
      <c r="E3123" s="43"/>
      <c r="F3123" s="112"/>
      <c r="G3123" s="43"/>
    </row>
    <row r="3124" spans="1:7" s="32" customFormat="1" hidden="1" x14ac:dyDescent="0.3">
      <c r="A3124"/>
      <c r="B3124"/>
      <c r="C3124" s="15"/>
      <c r="D3124" s="22"/>
      <c r="E3124" s="43"/>
      <c r="F3124" s="112"/>
      <c r="G3124" s="43"/>
    </row>
    <row r="3125" spans="1:7" s="32" customFormat="1" hidden="1" x14ac:dyDescent="0.3">
      <c r="A3125"/>
      <c r="B3125"/>
      <c r="C3125" s="15"/>
      <c r="D3125" s="22"/>
      <c r="E3125" s="43"/>
      <c r="F3125" s="112"/>
      <c r="G3125" s="43"/>
    </row>
    <row r="3126" spans="1:7" s="32" customFormat="1" hidden="1" x14ac:dyDescent="0.3">
      <c r="A3126"/>
      <c r="B3126"/>
      <c r="C3126" s="15"/>
      <c r="D3126" s="22"/>
      <c r="E3126" s="43"/>
      <c r="F3126" s="112"/>
      <c r="G3126" s="43"/>
    </row>
    <row r="3127" spans="1:7" s="32" customFormat="1" hidden="1" x14ac:dyDescent="0.3">
      <c r="A3127"/>
      <c r="B3127"/>
      <c r="C3127" s="15"/>
      <c r="D3127" s="22"/>
      <c r="E3127" s="43"/>
      <c r="F3127" s="112"/>
      <c r="G3127" s="43"/>
    </row>
    <row r="3128" spans="1:7" s="32" customFormat="1" hidden="1" x14ac:dyDescent="0.3">
      <c r="A3128"/>
      <c r="B3128"/>
      <c r="C3128" s="15"/>
      <c r="D3128" s="22"/>
      <c r="E3128" s="43"/>
      <c r="F3128" s="112"/>
      <c r="G3128" s="43"/>
    </row>
    <row r="3129" spans="1:7" s="32" customFormat="1" hidden="1" x14ac:dyDescent="0.3">
      <c r="A3129"/>
      <c r="B3129"/>
      <c r="C3129" s="15"/>
      <c r="D3129" s="22"/>
      <c r="E3129" s="43"/>
      <c r="F3129" s="112"/>
      <c r="G3129" s="43"/>
    </row>
    <row r="3130" spans="1:7" s="32" customFormat="1" hidden="1" x14ac:dyDescent="0.3">
      <c r="A3130"/>
      <c r="B3130"/>
      <c r="C3130" s="15"/>
      <c r="D3130" s="22"/>
      <c r="E3130" s="43"/>
      <c r="F3130" s="112"/>
      <c r="G3130" s="43"/>
    </row>
    <row r="3131" spans="1:7" s="32" customFormat="1" hidden="1" x14ac:dyDescent="0.3">
      <c r="A3131"/>
      <c r="B3131"/>
      <c r="C3131" s="15"/>
      <c r="D3131" s="22"/>
      <c r="E3131" s="43"/>
      <c r="F3131" s="112"/>
      <c r="G3131" s="43"/>
    </row>
    <row r="3132" spans="1:7" s="32" customFormat="1" hidden="1" x14ac:dyDescent="0.3">
      <c r="A3132"/>
      <c r="B3132"/>
      <c r="C3132" s="15"/>
      <c r="D3132" s="22"/>
      <c r="E3132" s="43"/>
      <c r="F3132" s="112"/>
      <c r="G3132" s="43"/>
    </row>
    <row r="3133" spans="1:7" s="32" customFormat="1" hidden="1" x14ac:dyDescent="0.3">
      <c r="A3133"/>
      <c r="B3133"/>
      <c r="C3133" s="15"/>
      <c r="D3133" s="22"/>
      <c r="E3133" s="43"/>
      <c r="F3133" s="112"/>
      <c r="G3133" s="43"/>
    </row>
    <row r="3134" spans="1:7" s="32" customFormat="1" hidden="1" x14ac:dyDescent="0.3">
      <c r="A3134"/>
      <c r="B3134"/>
      <c r="C3134" s="15"/>
      <c r="D3134" s="22"/>
      <c r="E3134" s="43"/>
      <c r="F3134" s="112"/>
      <c r="G3134" s="43"/>
    </row>
    <row r="3135" spans="1:7" s="32" customFormat="1" hidden="1" x14ac:dyDescent="0.3">
      <c r="A3135"/>
      <c r="B3135"/>
      <c r="C3135" s="15"/>
      <c r="D3135" s="22"/>
      <c r="E3135" s="43"/>
      <c r="F3135" s="112"/>
      <c r="G3135" s="43"/>
    </row>
    <row r="3136" spans="1:7" s="32" customFormat="1" hidden="1" x14ac:dyDescent="0.3">
      <c r="A3136"/>
      <c r="B3136"/>
      <c r="C3136" s="15"/>
      <c r="D3136" s="22"/>
      <c r="E3136" s="43"/>
      <c r="F3136" s="112"/>
      <c r="G3136" s="43"/>
    </row>
    <row r="3137" spans="1:7" s="32" customFormat="1" hidden="1" x14ac:dyDescent="0.3">
      <c r="A3137"/>
      <c r="B3137"/>
      <c r="C3137" s="15"/>
      <c r="D3137" s="22"/>
      <c r="E3137" s="43"/>
      <c r="F3137" s="112"/>
      <c r="G3137" s="43"/>
    </row>
    <row r="3138" spans="1:7" s="32" customFormat="1" hidden="1" x14ac:dyDescent="0.3">
      <c r="A3138"/>
      <c r="B3138"/>
      <c r="C3138" s="15"/>
      <c r="D3138" s="22"/>
      <c r="E3138" s="43"/>
      <c r="F3138" s="112"/>
      <c r="G3138" s="43"/>
    </row>
    <row r="3139" spans="1:7" s="32" customFormat="1" hidden="1" x14ac:dyDescent="0.3">
      <c r="A3139"/>
      <c r="B3139"/>
      <c r="C3139" s="15"/>
      <c r="D3139" s="22"/>
      <c r="E3139" s="43"/>
      <c r="F3139" s="112"/>
      <c r="G3139" s="43"/>
    </row>
    <row r="3140" spans="1:7" s="32" customFormat="1" hidden="1" x14ac:dyDescent="0.3">
      <c r="A3140"/>
      <c r="B3140"/>
      <c r="C3140" s="15"/>
      <c r="D3140" s="22"/>
      <c r="E3140" s="43"/>
      <c r="F3140" s="112"/>
      <c r="G3140" s="43"/>
    </row>
    <row r="3141" spans="1:7" s="32" customFormat="1" hidden="1" x14ac:dyDescent="0.3">
      <c r="A3141"/>
      <c r="B3141"/>
      <c r="C3141" s="15"/>
      <c r="D3141" s="22"/>
      <c r="E3141" s="43"/>
      <c r="F3141" s="112"/>
      <c r="G3141" s="43"/>
    </row>
    <row r="3142" spans="1:7" s="32" customFormat="1" hidden="1" x14ac:dyDescent="0.3">
      <c r="A3142"/>
      <c r="B3142"/>
      <c r="C3142" s="15"/>
      <c r="D3142" s="22"/>
      <c r="E3142" s="43"/>
      <c r="F3142" s="112"/>
      <c r="G3142" s="43"/>
    </row>
    <row r="3143" spans="1:7" s="32" customFormat="1" hidden="1" x14ac:dyDescent="0.3">
      <c r="A3143"/>
      <c r="B3143"/>
      <c r="C3143" s="15"/>
      <c r="D3143" s="22"/>
      <c r="E3143" s="43"/>
      <c r="F3143" s="112"/>
      <c r="G3143" s="43"/>
    </row>
    <row r="3144" spans="1:7" s="32" customFormat="1" hidden="1" x14ac:dyDescent="0.3">
      <c r="A3144"/>
      <c r="B3144"/>
      <c r="C3144" s="15"/>
      <c r="D3144" s="22"/>
      <c r="E3144" s="43"/>
      <c r="F3144" s="112"/>
      <c r="G3144" s="43"/>
    </row>
    <row r="3145" spans="1:7" s="32" customFormat="1" hidden="1" x14ac:dyDescent="0.3">
      <c r="A3145"/>
      <c r="B3145"/>
      <c r="C3145" s="15"/>
      <c r="D3145" s="22"/>
      <c r="E3145" s="43"/>
      <c r="F3145" s="112"/>
      <c r="G3145" s="43"/>
    </row>
    <row r="3146" spans="1:7" s="32" customFormat="1" hidden="1" x14ac:dyDescent="0.3">
      <c r="A3146"/>
      <c r="B3146"/>
      <c r="C3146" s="15"/>
      <c r="D3146" s="22"/>
      <c r="E3146" s="43"/>
      <c r="F3146" s="112"/>
      <c r="G3146" s="43"/>
    </row>
    <row r="3147" spans="1:7" s="32" customFormat="1" hidden="1" x14ac:dyDescent="0.3">
      <c r="A3147"/>
      <c r="B3147"/>
      <c r="C3147" s="15"/>
      <c r="D3147" s="22"/>
      <c r="E3147" s="43"/>
      <c r="F3147" s="112"/>
      <c r="G3147" s="43"/>
    </row>
    <row r="3148" spans="1:7" s="32" customFormat="1" hidden="1" x14ac:dyDescent="0.3">
      <c r="A3148"/>
      <c r="B3148"/>
      <c r="C3148" s="15"/>
      <c r="D3148" s="22"/>
      <c r="E3148" s="43"/>
      <c r="F3148" s="112"/>
      <c r="G3148" s="43"/>
    </row>
    <row r="3149" spans="1:7" s="32" customFormat="1" hidden="1" x14ac:dyDescent="0.3">
      <c r="A3149"/>
      <c r="B3149"/>
      <c r="C3149" s="15"/>
      <c r="D3149" s="22"/>
      <c r="E3149" s="43"/>
      <c r="F3149" s="112"/>
      <c r="G3149" s="43"/>
    </row>
    <row r="3150" spans="1:7" s="32" customFormat="1" hidden="1" x14ac:dyDescent="0.3">
      <c r="A3150"/>
      <c r="B3150"/>
      <c r="C3150" s="15"/>
      <c r="D3150" s="22"/>
      <c r="E3150" s="43"/>
      <c r="F3150" s="112"/>
      <c r="G3150" s="43"/>
    </row>
    <row r="3151" spans="1:7" s="32" customFormat="1" hidden="1" x14ac:dyDescent="0.3">
      <c r="A3151"/>
      <c r="B3151"/>
      <c r="C3151" s="15"/>
      <c r="D3151" s="22"/>
      <c r="E3151" s="43"/>
      <c r="F3151" s="112"/>
      <c r="G3151" s="43"/>
    </row>
    <row r="3152" spans="1:7" s="32" customFormat="1" hidden="1" x14ac:dyDescent="0.3">
      <c r="A3152"/>
      <c r="B3152"/>
      <c r="C3152" s="15"/>
      <c r="D3152" s="22"/>
      <c r="E3152" s="43"/>
      <c r="F3152" s="112"/>
      <c r="G3152" s="43"/>
    </row>
    <row r="3153" spans="1:7" s="32" customFormat="1" hidden="1" x14ac:dyDescent="0.3">
      <c r="A3153"/>
      <c r="B3153"/>
      <c r="C3153" s="15"/>
      <c r="D3153" s="22"/>
      <c r="E3153" s="43"/>
      <c r="F3153" s="112"/>
      <c r="G3153" s="43"/>
    </row>
    <row r="3154" spans="1:7" s="32" customFormat="1" hidden="1" x14ac:dyDescent="0.3">
      <c r="A3154"/>
      <c r="B3154"/>
      <c r="C3154" s="15"/>
      <c r="D3154" s="22"/>
      <c r="E3154" s="43"/>
      <c r="F3154" s="112"/>
      <c r="G3154" s="43"/>
    </row>
    <row r="3155" spans="1:7" s="32" customFormat="1" hidden="1" x14ac:dyDescent="0.3">
      <c r="A3155"/>
      <c r="B3155"/>
      <c r="C3155" s="15"/>
      <c r="D3155" s="22"/>
      <c r="E3155" s="43"/>
      <c r="F3155" s="112"/>
      <c r="G3155" s="43"/>
    </row>
    <row r="3156" spans="1:7" s="32" customFormat="1" hidden="1" x14ac:dyDescent="0.3">
      <c r="A3156"/>
      <c r="B3156"/>
      <c r="C3156" s="15"/>
      <c r="D3156" s="22"/>
      <c r="E3156" s="43"/>
      <c r="F3156" s="112"/>
      <c r="G3156" s="43"/>
    </row>
    <row r="3157" spans="1:7" s="32" customFormat="1" hidden="1" x14ac:dyDescent="0.3">
      <c r="A3157"/>
      <c r="B3157"/>
      <c r="C3157" s="15"/>
      <c r="D3157" s="22"/>
      <c r="E3157" s="43"/>
      <c r="F3157" s="112"/>
      <c r="G3157" s="43"/>
    </row>
    <row r="3158" spans="1:7" s="32" customFormat="1" hidden="1" x14ac:dyDescent="0.3">
      <c r="A3158"/>
      <c r="B3158"/>
      <c r="C3158" s="15"/>
      <c r="D3158" s="22"/>
      <c r="E3158" s="43"/>
      <c r="F3158" s="112"/>
      <c r="G3158" s="43"/>
    </row>
    <row r="3159" spans="1:7" s="32" customFormat="1" hidden="1" x14ac:dyDescent="0.3">
      <c r="A3159"/>
      <c r="B3159"/>
      <c r="C3159" s="15"/>
      <c r="D3159" s="22"/>
      <c r="E3159" s="43"/>
      <c r="F3159" s="112"/>
      <c r="G3159" s="43"/>
    </row>
    <row r="3160" spans="1:7" s="32" customFormat="1" hidden="1" x14ac:dyDescent="0.3">
      <c r="A3160"/>
      <c r="B3160"/>
      <c r="C3160" s="15"/>
      <c r="D3160" s="22"/>
      <c r="E3160" s="43"/>
      <c r="F3160" s="112"/>
      <c r="G3160" s="43"/>
    </row>
    <row r="3161" spans="1:7" s="32" customFormat="1" hidden="1" x14ac:dyDescent="0.3">
      <c r="A3161"/>
      <c r="B3161"/>
      <c r="C3161" s="15"/>
      <c r="D3161" s="22"/>
      <c r="E3161" s="43"/>
      <c r="F3161" s="112"/>
      <c r="G3161" s="43"/>
    </row>
    <row r="3162" spans="1:7" s="32" customFormat="1" hidden="1" x14ac:dyDescent="0.3">
      <c r="A3162"/>
      <c r="B3162"/>
      <c r="C3162" s="15"/>
      <c r="D3162" s="22"/>
      <c r="E3162" s="43"/>
      <c r="F3162" s="112"/>
      <c r="G3162" s="43"/>
    </row>
    <row r="3163" spans="1:7" s="32" customFormat="1" hidden="1" x14ac:dyDescent="0.3">
      <c r="A3163"/>
      <c r="B3163"/>
      <c r="C3163" s="15"/>
      <c r="D3163" s="22"/>
      <c r="E3163" s="43"/>
      <c r="F3163" s="112"/>
      <c r="G3163" s="43"/>
    </row>
    <row r="3164" spans="1:7" s="32" customFormat="1" hidden="1" x14ac:dyDescent="0.3">
      <c r="A3164"/>
      <c r="B3164"/>
      <c r="C3164" s="15"/>
      <c r="D3164" s="22"/>
      <c r="E3164" s="43"/>
      <c r="F3164" s="112"/>
      <c r="G3164" s="43"/>
    </row>
    <row r="3165" spans="1:7" s="32" customFormat="1" hidden="1" x14ac:dyDescent="0.3">
      <c r="A3165"/>
      <c r="B3165"/>
      <c r="C3165" s="15"/>
      <c r="D3165" s="22"/>
      <c r="E3165" s="43"/>
      <c r="F3165" s="112"/>
      <c r="G3165" s="43"/>
    </row>
    <row r="3166" spans="1:7" s="32" customFormat="1" hidden="1" x14ac:dyDescent="0.3">
      <c r="A3166"/>
      <c r="B3166"/>
      <c r="C3166" s="15"/>
      <c r="D3166" s="22"/>
      <c r="E3166" s="43"/>
      <c r="F3166" s="112"/>
      <c r="G3166" s="43"/>
    </row>
    <row r="3167" spans="1:7" s="32" customFormat="1" hidden="1" x14ac:dyDescent="0.3">
      <c r="A3167"/>
      <c r="B3167"/>
      <c r="C3167" s="15"/>
      <c r="D3167" s="22"/>
      <c r="E3167" s="43"/>
      <c r="F3167" s="112"/>
      <c r="G3167" s="43"/>
    </row>
    <row r="3168" spans="1:7" s="32" customFormat="1" hidden="1" x14ac:dyDescent="0.3">
      <c r="A3168"/>
      <c r="B3168"/>
      <c r="C3168" s="15"/>
      <c r="D3168" s="22"/>
      <c r="E3168" s="43"/>
      <c r="F3168" s="112"/>
      <c r="G3168" s="43"/>
    </row>
    <row r="3169" spans="1:7" s="32" customFormat="1" hidden="1" x14ac:dyDescent="0.3">
      <c r="A3169"/>
      <c r="B3169"/>
      <c r="C3169" s="15"/>
      <c r="D3169" s="22"/>
      <c r="E3169" s="43"/>
      <c r="F3169" s="112"/>
      <c r="G3169" s="43"/>
    </row>
    <row r="3170" spans="1:7" s="32" customFormat="1" hidden="1" x14ac:dyDescent="0.3">
      <c r="A3170"/>
      <c r="B3170"/>
      <c r="C3170" s="15"/>
      <c r="D3170" s="22"/>
      <c r="E3170" s="43"/>
      <c r="F3170" s="112"/>
      <c r="G3170" s="43"/>
    </row>
    <row r="3171" spans="1:7" s="32" customFormat="1" hidden="1" x14ac:dyDescent="0.3">
      <c r="A3171"/>
      <c r="B3171"/>
      <c r="C3171" s="15"/>
      <c r="D3171" s="22"/>
      <c r="E3171" s="43"/>
      <c r="F3171" s="112"/>
      <c r="G3171" s="43"/>
    </row>
    <row r="3172" spans="1:7" s="32" customFormat="1" hidden="1" x14ac:dyDescent="0.3">
      <c r="A3172"/>
      <c r="B3172"/>
      <c r="C3172" s="15"/>
      <c r="D3172" s="22"/>
      <c r="E3172" s="43"/>
      <c r="F3172" s="112"/>
      <c r="G3172" s="43"/>
    </row>
    <row r="3173" spans="1:7" s="32" customFormat="1" hidden="1" x14ac:dyDescent="0.3">
      <c r="A3173"/>
      <c r="B3173"/>
      <c r="C3173" s="15"/>
      <c r="D3173" s="22"/>
      <c r="E3173" s="43"/>
      <c r="F3173" s="112"/>
      <c r="G3173" s="43"/>
    </row>
    <row r="3174" spans="1:7" s="32" customFormat="1" hidden="1" x14ac:dyDescent="0.3">
      <c r="A3174"/>
      <c r="B3174"/>
      <c r="C3174" s="15"/>
      <c r="D3174" s="22"/>
      <c r="E3174" s="43"/>
      <c r="F3174" s="112"/>
      <c r="G3174" s="43"/>
    </row>
    <row r="3175" spans="1:7" s="32" customFormat="1" hidden="1" x14ac:dyDescent="0.3">
      <c r="A3175"/>
      <c r="B3175"/>
      <c r="C3175" s="15"/>
      <c r="D3175" s="22"/>
      <c r="E3175" s="43"/>
      <c r="F3175" s="112"/>
      <c r="G3175" s="43"/>
    </row>
    <row r="3176" spans="1:7" s="32" customFormat="1" hidden="1" x14ac:dyDescent="0.3">
      <c r="A3176"/>
      <c r="B3176"/>
      <c r="C3176" s="15"/>
      <c r="D3176" s="22"/>
      <c r="E3176" s="43"/>
      <c r="F3176" s="112"/>
      <c r="G3176" s="43"/>
    </row>
    <row r="3177" spans="1:7" s="32" customFormat="1" hidden="1" x14ac:dyDescent="0.3">
      <c r="A3177"/>
      <c r="B3177"/>
      <c r="C3177" s="15"/>
      <c r="D3177" s="22"/>
      <c r="E3177" s="43"/>
      <c r="F3177" s="112"/>
      <c r="G3177" s="43"/>
    </row>
    <row r="3178" spans="1:7" s="32" customFormat="1" hidden="1" x14ac:dyDescent="0.3">
      <c r="A3178"/>
      <c r="B3178"/>
      <c r="C3178" s="15"/>
      <c r="D3178" s="22"/>
      <c r="E3178" s="43"/>
      <c r="F3178" s="112"/>
      <c r="G3178" s="43"/>
    </row>
    <row r="3179" spans="1:7" s="32" customFormat="1" hidden="1" x14ac:dyDescent="0.3">
      <c r="A3179"/>
      <c r="B3179"/>
      <c r="C3179" s="15"/>
      <c r="D3179" s="22"/>
      <c r="E3179" s="43"/>
      <c r="F3179" s="112"/>
      <c r="G3179" s="43"/>
    </row>
    <row r="3180" spans="1:7" s="32" customFormat="1" hidden="1" x14ac:dyDescent="0.3">
      <c r="A3180"/>
      <c r="B3180"/>
      <c r="C3180" s="15"/>
      <c r="D3180" s="22"/>
      <c r="E3180" s="43"/>
      <c r="F3180" s="112"/>
      <c r="G3180" s="43"/>
    </row>
    <row r="3181" spans="1:7" s="32" customFormat="1" hidden="1" x14ac:dyDescent="0.3">
      <c r="A3181"/>
      <c r="B3181"/>
      <c r="C3181" s="15"/>
      <c r="D3181" s="22"/>
      <c r="E3181" s="43"/>
      <c r="F3181" s="112"/>
      <c r="G3181" s="43"/>
    </row>
    <row r="3182" spans="1:7" s="32" customFormat="1" hidden="1" x14ac:dyDescent="0.3">
      <c r="A3182"/>
      <c r="B3182"/>
      <c r="C3182" s="15"/>
      <c r="D3182" s="22"/>
      <c r="E3182" s="43"/>
      <c r="F3182" s="112"/>
      <c r="G3182" s="43"/>
    </row>
    <row r="3183" spans="1:7" s="32" customFormat="1" hidden="1" x14ac:dyDescent="0.3">
      <c r="A3183"/>
      <c r="B3183"/>
      <c r="C3183" s="15"/>
      <c r="D3183" s="22"/>
      <c r="E3183" s="43"/>
      <c r="F3183" s="112"/>
      <c r="G3183" s="43"/>
    </row>
    <row r="3184" spans="1:7" s="32" customFormat="1" hidden="1" x14ac:dyDescent="0.3">
      <c r="A3184"/>
      <c r="B3184"/>
      <c r="C3184" s="15"/>
      <c r="D3184" s="22"/>
      <c r="E3184" s="43"/>
      <c r="F3184" s="112"/>
      <c r="G3184" s="43"/>
    </row>
    <row r="3185" spans="1:7" s="32" customFormat="1" hidden="1" x14ac:dyDescent="0.3">
      <c r="A3185"/>
      <c r="B3185"/>
      <c r="C3185" s="15"/>
      <c r="D3185" s="22"/>
      <c r="E3185" s="43"/>
      <c r="F3185" s="112"/>
      <c r="G3185" s="43"/>
    </row>
    <row r="3186" spans="1:7" s="32" customFormat="1" hidden="1" x14ac:dyDescent="0.3">
      <c r="A3186"/>
      <c r="B3186"/>
      <c r="C3186" s="15"/>
      <c r="D3186" s="22"/>
      <c r="E3186" s="43"/>
      <c r="F3186" s="112"/>
      <c r="G3186" s="43"/>
    </row>
    <row r="3187" spans="1:7" s="32" customFormat="1" hidden="1" x14ac:dyDescent="0.3">
      <c r="A3187"/>
      <c r="B3187"/>
      <c r="C3187" s="15"/>
      <c r="D3187" s="22"/>
      <c r="E3187" s="43"/>
      <c r="F3187" s="112"/>
      <c r="G3187" s="43"/>
    </row>
    <row r="3188" spans="1:7" s="32" customFormat="1" hidden="1" x14ac:dyDescent="0.3">
      <c r="A3188"/>
      <c r="B3188"/>
      <c r="C3188" s="15"/>
      <c r="D3188" s="22"/>
      <c r="E3188" s="43"/>
      <c r="F3188" s="112"/>
      <c r="G3188" s="43"/>
    </row>
    <row r="3189" spans="1:7" s="32" customFormat="1" hidden="1" x14ac:dyDescent="0.3">
      <c r="A3189"/>
      <c r="B3189"/>
      <c r="C3189" s="15"/>
      <c r="D3189" s="22"/>
      <c r="E3189" s="43"/>
      <c r="F3189" s="112"/>
      <c r="G3189" s="43"/>
    </row>
    <row r="3190" spans="1:7" s="32" customFormat="1" hidden="1" x14ac:dyDescent="0.3">
      <c r="A3190"/>
      <c r="B3190"/>
      <c r="C3190" s="15"/>
      <c r="D3190" s="22"/>
      <c r="E3190" s="43"/>
      <c r="F3190" s="112"/>
      <c r="G3190" s="43"/>
    </row>
    <row r="3191" spans="1:7" s="32" customFormat="1" hidden="1" x14ac:dyDescent="0.3">
      <c r="A3191"/>
      <c r="B3191"/>
      <c r="C3191" s="15"/>
      <c r="D3191" s="22"/>
      <c r="E3191" s="43"/>
      <c r="F3191" s="112"/>
      <c r="G3191" s="43"/>
    </row>
    <row r="3192" spans="1:7" s="32" customFormat="1" hidden="1" x14ac:dyDescent="0.3">
      <c r="A3192"/>
      <c r="B3192"/>
      <c r="C3192" s="15"/>
      <c r="D3192" s="22"/>
      <c r="E3192" s="43"/>
      <c r="F3192" s="112"/>
      <c r="G3192" s="43"/>
    </row>
    <row r="3193" spans="1:7" s="32" customFormat="1" hidden="1" x14ac:dyDescent="0.3">
      <c r="A3193"/>
      <c r="B3193"/>
      <c r="C3193" s="15"/>
      <c r="D3193" s="22"/>
      <c r="E3193" s="43"/>
      <c r="F3193" s="112"/>
      <c r="G3193" s="43"/>
    </row>
    <row r="3194" spans="1:7" s="32" customFormat="1" hidden="1" x14ac:dyDescent="0.3">
      <c r="A3194"/>
      <c r="B3194"/>
      <c r="C3194" s="15"/>
      <c r="D3194" s="22"/>
      <c r="E3194" s="43"/>
      <c r="F3194" s="112"/>
      <c r="G3194" s="43"/>
    </row>
    <row r="3195" spans="1:7" s="32" customFormat="1" hidden="1" x14ac:dyDescent="0.3">
      <c r="A3195"/>
      <c r="B3195"/>
      <c r="C3195" s="15"/>
      <c r="D3195" s="22"/>
      <c r="E3195" s="43"/>
      <c r="F3195" s="112"/>
      <c r="G3195" s="43"/>
    </row>
    <row r="3196" spans="1:7" s="32" customFormat="1" hidden="1" x14ac:dyDescent="0.3">
      <c r="A3196"/>
      <c r="B3196"/>
      <c r="C3196" s="15"/>
      <c r="D3196" s="22"/>
      <c r="E3196" s="43"/>
      <c r="F3196" s="112"/>
      <c r="G3196" s="43"/>
    </row>
    <row r="3197" spans="1:7" s="32" customFormat="1" hidden="1" x14ac:dyDescent="0.3">
      <c r="A3197"/>
      <c r="B3197"/>
      <c r="C3197" s="15"/>
      <c r="D3197" s="22"/>
      <c r="E3197" s="43"/>
      <c r="F3197" s="112"/>
      <c r="G3197" s="43"/>
    </row>
    <row r="3198" spans="1:7" s="32" customFormat="1" hidden="1" x14ac:dyDescent="0.3">
      <c r="A3198"/>
      <c r="B3198"/>
      <c r="C3198" s="15"/>
      <c r="D3198" s="22"/>
      <c r="E3198" s="43"/>
      <c r="F3198" s="112"/>
      <c r="G3198" s="43"/>
    </row>
    <row r="3199" spans="1:7" s="32" customFormat="1" hidden="1" x14ac:dyDescent="0.3">
      <c r="A3199"/>
      <c r="B3199"/>
      <c r="C3199" s="15"/>
      <c r="D3199" s="22"/>
      <c r="E3199" s="43"/>
      <c r="F3199" s="112"/>
      <c r="G3199" s="43"/>
    </row>
    <row r="3200" spans="1:7" s="32" customFormat="1" hidden="1" x14ac:dyDescent="0.3">
      <c r="A3200"/>
      <c r="B3200"/>
      <c r="C3200" s="15"/>
      <c r="D3200" s="22"/>
      <c r="E3200" s="43"/>
      <c r="F3200" s="112"/>
      <c r="G3200" s="43"/>
    </row>
    <row r="3201" spans="1:7" s="32" customFormat="1" hidden="1" x14ac:dyDescent="0.3">
      <c r="A3201"/>
      <c r="B3201"/>
      <c r="C3201" s="15"/>
      <c r="D3201" s="22"/>
      <c r="E3201" s="43"/>
      <c r="F3201" s="112"/>
      <c r="G3201" s="43"/>
    </row>
    <row r="3202" spans="1:7" s="32" customFormat="1" hidden="1" x14ac:dyDescent="0.3">
      <c r="A3202"/>
      <c r="B3202"/>
      <c r="C3202" s="15"/>
      <c r="D3202" s="22"/>
      <c r="E3202" s="43"/>
      <c r="F3202" s="112"/>
      <c r="G3202" s="43"/>
    </row>
    <row r="3203" spans="1:7" s="32" customFormat="1" hidden="1" x14ac:dyDescent="0.3">
      <c r="A3203"/>
      <c r="B3203"/>
      <c r="C3203" s="15"/>
      <c r="D3203" s="22"/>
      <c r="E3203" s="43"/>
      <c r="F3203" s="112"/>
      <c r="G3203" s="43"/>
    </row>
    <row r="3204" spans="1:7" s="32" customFormat="1" hidden="1" x14ac:dyDescent="0.3">
      <c r="A3204"/>
      <c r="B3204"/>
      <c r="C3204" s="15"/>
      <c r="D3204" s="22"/>
      <c r="E3204" s="43"/>
      <c r="F3204" s="112"/>
      <c r="G3204" s="43"/>
    </row>
    <row r="3205" spans="1:7" s="32" customFormat="1" hidden="1" x14ac:dyDescent="0.3">
      <c r="A3205"/>
      <c r="B3205"/>
      <c r="C3205" s="15"/>
      <c r="D3205" s="22"/>
      <c r="E3205" s="43"/>
      <c r="F3205" s="112"/>
      <c r="G3205" s="43"/>
    </row>
    <row r="3206" spans="1:7" s="32" customFormat="1" hidden="1" x14ac:dyDescent="0.3">
      <c r="A3206"/>
      <c r="B3206"/>
      <c r="C3206" s="15"/>
      <c r="D3206" s="22"/>
      <c r="E3206" s="43"/>
      <c r="F3206" s="112"/>
      <c r="G3206" s="43"/>
    </row>
    <row r="3207" spans="1:7" s="32" customFormat="1" hidden="1" x14ac:dyDescent="0.3">
      <c r="A3207"/>
      <c r="B3207"/>
      <c r="C3207" s="15"/>
      <c r="D3207" s="22"/>
      <c r="E3207" s="43"/>
      <c r="F3207" s="112"/>
      <c r="G3207" s="43"/>
    </row>
    <row r="3208" spans="1:7" s="32" customFormat="1" hidden="1" x14ac:dyDescent="0.3">
      <c r="A3208"/>
      <c r="B3208"/>
      <c r="C3208" s="15"/>
      <c r="D3208" s="22"/>
      <c r="E3208" s="43"/>
      <c r="F3208" s="112"/>
      <c r="G3208" s="43"/>
    </row>
    <row r="3209" spans="1:7" s="32" customFormat="1" hidden="1" x14ac:dyDescent="0.3">
      <c r="A3209"/>
      <c r="B3209"/>
      <c r="C3209" s="15"/>
      <c r="D3209" s="22"/>
      <c r="E3209" s="43"/>
      <c r="F3209" s="112"/>
      <c r="G3209" s="43"/>
    </row>
    <row r="3210" spans="1:7" s="32" customFormat="1" hidden="1" x14ac:dyDescent="0.3">
      <c r="A3210"/>
      <c r="B3210"/>
      <c r="C3210" s="15"/>
      <c r="D3210" s="22"/>
      <c r="E3210" s="43"/>
      <c r="F3210" s="112"/>
      <c r="G3210" s="43"/>
    </row>
    <row r="3211" spans="1:7" s="32" customFormat="1" hidden="1" x14ac:dyDescent="0.3">
      <c r="A3211"/>
      <c r="B3211"/>
      <c r="C3211" s="15"/>
      <c r="D3211" s="22"/>
      <c r="E3211" s="43"/>
      <c r="F3211" s="112"/>
      <c r="G3211" s="43"/>
    </row>
    <row r="3212" spans="1:7" s="32" customFormat="1" hidden="1" x14ac:dyDescent="0.3">
      <c r="A3212"/>
      <c r="B3212"/>
      <c r="C3212" s="15"/>
      <c r="D3212" s="22"/>
      <c r="E3212" s="43"/>
      <c r="F3212" s="112"/>
      <c r="G3212" s="43"/>
    </row>
    <row r="3213" spans="1:7" s="32" customFormat="1" hidden="1" x14ac:dyDescent="0.3">
      <c r="A3213"/>
      <c r="B3213"/>
      <c r="C3213" s="15"/>
      <c r="D3213" s="22"/>
      <c r="E3213" s="43"/>
      <c r="F3213" s="112"/>
      <c r="G3213" s="43"/>
    </row>
    <row r="3214" spans="1:7" s="32" customFormat="1" hidden="1" x14ac:dyDescent="0.3">
      <c r="A3214"/>
      <c r="B3214"/>
      <c r="C3214" s="15"/>
      <c r="D3214" s="22"/>
      <c r="E3214" s="43"/>
      <c r="F3214" s="112"/>
      <c r="G3214" s="43"/>
    </row>
    <row r="3215" spans="1:7" s="32" customFormat="1" hidden="1" x14ac:dyDescent="0.3">
      <c r="A3215"/>
      <c r="B3215"/>
      <c r="C3215" s="15"/>
      <c r="D3215" s="22"/>
      <c r="E3215" s="43"/>
      <c r="F3215" s="112"/>
      <c r="G3215" s="43"/>
    </row>
    <row r="3216" spans="1:7" s="32" customFormat="1" hidden="1" x14ac:dyDescent="0.3">
      <c r="A3216"/>
      <c r="B3216"/>
      <c r="C3216" s="15"/>
      <c r="D3216" s="22"/>
      <c r="E3216" s="43"/>
      <c r="F3216" s="112"/>
      <c r="G3216" s="43"/>
    </row>
    <row r="3217" spans="1:7" s="32" customFormat="1" hidden="1" x14ac:dyDescent="0.3">
      <c r="A3217"/>
      <c r="B3217"/>
      <c r="C3217" s="15"/>
      <c r="D3217" s="22"/>
      <c r="E3217" s="43"/>
      <c r="F3217" s="112"/>
      <c r="G3217" s="43"/>
    </row>
    <row r="3218" spans="1:7" s="32" customFormat="1" hidden="1" x14ac:dyDescent="0.3">
      <c r="A3218"/>
      <c r="B3218"/>
      <c r="C3218" s="15"/>
      <c r="D3218" s="22"/>
      <c r="E3218" s="43"/>
      <c r="F3218" s="112"/>
      <c r="G3218" s="43"/>
    </row>
    <row r="3219" spans="1:7" s="32" customFormat="1" hidden="1" x14ac:dyDescent="0.3">
      <c r="A3219"/>
      <c r="B3219"/>
      <c r="C3219" s="15"/>
      <c r="D3219" s="22"/>
      <c r="E3219" s="43"/>
      <c r="F3219" s="112"/>
      <c r="G3219" s="43"/>
    </row>
    <row r="3220" spans="1:7" s="32" customFormat="1" hidden="1" x14ac:dyDescent="0.3">
      <c r="A3220"/>
      <c r="B3220"/>
      <c r="C3220" s="15"/>
      <c r="D3220" s="22"/>
      <c r="E3220" s="43"/>
      <c r="F3220" s="112"/>
      <c r="G3220" s="43"/>
    </row>
    <row r="3221" spans="1:7" s="32" customFormat="1" hidden="1" x14ac:dyDescent="0.3">
      <c r="A3221"/>
      <c r="B3221"/>
      <c r="C3221" s="15"/>
      <c r="D3221" s="22"/>
      <c r="E3221" s="43"/>
      <c r="F3221" s="112"/>
      <c r="G3221" s="43"/>
    </row>
    <row r="3222" spans="1:7" s="32" customFormat="1" hidden="1" x14ac:dyDescent="0.3">
      <c r="A3222"/>
      <c r="B3222"/>
      <c r="C3222" s="15"/>
      <c r="D3222" s="22"/>
      <c r="E3222" s="43"/>
      <c r="F3222" s="112"/>
      <c r="G3222" s="43"/>
    </row>
    <row r="3223" spans="1:7" s="32" customFormat="1" hidden="1" x14ac:dyDescent="0.3">
      <c r="A3223"/>
      <c r="B3223"/>
      <c r="C3223" s="15"/>
      <c r="D3223" s="22"/>
      <c r="E3223" s="43"/>
      <c r="F3223" s="112"/>
      <c r="G3223" s="43"/>
    </row>
    <row r="3224" spans="1:7" s="32" customFormat="1" hidden="1" x14ac:dyDescent="0.3">
      <c r="A3224"/>
      <c r="B3224"/>
      <c r="C3224" s="15"/>
      <c r="D3224" s="22"/>
      <c r="E3224" s="43"/>
      <c r="F3224" s="112"/>
      <c r="G3224" s="43"/>
    </row>
    <row r="3225" spans="1:7" s="32" customFormat="1" hidden="1" x14ac:dyDescent="0.3">
      <c r="A3225"/>
      <c r="B3225"/>
      <c r="C3225" s="15"/>
      <c r="D3225" s="22"/>
      <c r="E3225" s="43"/>
      <c r="F3225" s="112"/>
      <c r="G3225" s="43"/>
    </row>
    <row r="3226" spans="1:7" s="32" customFormat="1" hidden="1" x14ac:dyDescent="0.3">
      <c r="A3226"/>
      <c r="B3226"/>
      <c r="C3226" s="15"/>
      <c r="D3226" s="22"/>
      <c r="E3226" s="43"/>
      <c r="F3226" s="112"/>
      <c r="G3226" s="43"/>
    </row>
    <row r="3227" spans="1:7" s="32" customFormat="1" hidden="1" x14ac:dyDescent="0.3">
      <c r="A3227"/>
      <c r="B3227"/>
      <c r="C3227" s="15"/>
      <c r="D3227" s="22"/>
      <c r="E3227" s="43"/>
      <c r="F3227" s="112"/>
      <c r="G3227" s="43"/>
    </row>
    <row r="3228" spans="1:7" s="32" customFormat="1" hidden="1" x14ac:dyDescent="0.3">
      <c r="A3228"/>
      <c r="B3228"/>
      <c r="C3228" s="15"/>
      <c r="D3228" s="22"/>
      <c r="E3228" s="43"/>
      <c r="F3228" s="112"/>
      <c r="G3228" s="43"/>
    </row>
    <row r="3229" spans="1:7" s="32" customFormat="1" hidden="1" x14ac:dyDescent="0.3">
      <c r="A3229"/>
      <c r="B3229"/>
      <c r="C3229" s="15"/>
      <c r="D3229" s="22"/>
      <c r="E3229" s="43"/>
      <c r="F3229" s="112"/>
      <c r="G3229" s="43"/>
    </row>
    <row r="3230" spans="1:7" s="32" customFormat="1" hidden="1" x14ac:dyDescent="0.3">
      <c r="A3230"/>
      <c r="B3230"/>
      <c r="C3230" s="15"/>
      <c r="D3230" s="22"/>
      <c r="E3230" s="43"/>
      <c r="F3230" s="112"/>
      <c r="G3230" s="43"/>
    </row>
    <row r="3231" spans="1:7" s="32" customFormat="1" hidden="1" x14ac:dyDescent="0.3">
      <c r="A3231"/>
      <c r="B3231"/>
      <c r="C3231" s="15"/>
      <c r="D3231" s="22"/>
      <c r="E3231" s="43"/>
      <c r="F3231" s="112"/>
      <c r="G3231" s="43"/>
    </row>
    <row r="3232" spans="1:7" s="32" customFormat="1" hidden="1" x14ac:dyDescent="0.3">
      <c r="A3232"/>
      <c r="B3232"/>
      <c r="C3232" s="15"/>
      <c r="D3232" s="22"/>
      <c r="E3232" s="43"/>
      <c r="F3232" s="112"/>
      <c r="G3232" s="43"/>
    </row>
    <row r="3233" spans="1:7" s="32" customFormat="1" hidden="1" x14ac:dyDescent="0.3">
      <c r="A3233"/>
      <c r="B3233"/>
      <c r="C3233" s="15"/>
      <c r="D3233" s="22"/>
      <c r="E3233" s="43"/>
      <c r="F3233" s="112"/>
      <c r="G3233" s="43"/>
    </row>
    <row r="3234" spans="1:7" s="32" customFormat="1" hidden="1" x14ac:dyDescent="0.3">
      <c r="A3234"/>
      <c r="B3234"/>
      <c r="C3234" s="15"/>
      <c r="D3234" s="22"/>
      <c r="E3234" s="43"/>
      <c r="F3234" s="112"/>
      <c r="G3234" s="43"/>
    </row>
    <row r="3235" spans="1:7" s="32" customFormat="1" hidden="1" x14ac:dyDescent="0.3">
      <c r="A3235"/>
      <c r="B3235"/>
      <c r="C3235" s="15"/>
      <c r="D3235" s="22"/>
      <c r="E3235" s="43"/>
      <c r="F3235" s="112"/>
      <c r="G3235" s="43"/>
    </row>
    <row r="3236" spans="1:7" s="32" customFormat="1" hidden="1" x14ac:dyDescent="0.3">
      <c r="A3236"/>
      <c r="B3236"/>
      <c r="C3236" s="15"/>
      <c r="D3236" s="22"/>
      <c r="E3236" s="43"/>
      <c r="F3236" s="112"/>
      <c r="G3236" s="43"/>
    </row>
    <row r="3237" spans="1:7" s="32" customFormat="1" hidden="1" x14ac:dyDescent="0.3">
      <c r="A3237"/>
      <c r="B3237"/>
      <c r="C3237" s="15"/>
      <c r="D3237" s="22"/>
      <c r="E3237" s="43"/>
      <c r="F3237" s="112"/>
      <c r="G3237" s="43"/>
    </row>
    <row r="3238" spans="1:7" s="32" customFormat="1" hidden="1" x14ac:dyDescent="0.3">
      <c r="A3238"/>
      <c r="B3238"/>
      <c r="C3238" s="15"/>
      <c r="D3238" s="22"/>
      <c r="E3238" s="43"/>
      <c r="F3238" s="112"/>
      <c r="G3238" s="43"/>
    </row>
    <row r="3239" spans="1:7" s="32" customFormat="1" hidden="1" x14ac:dyDescent="0.3">
      <c r="A3239"/>
      <c r="B3239"/>
      <c r="C3239" s="15"/>
      <c r="D3239" s="22"/>
      <c r="E3239" s="43"/>
      <c r="F3239" s="112"/>
      <c r="G3239" s="43"/>
    </row>
    <row r="3240" spans="1:7" s="32" customFormat="1" hidden="1" x14ac:dyDescent="0.3">
      <c r="A3240"/>
      <c r="B3240"/>
      <c r="C3240" s="15"/>
      <c r="D3240" s="22"/>
      <c r="E3240" s="43"/>
      <c r="F3240" s="112"/>
      <c r="G3240" s="43"/>
    </row>
    <row r="3241" spans="1:7" s="32" customFormat="1" hidden="1" x14ac:dyDescent="0.3">
      <c r="A3241"/>
      <c r="B3241"/>
      <c r="C3241" s="15"/>
      <c r="D3241" s="22"/>
      <c r="E3241" s="43"/>
      <c r="F3241" s="112"/>
      <c r="G3241" s="43"/>
    </row>
    <row r="3242" spans="1:7" s="32" customFormat="1" hidden="1" x14ac:dyDescent="0.3">
      <c r="A3242"/>
      <c r="B3242"/>
      <c r="C3242" s="15"/>
      <c r="D3242" s="22"/>
      <c r="E3242" s="43"/>
      <c r="F3242" s="112"/>
      <c r="G3242" s="43"/>
    </row>
    <row r="3243" spans="1:7" s="32" customFormat="1" hidden="1" x14ac:dyDescent="0.3">
      <c r="A3243"/>
      <c r="B3243"/>
      <c r="C3243" s="15"/>
      <c r="D3243" s="22"/>
      <c r="E3243" s="43"/>
      <c r="F3243" s="112"/>
      <c r="G3243" s="43"/>
    </row>
    <row r="3244" spans="1:7" s="32" customFormat="1" hidden="1" x14ac:dyDescent="0.3">
      <c r="A3244"/>
      <c r="B3244"/>
      <c r="C3244" s="15"/>
      <c r="D3244" s="22"/>
      <c r="E3244" s="43"/>
      <c r="F3244" s="112"/>
      <c r="G3244" s="43"/>
    </row>
    <row r="3245" spans="1:7" s="32" customFormat="1" hidden="1" x14ac:dyDescent="0.3">
      <c r="A3245"/>
      <c r="B3245"/>
      <c r="C3245" s="15"/>
      <c r="D3245" s="22"/>
      <c r="E3245" s="43"/>
      <c r="F3245" s="112"/>
      <c r="G3245" s="43"/>
    </row>
    <row r="3246" spans="1:7" s="32" customFormat="1" hidden="1" x14ac:dyDescent="0.3">
      <c r="A3246"/>
      <c r="B3246"/>
      <c r="C3246" s="15"/>
      <c r="D3246" s="22"/>
      <c r="E3246" s="43"/>
      <c r="F3246" s="112"/>
      <c r="G3246" s="43"/>
    </row>
    <row r="3247" spans="1:7" s="32" customFormat="1" hidden="1" x14ac:dyDescent="0.3">
      <c r="A3247"/>
      <c r="B3247"/>
      <c r="C3247" s="15"/>
      <c r="D3247" s="22"/>
      <c r="E3247" s="43"/>
      <c r="F3247" s="112"/>
      <c r="G3247" s="43"/>
    </row>
    <row r="3248" spans="1:7" s="32" customFormat="1" hidden="1" x14ac:dyDescent="0.3">
      <c r="A3248"/>
      <c r="B3248"/>
      <c r="C3248" s="15"/>
      <c r="D3248" s="22"/>
      <c r="E3248" s="43"/>
      <c r="F3248" s="112"/>
      <c r="G3248" s="43"/>
    </row>
    <row r="3249" spans="1:7" s="32" customFormat="1" hidden="1" x14ac:dyDescent="0.3">
      <c r="A3249"/>
      <c r="B3249"/>
      <c r="C3249" s="15"/>
      <c r="D3249" s="22"/>
      <c r="E3249" s="43"/>
      <c r="F3249" s="112"/>
      <c r="G3249" s="43"/>
    </row>
    <row r="3250" spans="1:7" s="32" customFormat="1" hidden="1" x14ac:dyDescent="0.3">
      <c r="A3250"/>
      <c r="B3250"/>
      <c r="C3250" s="15"/>
      <c r="D3250" s="22"/>
      <c r="E3250" s="43"/>
      <c r="F3250" s="112"/>
      <c r="G3250" s="43"/>
    </row>
    <row r="3251" spans="1:7" s="32" customFormat="1" hidden="1" x14ac:dyDescent="0.3">
      <c r="A3251"/>
      <c r="B3251"/>
      <c r="C3251" s="15"/>
      <c r="D3251" s="22"/>
      <c r="E3251" s="43"/>
      <c r="F3251" s="112"/>
      <c r="G3251" s="43"/>
    </row>
    <row r="3252" spans="1:7" s="32" customFormat="1" hidden="1" x14ac:dyDescent="0.3">
      <c r="A3252"/>
      <c r="B3252"/>
      <c r="C3252" s="15"/>
      <c r="D3252" s="22"/>
      <c r="E3252" s="43"/>
      <c r="F3252" s="112"/>
      <c r="G3252" s="43"/>
    </row>
    <row r="3253" spans="1:7" s="32" customFormat="1" hidden="1" x14ac:dyDescent="0.3">
      <c r="A3253"/>
      <c r="B3253"/>
      <c r="C3253" s="15"/>
      <c r="D3253" s="22"/>
      <c r="E3253" s="43"/>
      <c r="F3253" s="112"/>
      <c r="G3253" s="43"/>
    </row>
    <row r="3254" spans="1:7" s="32" customFormat="1" hidden="1" x14ac:dyDescent="0.3">
      <c r="A3254"/>
      <c r="B3254"/>
      <c r="C3254" s="15"/>
      <c r="D3254" s="22"/>
      <c r="E3254" s="43"/>
      <c r="F3254" s="112"/>
      <c r="G3254" s="43"/>
    </row>
    <row r="3255" spans="1:7" s="32" customFormat="1" hidden="1" x14ac:dyDescent="0.3">
      <c r="A3255"/>
      <c r="B3255"/>
      <c r="C3255" s="15"/>
      <c r="D3255" s="22"/>
      <c r="E3255" s="43"/>
      <c r="F3255" s="112"/>
      <c r="G3255" s="43"/>
    </row>
    <row r="3256" spans="1:7" s="32" customFormat="1" hidden="1" x14ac:dyDescent="0.3">
      <c r="A3256"/>
      <c r="B3256"/>
      <c r="C3256" s="15"/>
      <c r="D3256" s="22"/>
      <c r="E3256" s="43"/>
      <c r="F3256" s="112"/>
      <c r="G3256" s="43"/>
    </row>
    <row r="3257" spans="1:7" s="32" customFormat="1" hidden="1" x14ac:dyDescent="0.3">
      <c r="A3257"/>
      <c r="B3257"/>
      <c r="C3257" s="15"/>
      <c r="D3257" s="22"/>
      <c r="E3257" s="43"/>
      <c r="F3257" s="112"/>
      <c r="G3257" s="43"/>
    </row>
    <row r="3258" spans="1:7" s="32" customFormat="1" hidden="1" x14ac:dyDescent="0.3">
      <c r="A3258"/>
      <c r="B3258"/>
      <c r="C3258" s="15"/>
      <c r="D3258" s="22"/>
      <c r="E3258" s="43"/>
      <c r="F3258" s="112"/>
      <c r="G3258" s="43"/>
    </row>
    <row r="3259" spans="1:7" s="32" customFormat="1" hidden="1" x14ac:dyDescent="0.3">
      <c r="A3259"/>
      <c r="B3259"/>
      <c r="C3259" s="15"/>
      <c r="D3259" s="22"/>
      <c r="E3259" s="43"/>
      <c r="F3259" s="112"/>
      <c r="G3259" s="43"/>
    </row>
    <row r="3260" spans="1:7" s="32" customFormat="1" hidden="1" x14ac:dyDescent="0.3">
      <c r="A3260"/>
      <c r="B3260"/>
      <c r="C3260" s="15"/>
      <c r="D3260" s="22"/>
      <c r="E3260" s="43"/>
      <c r="F3260" s="112"/>
      <c r="G3260" s="43"/>
    </row>
    <row r="3261" spans="1:7" s="32" customFormat="1" hidden="1" x14ac:dyDescent="0.3">
      <c r="A3261"/>
      <c r="B3261"/>
      <c r="C3261" s="15"/>
      <c r="D3261" s="22"/>
      <c r="E3261" s="43"/>
      <c r="F3261" s="112"/>
      <c r="G3261" s="43"/>
    </row>
    <row r="3262" spans="1:7" s="32" customFormat="1" hidden="1" x14ac:dyDescent="0.3">
      <c r="A3262"/>
      <c r="B3262"/>
      <c r="C3262" s="15"/>
      <c r="D3262" s="22"/>
      <c r="E3262" s="43"/>
      <c r="F3262" s="112"/>
      <c r="G3262" s="43"/>
    </row>
    <row r="3263" spans="1:7" s="32" customFormat="1" hidden="1" x14ac:dyDescent="0.3">
      <c r="A3263"/>
      <c r="B3263"/>
      <c r="C3263" s="15"/>
      <c r="D3263" s="22"/>
      <c r="E3263" s="43"/>
      <c r="F3263" s="112"/>
      <c r="G3263" s="43"/>
    </row>
    <row r="3264" spans="1:7" s="32" customFormat="1" hidden="1" x14ac:dyDescent="0.3">
      <c r="A3264"/>
      <c r="B3264"/>
      <c r="C3264" s="15"/>
      <c r="D3264" s="22"/>
      <c r="E3264" s="43"/>
      <c r="F3264" s="112"/>
      <c r="G3264" s="43"/>
    </row>
    <row r="3265" spans="1:7" s="32" customFormat="1" hidden="1" x14ac:dyDescent="0.3">
      <c r="A3265"/>
      <c r="B3265"/>
      <c r="C3265" s="15"/>
      <c r="D3265" s="22"/>
      <c r="E3265" s="43"/>
      <c r="F3265" s="112"/>
      <c r="G3265" s="43"/>
    </row>
    <row r="3266" spans="1:7" s="32" customFormat="1" hidden="1" x14ac:dyDescent="0.3">
      <c r="A3266"/>
      <c r="B3266"/>
      <c r="C3266" s="15"/>
      <c r="D3266" s="22"/>
      <c r="E3266" s="43"/>
      <c r="F3266" s="112"/>
      <c r="G3266" s="43"/>
    </row>
    <row r="3267" spans="1:7" s="32" customFormat="1" hidden="1" x14ac:dyDescent="0.3">
      <c r="A3267"/>
      <c r="B3267"/>
      <c r="C3267" s="15"/>
      <c r="D3267" s="22"/>
      <c r="E3267" s="43"/>
      <c r="F3267" s="112"/>
      <c r="G3267" s="43"/>
    </row>
    <row r="3268" spans="1:7" s="32" customFormat="1" hidden="1" x14ac:dyDescent="0.3">
      <c r="A3268"/>
      <c r="B3268"/>
      <c r="C3268" s="15"/>
      <c r="D3268" s="22"/>
      <c r="E3268" s="43"/>
      <c r="F3268" s="112"/>
      <c r="G3268" s="43"/>
    </row>
    <row r="3269" spans="1:7" s="32" customFormat="1" hidden="1" x14ac:dyDescent="0.3">
      <c r="A3269"/>
      <c r="B3269"/>
      <c r="C3269" s="15"/>
      <c r="D3269" s="22"/>
      <c r="E3269" s="43"/>
      <c r="F3269" s="112"/>
      <c r="G3269" s="43"/>
    </row>
    <row r="3270" spans="1:7" s="32" customFormat="1" hidden="1" x14ac:dyDescent="0.3">
      <c r="A3270"/>
      <c r="B3270"/>
      <c r="C3270" s="15"/>
      <c r="D3270" s="22"/>
      <c r="E3270" s="43"/>
      <c r="F3270" s="112"/>
      <c r="G3270" s="43"/>
    </row>
    <row r="3271" spans="1:7" s="32" customFormat="1" hidden="1" x14ac:dyDescent="0.3">
      <c r="A3271"/>
      <c r="B3271"/>
      <c r="C3271" s="15"/>
      <c r="D3271" s="22"/>
      <c r="E3271" s="43"/>
      <c r="F3271" s="112"/>
      <c r="G3271" s="43"/>
    </row>
    <row r="3272" spans="1:7" s="32" customFormat="1" hidden="1" x14ac:dyDescent="0.3">
      <c r="A3272"/>
      <c r="B3272"/>
      <c r="C3272" s="15"/>
      <c r="D3272" s="22"/>
      <c r="E3272" s="43"/>
      <c r="F3272" s="112"/>
      <c r="G3272" s="43"/>
    </row>
    <row r="3273" spans="1:7" s="32" customFormat="1" hidden="1" x14ac:dyDescent="0.3">
      <c r="A3273"/>
      <c r="B3273"/>
      <c r="C3273" s="15"/>
      <c r="D3273" s="22"/>
      <c r="E3273" s="43"/>
      <c r="F3273" s="112"/>
      <c r="G3273" s="43"/>
    </row>
    <row r="3274" spans="1:7" s="32" customFormat="1" hidden="1" x14ac:dyDescent="0.3">
      <c r="A3274"/>
      <c r="B3274"/>
      <c r="C3274" s="15"/>
      <c r="D3274" s="22"/>
      <c r="E3274" s="43"/>
      <c r="F3274" s="112"/>
      <c r="G3274" s="43"/>
    </row>
    <row r="3275" spans="1:7" s="32" customFormat="1" hidden="1" x14ac:dyDescent="0.3">
      <c r="A3275"/>
      <c r="B3275"/>
      <c r="C3275" s="15"/>
      <c r="D3275" s="22"/>
      <c r="E3275" s="43"/>
      <c r="F3275" s="112"/>
      <c r="G3275" s="43"/>
    </row>
    <row r="3276" spans="1:7" s="32" customFormat="1" hidden="1" x14ac:dyDescent="0.3">
      <c r="A3276"/>
      <c r="B3276"/>
      <c r="C3276" s="15"/>
      <c r="D3276" s="22"/>
      <c r="E3276" s="43"/>
      <c r="F3276" s="112"/>
      <c r="G3276" s="43"/>
    </row>
    <row r="3277" spans="1:7" s="32" customFormat="1" hidden="1" x14ac:dyDescent="0.3">
      <c r="A3277"/>
      <c r="B3277"/>
      <c r="C3277" s="15"/>
      <c r="D3277" s="22"/>
      <c r="E3277" s="43"/>
      <c r="F3277" s="112"/>
      <c r="G3277" s="43"/>
    </row>
    <row r="3278" spans="1:7" s="32" customFormat="1" hidden="1" x14ac:dyDescent="0.3">
      <c r="A3278"/>
      <c r="B3278"/>
      <c r="C3278" s="15"/>
      <c r="D3278" s="22"/>
      <c r="E3278" s="43"/>
      <c r="F3278" s="112"/>
      <c r="G3278" s="43"/>
    </row>
    <row r="3279" spans="1:7" s="32" customFormat="1" hidden="1" x14ac:dyDescent="0.3">
      <c r="A3279"/>
      <c r="B3279"/>
      <c r="C3279" s="15"/>
      <c r="D3279" s="22"/>
      <c r="E3279" s="43"/>
      <c r="F3279" s="112"/>
      <c r="G3279" s="43"/>
    </row>
    <row r="3280" spans="1:7" s="32" customFormat="1" hidden="1" x14ac:dyDescent="0.3">
      <c r="A3280"/>
      <c r="B3280"/>
      <c r="C3280" s="15"/>
      <c r="D3280" s="22"/>
      <c r="E3280" s="43"/>
      <c r="F3280" s="112"/>
      <c r="G3280" s="43"/>
    </row>
    <row r="3281" spans="1:7" s="32" customFormat="1" hidden="1" x14ac:dyDescent="0.3">
      <c r="A3281"/>
      <c r="B3281"/>
      <c r="C3281" s="15"/>
      <c r="D3281" s="22"/>
      <c r="E3281" s="43"/>
      <c r="F3281" s="112"/>
      <c r="G3281" s="43"/>
    </row>
    <row r="3282" spans="1:7" s="32" customFormat="1" hidden="1" x14ac:dyDescent="0.3">
      <c r="A3282"/>
      <c r="B3282"/>
      <c r="C3282" s="15"/>
      <c r="D3282" s="22"/>
      <c r="E3282" s="43"/>
      <c r="F3282" s="112"/>
      <c r="G3282" s="43"/>
    </row>
    <row r="3283" spans="1:7" s="32" customFormat="1" hidden="1" x14ac:dyDescent="0.3">
      <c r="A3283"/>
      <c r="B3283"/>
      <c r="C3283" s="15"/>
      <c r="D3283" s="22"/>
      <c r="E3283" s="43"/>
      <c r="F3283" s="112"/>
      <c r="G3283" s="43"/>
    </row>
    <row r="3284" spans="1:7" s="32" customFormat="1" hidden="1" x14ac:dyDescent="0.3">
      <c r="A3284"/>
      <c r="B3284"/>
      <c r="C3284" s="15"/>
      <c r="D3284" s="22"/>
      <c r="E3284" s="43"/>
      <c r="F3284" s="112"/>
      <c r="G3284" s="43"/>
    </row>
    <row r="3285" spans="1:7" s="32" customFormat="1" hidden="1" x14ac:dyDescent="0.3">
      <c r="A3285"/>
      <c r="B3285"/>
      <c r="C3285" s="15"/>
      <c r="D3285" s="22"/>
      <c r="E3285" s="43"/>
      <c r="F3285" s="112"/>
      <c r="G3285" s="43"/>
    </row>
    <row r="3286" spans="1:7" s="32" customFormat="1" hidden="1" x14ac:dyDescent="0.3">
      <c r="A3286"/>
      <c r="B3286"/>
      <c r="C3286" s="15"/>
      <c r="D3286" s="22"/>
      <c r="E3286" s="43"/>
      <c r="F3286" s="112"/>
      <c r="G3286" s="43"/>
    </row>
    <row r="3287" spans="1:7" s="32" customFormat="1" hidden="1" x14ac:dyDescent="0.3">
      <c r="A3287"/>
      <c r="B3287"/>
      <c r="C3287" s="15"/>
      <c r="D3287" s="22"/>
      <c r="E3287" s="43"/>
      <c r="F3287" s="112"/>
      <c r="G3287" s="43"/>
    </row>
    <row r="3288" spans="1:7" s="32" customFormat="1" hidden="1" x14ac:dyDescent="0.3">
      <c r="A3288"/>
      <c r="B3288"/>
      <c r="C3288" s="15"/>
      <c r="D3288" s="22"/>
      <c r="E3288" s="43"/>
      <c r="F3288" s="112"/>
      <c r="G3288" s="43"/>
    </row>
    <row r="3289" spans="1:7" s="32" customFormat="1" hidden="1" x14ac:dyDescent="0.3">
      <c r="A3289"/>
      <c r="B3289"/>
      <c r="C3289" s="15"/>
      <c r="D3289" s="22"/>
      <c r="E3289" s="43"/>
      <c r="F3289" s="112"/>
      <c r="G3289" s="43"/>
    </row>
    <row r="3290" spans="1:7" s="32" customFormat="1" hidden="1" x14ac:dyDescent="0.3">
      <c r="A3290"/>
      <c r="B3290"/>
      <c r="C3290" s="15"/>
      <c r="D3290" s="22"/>
      <c r="E3290" s="43"/>
      <c r="F3290" s="112"/>
      <c r="G3290" s="43"/>
    </row>
    <row r="3291" spans="1:7" s="32" customFormat="1" hidden="1" x14ac:dyDescent="0.3">
      <c r="A3291"/>
      <c r="B3291"/>
      <c r="C3291" s="15"/>
      <c r="D3291" s="22"/>
      <c r="E3291" s="43"/>
      <c r="F3291" s="112"/>
      <c r="G3291" s="43"/>
    </row>
    <row r="3292" spans="1:7" s="32" customFormat="1" hidden="1" x14ac:dyDescent="0.3">
      <c r="A3292"/>
      <c r="B3292"/>
      <c r="C3292" s="15"/>
      <c r="D3292" s="22"/>
      <c r="E3292" s="43"/>
      <c r="F3292" s="112"/>
      <c r="G3292" s="43"/>
    </row>
    <row r="3293" spans="1:7" s="32" customFormat="1" hidden="1" x14ac:dyDescent="0.3">
      <c r="A3293"/>
      <c r="B3293"/>
      <c r="C3293" s="15"/>
      <c r="D3293" s="22"/>
      <c r="E3293" s="43"/>
      <c r="F3293" s="112"/>
      <c r="G3293" s="43"/>
    </row>
    <row r="3294" spans="1:7" s="32" customFormat="1" hidden="1" x14ac:dyDescent="0.3">
      <c r="A3294"/>
      <c r="B3294"/>
      <c r="C3294" s="15"/>
      <c r="D3294" s="22"/>
      <c r="E3294" s="43"/>
      <c r="F3294" s="112"/>
      <c r="G3294" s="43"/>
    </row>
    <row r="3295" spans="1:7" s="32" customFormat="1" hidden="1" x14ac:dyDescent="0.3">
      <c r="A3295"/>
      <c r="B3295"/>
      <c r="C3295" s="15"/>
      <c r="D3295" s="22"/>
      <c r="E3295" s="43"/>
      <c r="F3295" s="112"/>
      <c r="G3295" s="43"/>
    </row>
    <row r="3296" spans="1:7" s="32" customFormat="1" hidden="1" x14ac:dyDescent="0.3">
      <c r="A3296"/>
      <c r="B3296"/>
      <c r="C3296" s="15"/>
      <c r="D3296" s="22"/>
      <c r="E3296" s="43"/>
      <c r="F3296" s="112"/>
      <c r="G3296" s="43"/>
    </row>
    <row r="3297" spans="1:7" s="32" customFormat="1" hidden="1" x14ac:dyDescent="0.3">
      <c r="A3297"/>
      <c r="B3297"/>
      <c r="C3297" s="15"/>
      <c r="D3297" s="22"/>
      <c r="E3297" s="43"/>
      <c r="F3297" s="112"/>
      <c r="G3297" s="43"/>
    </row>
    <row r="3298" spans="1:7" s="32" customFormat="1" hidden="1" x14ac:dyDescent="0.3">
      <c r="A3298"/>
      <c r="B3298"/>
      <c r="C3298" s="15"/>
      <c r="D3298" s="22"/>
      <c r="E3298" s="43"/>
      <c r="F3298" s="112"/>
      <c r="G3298" s="43"/>
    </row>
    <row r="3299" spans="1:7" s="32" customFormat="1" hidden="1" x14ac:dyDescent="0.3">
      <c r="A3299"/>
      <c r="B3299"/>
      <c r="C3299" s="15"/>
      <c r="D3299" s="22"/>
      <c r="E3299" s="43"/>
      <c r="F3299" s="112"/>
      <c r="G3299" s="43"/>
    </row>
    <row r="3300" spans="1:7" s="32" customFormat="1" hidden="1" x14ac:dyDescent="0.3">
      <c r="A3300"/>
      <c r="B3300"/>
      <c r="C3300" s="15"/>
      <c r="D3300" s="22"/>
      <c r="E3300" s="43"/>
      <c r="F3300" s="112"/>
      <c r="G3300" s="43"/>
    </row>
    <row r="3301" spans="1:7" s="32" customFormat="1" hidden="1" x14ac:dyDescent="0.3">
      <c r="A3301"/>
      <c r="B3301"/>
      <c r="C3301" s="15"/>
      <c r="D3301" s="22"/>
      <c r="E3301" s="43"/>
      <c r="F3301" s="112"/>
      <c r="G3301" s="43"/>
    </row>
    <row r="3302" spans="1:7" s="32" customFormat="1" hidden="1" x14ac:dyDescent="0.3">
      <c r="A3302"/>
      <c r="B3302"/>
      <c r="C3302" s="15"/>
      <c r="D3302" s="22"/>
      <c r="E3302" s="43"/>
      <c r="F3302" s="112"/>
      <c r="G3302" s="43"/>
    </row>
    <row r="3303" spans="1:7" s="32" customFormat="1" hidden="1" x14ac:dyDescent="0.3">
      <c r="A3303"/>
      <c r="B3303"/>
      <c r="C3303" s="15"/>
      <c r="D3303" s="22"/>
      <c r="E3303" s="43"/>
      <c r="F3303" s="112"/>
      <c r="G3303" s="43"/>
    </row>
    <row r="3304" spans="1:7" s="32" customFormat="1" hidden="1" x14ac:dyDescent="0.3">
      <c r="A3304"/>
      <c r="B3304"/>
      <c r="C3304" s="15"/>
      <c r="D3304" s="22"/>
      <c r="E3304" s="43"/>
      <c r="F3304" s="112"/>
      <c r="G3304" s="43"/>
    </row>
    <row r="3305" spans="1:7" s="32" customFormat="1" hidden="1" x14ac:dyDescent="0.3">
      <c r="A3305"/>
      <c r="B3305"/>
      <c r="C3305" s="15"/>
      <c r="D3305" s="22"/>
      <c r="E3305" s="43"/>
      <c r="F3305" s="112"/>
      <c r="G3305" s="43"/>
    </row>
    <row r="3306" spans="1:7" s="32" customFormat="1" hidden="1" x14ac:dyDescent="0.3">
      <c r="A3306"/>
      <c r="B3306"/>
      <c r="C3306" s="15"/>
      <c r="D3306" s="22"/>
      <c r="E3306" s="43"/>
      <c r="F3306" s="112"/>
      <c r="G3306" s="43"/>
    </row>
    <row r="3307" spans="1:7" s="32" customFormat="1" hidden="1" x14ac:dyDescent="0.3">
      <c r="A3307"/>
      <c r="B3307"/>
      <c r="C3307" s="15"/>
      <c r="D3307" s="22"/>
      <c r="E3307" s="43"/>
      <c r="F3307" s="112"/>
      <c r="G3307" s="43"/>
    </row>
    <row r="3308" spans="1:7" s="32" customFormat="1" hidden="1" x14ac:dyDescent="0.3">
      <c r="A3308"/>
      <c r="B3308"/>
      <c r="C3308" s="15"/>
      <c r="D3308" s="22"/>
      <c r="E3308" s="43"/>
      <c r="F3308" s="112"/>
      <c r="G3308" s="43"/>
    </row>
    <row r="3309" spans="1:7" s="32" customFormat="1" hidden="1" x14ac:dyDescent="0.3">
      <c r="A3309"/>
      <c r="B3309"/>
      <c r="C3309" s="15"/>
      <c r="D3309" s="22"/>
      <c r="E3309" s="43"/>
      <c r="F3309" s="112"/>
      <c r="G3309" s="43"/>
    </row>
    <row r="3310" spans="1:7" s="32" customFormat="1" hidden="1" x14ac:dyDescent="0.3">
      <c r="A3310"/>
      <c r="B3310"/>
      <c r="C3310" s="15"/>
      <c r="D3310" s="22"/>
      <c r="E3310" s="43"/>
      <c r="F3310" s="112"/>
      <c r="G3310" s="43"/>
    </row>
    <row r="3311" spans="1:7" s="32" customFormat="1" hidden="1" x14ac:dyDescent="0.3">
      <c r="A3311"/>
      <c r="B3311"/>
      <c r="C3311" s="15"/>
      <c r="D3311" s="22"/>
      <c r="E3311" s="43"/>
      <c r="F3311" s="112"/>
      <c r="G3311" s="43"/>
    </row>
    <row r="3312" spans="1:7" s="32" customFormat="1" hidden="1" x14ac:dyDescent="0.3">
      <c r="A3312"/>
      <c r="B3312"/>
      <c r="C3312" s="15"/>
      <c r="D3312" s="22"/>
      <c r="E3312" s="43"/>
      <c r="F3312" s="112"/>
      <c r="G3312" s="43"/>
    </row>
    <row r="3313" spans="1:7" s="32" customFormat="1" hidden="1" x14ac:dyDescent="0.3">
      <c r="A3313"/>
      <c r="B3313"/>
      <c r="C3313" s="15"/>
      <c r="D3313" s="22"/>
      <c r="E3313" s="43"/>
      <c r="F3313" s="112"/>
      <c r="G3313" s="43"/>
    </row>
    <row r="3314" spans="1:7" s="32" customFormat="1" hidden="1" x14ac:dyDescent="0.3">
      <c r="A3314"/>
      <c r="B3314"/>
      <c r="C3314" s="15"/>
      <c r="D3314" s="22"/>
      <c r="E3314" s="43"/>
      <c r="F3314" s="112"/>
      <c r="G3314" s="43"/>
    </row>
    <row r="3315" spans="1:7" s="32" customFormat="1" hidden="1" x14ac:dyDescent="0.3">
      <c r="A3315"/>
      <c r="B3315"/>
      <c r="C3315" s="15"/>
      <c r="D3315" s="22"/>
      <c r="E3315" s="43"/>
      <c r="F3315" s="112"/>
      <c r="G3315" s="43"/>
    </row>
    <row r="3316" spans="1:7" s="32" customFormat="1" hidden="1" x14ac:dyDescent="0.3">
      <c r="A3316"/>
      <c r="B3316"/>
      <c r="C3316" s="15"/>
      <c r="D3316" s="22"/>
      <c r="E3316" s="43"/>
      <c r="F3316" s="112"/>
      <c r="G3316" s="43"/>
    </row>
    <row r="3317" spans="1:7" s="32" customFormat="1" hidden="1" x14ac:dyDescent="0.3">
      <c r="A3317"/>
      <c r="B3317"/>
      <c r="C3317" s="15"/>
      <c r="D3317" s="22"/>
      <c r="E3317" s="43"/>
      <c r="F3317" s="112"/>
      <c r="G3317" s="43"/>
    </row>
    <row r="3318" spans="1:7" s="32" customFormat="1" hidden="1" x14ac:dyDescent="0.3">
      <c r="A3318"/>
      <c r="B3318"/>
      <c r="C3318" s="15"/>
      <c r="D3318" s="22"/>
      <c r="E3318" s="43"/>
      <c r="F3318" s="112"/>
      <c r="G3318" s="43"/>
    </row>
    <row r="3319" spans="1:7" s="32" customFormat="1" hidden="1" x14ac:dyDescent="0.3">
      <c r="A3319"/>
      <c r="B3319"/>
      <c r="C3319" s="15"/>
      <c r="D3319" s="22"/>
      <c r="E3319" s="43"/>
      <c r="F3319" s="112"/>
      <c r="G3319" s="43"/>
    </row>
    <row r="3320" spans="1:7" s="32" customFormat="1" hidden="1" x14ac:dyDescent="0.3">
      <c r="A3320"/>
      <c r="B3320"/>
      <c r="C3320" s="15"/>
      <c r="D3320" s="22"/>
      <c r="E3320" s="43"/>
      <c r="F3320" s="112"/>
      <c r="G3320" s="43"/>
    </row>
    <row r="3321" spans="1:7" s="32" customFormat="1" hidden="1" x14ac:dyDescent="0.3">
      <c r="A3321"/>
      <c r="B3321"/>
      <c r="C3321" s="15"/>
      <c r="D3321" s="22"/>
      <c r="E3321" s="43"/>
      <c r="F3321" s="112"/>
      <c r="G3321" s="43"/>
    </row>
    <row r="3322" spans="1:7" s="32" customFormat="1" hidden="1" x14ac:dyDescent="0.3">
      <c r="A3322"/>
      <c r="B3322"/>
      <c r="C3322" s="15"/>
      <c r="D3322" s="22"/>
      <c r="E3322" s="43"/>
      <c r="F3322" s="112"/>
      <c r="G3322" s="43"/>
    </row>
    <row r="3323" spans="1:7" s="32" customFormat="1" hidden="1" x14ac:dyDescent="0.3">
      <c r="A3323"/>
      <c r="B3323"/>
      <c r="C3323" s="15"/>
      <c r="D3323" s="22"/>
      <c r="E3323" s="43"/>
      <c r="F3323" s="112"/>
      <c r="G3323" s="43"/>
    </row>
    <row r="3324" spans="1:7" s="32" customFormat="1" hidden="1" x14ac:dyDescent="0.3">
      <c r="A3324"/>
      <c r="B3324"/>
      <c r="C3324" s="15"/>
      <c r="D3324" s="22"/>
      <c r="E3324" s="43"/>
      <c r="F3324" s="112"/>
      <c r="G3324" s="43"/>
    </row>
    <row r="3325" spans="1:7" s="32" customFormat="1" hidden="1" x14ac:dyDescent="0.3">
      <c r="A3325"/>
      <c r="B3325"/>
      <c r="C3325" s="15"/>
      <c r="D3325" s="22"/>
      <c r="E3325" s="43"/>
      <c r="F3325" s="112"/>
      <c r="G3325" s="43"/>
    </row>
    <row r="3326" spans="1:7" s="32" customFormat="1" hidden="1" x14ac:dyDescent="0.3">
      <c r="A3326"/>
      <c r="B3326"/>
      <c r="C3326" s="15"/>
      <c r="D3326" s="22"/>
      <c r="E3326" s="43"/>
      <c r="F3326" s="112"/>
      <c r="G3326" s="43"/>
    </row>
    <row r="3327" spans="1:7" s="32" customFormat="1" hidden="1" x14ac:dyDescent="0.3">
      <c r="A3327"/>
      <c r="B3327"/>
      <c r="C3327" s="15"/>
      <c r="D3327" s="22"/>
      <c r="E3327" s="43"/>
      <c r="F3327" s="112"/>
      <c r="G3327" s="43"/>
    </row>
    <row r="3328" spans="1:7" s="32" customFormat="1" hidden="1" x14ac:dyDescent="0.3">
      <c r="A3328"/>
      <c r="B3328"/>
      <c r="C3328" s="15"/>
      <c r="D3328" s="22"/>
      <c r="E3328" s="43"/>
      <c r="F3328" s="112"/>
      <c r="G3328" s="43"/>
    </row>
    <row r="3329" spans="1:7" s="32" customFormat="1" hidden="1" x14ac:dyDescent="0.3">
      <c r="A3329"/>
      <c r="B3329"/>
      <c r="C3329" s="15"/>
      <c r="D3329" s="22"/>
      <c r="E3329" s="43"/>
      <c r="F3329" s="112"/>
      <c r="G3329" s="43"/>
    </row>
    <row r="3330" spans="1:7" s="32" customFormat="1" hidden="1" x14ac:dyDescent="0.3">
      <c r="A3330"/>
      <c r="B3330"/>
      <c r="C3330" s="15"/>
      <c r="D3330" s="22"/>
      <c r="E3330" s="43"/>
      <c r="F3330" s="112"/>
      <c r="G3330" s="43"/>
    </row>
    <row r="3331" spans="1:7" s="32" customFormat="1" hidden="1" x14ac:dyDescent="0.3">
      <c r="A3331"/>
      <c r="B3331"/>
      <c r="C3331" s="15"/>
      <c r="D3331" s="22"/>
      <c r="E3331" s="43"/>
      <c r="F3331" s="112"/>
      <c r="G3331" s="43"/>
    </row>
    <row r="3332" spans="1:7" s="32" customFormat="1" hidden="1" x14ac:dyDescent="0.3">
      <c r="A3332"/>
      <c r="B3332"/>
      <c r="C3332" s="15"/>
      <c r="D3332" s="22"/>
      <c r="E3332" s="43"/>
      <c r="F3332" s="112"/>
      <c r="G3332" s="43"/>
    </row>
    <row r="3333" spans="1:7" s="32" customFormat="1" hidden="1" x14ac:dyDescent="0.3">
      <c r="A3333"/>
      <c r="B3333"/>
      <c r="C3333" s="15"/>
      <c r="D3333" s="22"/>
      <c r="E3333" s="43"/>
      <c r="F3333" s="112"/>
      <c r="G3333" s="43"/>
    </row>
    <row r="3334" spans="1:7" s="32" customFormat="1" hidden="1" x14ac:dyDescent="0.3">
      <c r="A3334"/>
      <c r="B3334"/>
      <c r="C3334" s="15"/>
      <c r="D3334" s="22"/>
      <c r="E3334" s="43"/>
      <c r="F3334" s="112"/>
      <c r="G3334" s="43"/>
    </row>
    <row r="3335" spans="1:7" s="32" customFormat="1" hidden="1" x14ac:dyDescent="0.3">
      <c r="A3335"/>
      <c r="B3335"/>
      <c r="C3335" s="15"/>
      <c r="D3335" s="22"/>
      <c r="E3335" s="43"/>
      <c r="F3335" s="112"/>
      <c r="G3335" s="43"/>
    </row>
    <row r="3336" spans="1:7" s="32" customFormat="1" hidden="1" x14ac:dyDescent="0.3">
      <c r="A3336"/>
      <c r="B3336"/>
      <c r="C3336" s="15"/>
      <c r="D3336" s="22"/>
      <c r="E3336" s="43"/>
      <c r="F3336" s="112"/>
      <c r="G3336" s="43"/>
    </row>
    <row r="3337" spans="1:7" s="32" customFormat="1" hidden="1" x14ac:dyDescent="0.3">
      <c r="A3337"/>
      <c r="B3337"/>
      <c r="C3337" s="15"/>
      <c r="D3337" s="22"/>
      <c r="E3337" s="43"/>
      <c r="F3337" s="112"/>
      <c r="G3337" s="43"/>
    </row>
    <row r="3338" spans="1:7" s="32" customFormat="1" hidden="1" x14ac:dyDescent="0.3">
      <c r="A3338"/>
      <c r="B3338"/>
      <c r="C3338" s="15"/>
      <c r="D3338" s="22"/>
      <c r="E3338" s="43"/>
      <c r="F3338" s="112"/>
      <c r="G3338" s="43"/>
    </row>
    <row r="3339" spans="1:7" s="32" customFormat="1" hidden="1" x14ac:dyDescent="0.3">
      <c r="A3339"/>
      <c r="B3339"/>
      <c r="C3339" s="15"/>
      <c r="D3339" s="22"/>
      <c r="E3339" s="43"/>
      <c r="F3339" s="112"/>
      <c r="G3339" s="43"/>
    </row>
    <row r="3340" spans="1:7" s="32" customFormat="1" hidden="1" x14ac:dyDescent="0.3">
      <c r="A3340"/>
      <c r="B3340"/>
      <c r="C3340" s="15"/>
      <c r="D3340" s="22"/>
      <c r="E3340" s="43"/>
      <c r="F3340" s="112"/>
      <c r="G3340" s="43"/>
    </row>
    <row r="3341" spans="1:7" s="32" customFormat="1" hidden="1" x14ac:dyDescent="0.3">
      <c r="A3341"/>
      <c r="B3341"/>
      <c r="C3341" s="15"/>
      <c r="D3341" s="22"/>
      <c r="E3341" s="43"/>
      <c r="F3341" s="112"/>
      <c r="G3341" s="43"/>
    </row>
    <row r="3342" spans="1:7" s="32" customFormat="1" hidden="1" x14ac:dyDescent="0.3">
      <c r="A3342"/>
      <c r="B3342"/>
      <c r="C3342" s="15"/>
      <c r="D3342" s="22"/>
      <c r="E3342" s="43"/>
      <c r="F3342" s="112"/>
      <c r="G3342" s="43"/>
    </row>
    <row r="3343" spans="1:7" s="32" customFormat="1" hidden="1" x14ac:dyDescent="0.3">
      <c r="A3343"/>
      <c r="B3343"/>
      <c r="C3343" s="15"/>
      <c r="D3343" s="22"/>
      <c r="E3343" s="43"/>
      <c r="F3343" s="112"/>
      <c r="G3343" s="43"/>
    </row>
    <row r="3344" spans="1:7" s="32" customFormat="1" hidden="1" x14ac:dyDescent="0.3">
      <c r="A3344"/>
      <c r="B3344"/>
      <c r="C3344" s="15"/>
      <c r="D3344" s="22"/>
      <c r="E3344" s="43"/>
      <c r="F3344" s="112"/>
      <c r="G3344" s="43"/>
    </row>
    <row r="3345" spans="1:7" s="32" customFormat="1" hidden="1" x14ac:dyDescent="0.3">
      <c r="A3345"/>
      <c r="B3345"/>
      <c r="C3345" s="15"/>
      <c r="D3345" s="22"/>
      <c r="E3345" s="43"/>
      <c r="F3345" s="112"/>
      <c r="G3345" s="43"/>
    </row>
    <row r="3346" spans="1:7" s="32" customFormat="1" hidden="1" x14ac:dyDescent="0.3">
      <c r="A3346"/>
      <c r="B3346"/>
      <c r="C3346" s="15"/>
      <c r="D3346" s="22"/>
      <c r="E3346" s="43"/>
      <c r="F3346" s="112"/>
      <c r="G3346" s="43"/>
    </row>
    <row r="3347" spans="1:7" s="32" customFormat="1" hidden="1" x14ac:dyDescent="0.3">
      <c r="A3347"/>
      <c r="B3347"/>
      <c r="C3347" s="15"/>
      <c r="D3347" s="22"/>
      <c r="E3347" s="43"/>
      <c r="F3347" s="112"/>
      <c r="G3347" s="43"/>
    </row>
    <row r="3348" spans="1:7" s="32" customFormat="1" hidden="1" x14ac:dyDescent="0.3">
      <c r="A3348"/>
      <c r="B3348"/>
      <c r="C3348" s="15"/>
      <c r="D3348" s="22"/>
      <c r="E3348" s="43"/>
      <c r="F3348" s="112"/>
      <c r="G3348" s="43"/>
    </row>
    <row r="3349" spans="1:7" s="32" customFormat="1" hidden="1" x14ac:dyDescent="0.3">
      <c r="A3349"/>
      <c r="B3349"/>
      <c r="C3349" s="15"/>
      <c r="D3349" s="22"/>
      <c r="E3349" s="43"/>
      <c r="F3349" s="112"/>
      <c r="G3349" s="43"/>
    </row>
    <row r="3350" spans="1:7" s="32" customFormat="1" hidden="1" x14ac:dyDescent="0.3">
      <c r="A3350"/>
      <c r="B3350"/>
      <c r="C3350" s="15"/>
      <c r="D3350" s="22"/>
      <c r="E3350" s="43"/>
      <c r="F3350" s="112"/>
      <c r="G3350" s="43"/>
    </row>
    <row r="3351" spans="1:7" s="32" customFormat="1" hidden="1" x14ac:dyDescent="0.3">
      <c r="A3351"/>
      <c r="B3351"/>
      <c r="C3351" s="15"/>
      <c r="D3351" s="22"/>
      <c r="E3351" s="43"/>
      <c r="F3351" s="112"/>
      <c r="G3351" s="43"/>
    </row>
    <row r="3352" spans="1:7" s="32" customFormat="1" hidden="1" x14ac:dyDescent="0.3">
      <c r="A3352"/>
      <c r="B3352"/>
      <c r="C3352" s="15"/>
      <c r="D3352" s="22"/>
      <c r="E3352" s="43"/>
      <c r="F3352" s="112"/>
      <c r="G3352" s="43"/>
    </row>
    <row r="3353" spans="1:7" s="32" customFormat="1" hidden="1" x14ac:dyDescent="0.3">
      <c r="A3353"/>
      <c r="B3353"/>
      <c r="C3353" s="15"/>
      <c r="D3353" s="22"/>
      <c r="E3353" s="43"/>
      <c r="F3353" s="112"/>
      <c r="G3353" s="43"/>
    </row>
    <row r="3354" spans="1:7" s="32" customFormat="1" hidden="1" x14ac:dyDescent="0.3">
      <c r="A3354"/>
      <c r="B3354"/>
      <c r="C3354" s="15"/>
      <c r="D3354" s="22"/>
      <c r="E3354" s="43"/>
      <c r="F3354" s="112"/>
      <c r="G3354" s="43"/>
    </row>
    <row r="3355" spans="1:7" s="32" customFormat="1" hidden="1" x14ac:dyDescent="0.3">
      <c r="A3355"/>
      <c r="B3355"/>
      <c r="C3355" s="15"/>
      <c r="D3355" s="22"/>
      <c r="E3355" s="43"/>
      <c r="F3355" s="112"/>
      <c r="G3355" s="43"/>
    </row>
    <row r="3356" spans="1:7" s="32" customFormat="1" hidden="1" x14ac:dyDescent="0.3">
      <c r="A3356"/>
      <c r="B3356"/>
      <c r="C3356" s="15"/>
      <c r="D3356" s="22"/>
      <c r="E3356" s="43"/>
      <c r="F3356" s="112"/>
      <c r="G3356" s="43"/>
    </row>
    <row r="3357" spans="1:7" s="32" customFormat="1" hidden="1" x14ac:dyDescent="0.3">
      <c r="A3357"/>
      <c r="B3357"/>
      <c r="C3357" s="15"/>
      <c r="D3357" s="22"/>
      <c r="E3357" s="43"/>
      <c r="F3357" s="112"/>
      <c r="G3357" s="43"/>
    </row>
    <row r="3358" spans="1:7" s="32" customFormat="1" hidden="1" x14ac:dyDescent="0.3">
      <c r="A3358"/>
      <c r="B3358"/>
      <c r="C3358" s="15"/>
      <c r="D3358" s="22"/>
      <c r="E3358" s="43"/>
      <c r="F3358" s="112"/>
      <c r="G3358" s="43"/>
    </row>
    <row r="3359" spans="1:7" s="32" customFormat="1" hidden="1" x14ac:dyDescent="0.3">
      <c r="A3359"/>
      <c r="B3359"/>
      <c r="C3359" s="15"/>
      <c r="D3359" s="22"/>
      <c r="E3359" s="43"/>
      <c r="F3359" s="112"/>
      <c r="G3359" s="43"/>
    </row>
    <row r="3360" spans="1:7" s="32" customFormat="1" hidden="1" x14ac:dyDescent="0.3">
      <c r="A3360"/>
      <c r="B3360"/>
      <c r="C3360" s="15"/>
      <c r="D3360" s="22"/>
      <c r="E3360" s="43"/>
      <c r="F3360" s="112"/>
      <c r="G3360" s="43"/>
    </row>
    <row r="3361" spans="1:7" s="32" customFormat="1" hidden="1" x14ac:dyDescent="0.3">
      <c r="A3361"/>
      <c r="B3361"/>
      <c r="C3361" s="15"/>
      <c r="D3361" s="22"/>
      <c r="E3361" s="43"/>
      <c r="F3361" s="112"/>
      <c r="G3361" s="43"/>
    </row>
    <row r="3362" spans="1:7" s="32" customFormat="1" hidden="1" x14ac:dyDescent="0.3">
      <c r="A3362"/>
      <c r="B3362"/>
      <c r="C3362" s="15"/>
      <c r="D3362" s="22"/>
      <c r="E3362" s="43"/>
      <c r="F3362" s="112"/>
      <c r="G3362" s="43"/>
    </row>
    <row r="3363" spans="1:7" s="32" customFormat="1" hidden="1" x14ac:dyDescent="0.3">
      <c r="A3363"/>
      <c r="B3363"/>
      <c r="C3363" s="15"/>
      <c r="D3363" s="22"/>
      <c r="E3363" s="43"/>
      <c r="F3363" s="112"/>
      <c r="G3363" s="43"/>
    </row>
    <row r="3364" spans="1:7" s="32" customFormat="1" hidden="1" x14ac:dyDescent="0.3">
      <c r="A3364"/>
      <c r="B3364"/>
      <c r="C3364" s="15"/>
      <c r="D3364" s="22"/>
      <c r="E3364" s="43"/>
      <c r="F3364" s="112"/>
      <c r="G3364" s="43"/>
    </row>
    <row r="3365" spans="1:7" s="32" customFormat="1" hidden="1" x14ac:dyDescent="0.3">
      <c r="A3365"/>
      <c r="B3365"/>
      <c r="C3365" s="15"/>
      <c r="D3365" s="22"/>
      <c r="E3365" s="43"/>
      <c r="F3365" s="112"/>
      <c r="G3365" s="43"/>
    </row>
    <row r="3366" spans="1:7" s="32" customFormat="1" hidden="1" x14ac:dyDescent="0.3">
      <c r="A3366"/>
      <c r="B3366"/>
      <c r="C3366" s="15"/>
      <c r="D3366" s="22"/>
      <c r="E3366" s="43"/>
      <c r="F3366" s="112"/>
      <c r="G3366" s="43"/>
    </row>
    <row r="3367" spans="1:7" s="32" customFormat="1" hidden="1" x14ac:dyDescent="0.3">
      <c r="A3367"/>
      <c r="B3367"/>
      <c r="C3367" s="15"/>
      <c r="D3367" s="22"/>
      <c r="E3367" s="43"/>
      <c r="F3367" s="112"/>
      <c r="G3367" s="43"/>
    </row>
    <row r="3368" spans="1:7" s="32" customFormat="1" hidden="1" x14ac:dyDescent="0.3">
      <c r="A3368"/>
      <c r="B3368"/>
      <c r="C3368" s="15"/>
      <c r="D3368" s="22"/>
      <c r="E3368" s="43"/>
      <c r="F3368" s="112"/>
      <c r="G3368" s="43"/>
    </row>
    <row r="3369" spans="1:7" s="32" customFormat="1" hidden="1" x14ac:dyDescent="0.3">
      <c r="A3369"/>
      <c r="B3369"/>
      <c r="C3369" s="15"/>
      <c r="D3369" s="22"/>
      <c r="E3369" s="43"/>
      <c r="F3369" s="112"/>
      <c r="G3369" s="43"/>
    </row>
    <row r="3370" spans="1:7" s="32" customFormat="1" hidden="1" x14ac:dyDescent="0.3">
      <c r="A3370"/>
      <c r="B3370"/>
      <c r="C3370" s="15"/>
      <c r="D3370" s="22"/>
      <c r="E3370" s="43"/>
      <c r="F3370" s="112"/>
      <c r="G3370" s="43"/>
    </row>
    <row r="3371" spans="1:7" s="32" customFormat="1" hidden="1" x14ac:dyDescent="0.3">
      <c r="A3371"/>
      <c r="B3371"/>
      <c r="C3371" s="15"/>
      <c r="D3371" s="22"/>
      <c r="E3371" s="43"/>
      <c r="F3371" s="112"/>
      <c r="G3371" s="43"/>
    </row>
    <row r="3372" spans="1:7" s="32" customFormat="1" hidden="1" x14ac:dyDescent="0.3">
      <c r="A3372"/>
      <c r="B3372"/>
      <c r="C3372" s="15"/>
      <c r="D3372" s="22"/>
      <c r="E3372" s="43"/>
      <c r="F3372" s="112"/>
      <c r="G3372" s="43"/>
    </row>
    <row r="3373" spans="1:7" s="32" customFormat="1" hidden="1" x14ac:dyDescent="0.3">
      <c r="A3373"/>
      <c r="B3373"/>
      <c r="C3373" s="15"/>
      <c r="D3373" s="22"/>
      <c r="E3373" s="43"/>
      <c r="F3373" s="112"/>
      <c r="G3373" s="43"/>
    </row>
    <row r="3374" spans="1:7" s="32" customFormat="1" hidden="1" x14ac:dyDescent="0.3">
      <c r="A3374"/>
      <c r="B3374"/>
      <c r="C3374" s="15"/>
      <c r="D3374" s="22"/>
      <c r="E3374" s="43"/>
      <c r="F3374" s="112"/>
      <c r="G3374" s="43"/>
    </row>
    <row r="3375" spans="1:7" s="32" customFormat="1" hidden="1" x14ac:dyDescent="0.3">
      <c r="A3375"/>
      <c r="B3375"/>
      <c r="C3375" s="15"/>
      <c r="D3375" s="22"/>
      <c r="E3375" s="43"/>
      <c r="F3375" s="112"/>
      <c r="G3375" s="43"/>
    </row>
    <row r="3376" spans="1:7" s="32" customFormat="1" hidden="1" x14ac:dyDescent="0.3">
      <c r="A3376"/>
      <c r="B3376"/>
      <c r="C3376" s="15"/>
      <c r="D3376" s="22"/>
      <c r="E3376" s="43"/>
      <c r="F3376" s="112"/>
      <c r="G3376" s="43"/>
    </row>
    <row r="3377" spans="1:7" s="32" customFormat="1" hidden="1" x14ac:dyDescent="0.3">
      <c r="A3377"/>
      <c r="B3377"/>
      <c r="C3377" s="15"/>
      <c r="D3377" s="22"/>
      <c r="E3377" s="43"/>
      <c r="F3377" s="112"/>
      <c r="G3377" s="43"/>
    </row>
    <row r="3378" spans="1:7" s="32" customFormat="1" hidden="1" x14ac:dyDescent="0.3">
      <c r="A3378"/>
      <c r="B3378"/>
      <c r="C3378" s="15"/>
      <c r="D3378" s="22"/>
      <c r="E3378" s="43"/>
      <c r="F3378" s="112"/>
      <c r="G3378" s="43"/>
    </row>
    <row r="3379" spans="1:7" s="32" customFormat="1" hidden="1" x14ac:dyDescent="0.3">
      <c r="A3379"/>
      <c r="B3379"/>
      <c r="C3379" s="15"/>
      <c r="D3379" s="22"/>
      <c r="E3379" s="43"/>
      <c r="F3379" s="112"/>
      <c r="G3379" s="43"/>
    </row>
    <row r="3380" spans="1:7" s="32" customFormat="1" hidden="1" x14ac:dyDescent="0.3">
      <c r="A3380"/>
      <c r="B3380"/>
      <c r="C3380" s="15"/>
      <c r="D3380" s="22"/>
      <c r="E3380" s="43"/>
      <c r="F3380" s="112"/>
      <c r="G3380" s="43"/>
    </row>
    <row r="3381" spans="1:7" s="32" customFormat="1" hidden="1" x14ac:dyDescent="0.3">
      <c r="A3381"/>
      <c r="B3381"/>
      <c r="C3381" s="15"/>
      <c r="D3381" s="22"/>
      <c r="E3381" s="43"/>
      <c r="F3381" s="112"/>
      <c r="G3381" s="43"/>
    </row>
    <row r="3382" spans="1:7" s="32" customFormat="1" hidden="1" x14ac:dyDescent="0.3">
      <c r="A3382"/>
      <c r="B3382"/>
      <c r="C3382" s="15"/>
      <c r="D3382" s="22"/>
      <c r="E3382" s="43"/>
      <c r="F3382" s="112"/>
      <c r="G3382" s="43"/>
    </row>
    <row r="3383" spans="1:7" s="32" customFormat="1" hidden="1" x14ac:dyDescent="0.3">
      <c r="A3383"/>
      <c r="B3383"/>
      <c r="C3383" s="15"/>
      <c r="D3383" s="22"/>
      <c r="E3383" s="43"/>
      <c r="F3383" s="112"/>
      <c r="G3383" s="43"/>
    </row>
    <row r="3384" spans="1:7" s="32" customFormat="1" hidden="1" x14ac:dyDescent="0.3">
      <c r="A3384"/>
      <c r="B3384"/>
      <c r="C3384" s="15"/>
      <c r="D3384" s="22"/>
      <c r="E3384" s="43"/>
      <c r="F3384" s="112"/>
      <c r="G3384" s="43"/>
    </row>
    <row r="3385" spans="1:7" s="32" customFormat="1" hidden="1" x14ac:dyDescent="0.3">
      <c r="A3385"/>
      <c r="B3385"/>
      <c r="C3385" s="15"/>
      <c r="D3385" s="22"/>
      <c r="E3385" s="43"/>
      <c r="F3385" s="112"/>
      <c r="G3385" s="43"/>
    </row>
    <row r="3386" spans="1:7" s="32" customFormat="1" hidden="1" x14ac:dyDescent="0.3">
      <c r="A3386"/>
      <c r="B3386"/>
      <c r="C3386" s="15"/>
      <c r="D3386" s="22"/>
      <c r="E3386" s="43"/>
      <c r="F3386" s="112"/>
      <c r="G3386" s="43"/>
    </row>
    <row r="3387" spans="1:7" s="32" customFormat="1" hidden="1" x14ac:dyDescent="0.3">
      <c r="A3387"/>
      <c r="B3387"/>
      <c r="C3387" s="15"/>
      <c r="D3387" s="22"/>
      <c r="E3387" s="43"/>
      <c r="F3387" s="112"/>
      <c r="G3387" s="43"/>
    </row>
    <row r="3388" spans="1:7" s="32" customFormat="1" hidden="1" x14ac:dyDescent="0.3">
      <c r="A3388"/>
      <c r="B3388"/>
      <c r="C3388" s="15"/>
      <c r="D3388" s="22"/>
      <c r="E3388" s="43"/>
      <c r="F3388" s="112"/>
      <c r="G3388" s="43"/>
    </row>
    <row r="3389" spans="1:7" s="32" customFormat="1" hidden="1" x14ac:dyDescent="0.3">
      <c r="A3389"/>
      <c r="B3389"/>
      <c r="C3389" s="15"/>
      <c r="D3389" s="22"/>
      <c r="E3389" s="43"/>
      <c r="F3389" s="112"/>
      <c r="G3389" s="43"/>
    </row>
    <row r="3390" spans="1:7" s="32" customFormat="1" hidden="1" x14ac:dyDescent="0.3">
      <c r="A3390"/>
      <c r="B3390"/>
      <c r="C3390" s="15"/>
      <c r="D3390" s="22"/>
      <c r="E3390" s="43"/>
      <c r="F3390" s="112"/>
      <c r="G3390" s="43"/>
    </row>
    <row r="3391" spans="1:7" s="32" customFormat="1" hidden="1" x14ac:dyDescent="0.3">
      <c r="A3391"/>
      <c r="B3391"/>
      <c r="C3391" s="15"/>
      <c r="D3391" s="22"/>
      <c r="E3391" s="43"/>
      <c r="F3391" s="112"/>
      <c r="G3391" s="43"/>
    </row>
    <row r="3392" spans="1:7" s="32" customFormat="1" hidden="1" x14ac:dyDescent="0.3">
      <c r="A3392"/>
      <c r="B3392"/>
      <c r="C3392" s="15"/>
      <c r="D3392" s="22"/>
      <c r="E3392" s="43"/>
      <c r="F3392" s="112"/>
      <c r="G3392" s="43"/>
    </row>
    <row r="3393" spans="1:7" s="32" customFormat="1" hidden="1" x14ac:dyDescent="0.3">
      <c r="A3393"/>
      <c r="B3393"/>
      <c r="C3393" s="15"/>
      <c r="D3393" s="22"/>
      <c r="E3393" s="43"/>
      <c r="F3393" s="112"/>
      <c r="G3393" s="43"/>
    </row>
    <row r="3394" spans="1:7" s="32" customFormat="1" hidden="1" x14ac:dyDescent="0.3">
      <c r="A3394"/>
      <c r="B3394"/>
      <c r="C3394" s="15"/>
      <c r="D3394" s="22"/>
      <c r="E3394" s="43"/>
      <c r="F3394" s="112"/>
      <c r="G3394" s="43"/>
    </row>
    <row r="3395" spans="1:7" s="32" customFormat="1" hidden="1" x14ac:dyDescent="0.3">
      <c r="A3395"/>
      <c r="B3395"/>
      <c r="C3395" s="15"/>
      <c r="D3395" s="22"/>
      <c r="E3395" s="43"/>
      <c r="F3395" s="112"/>
      <c r="G3395" s="43"/>
    </row>
    <row r="3396" spans="1:7" s="32" customFormat="1" hidden="1" x14ac:dyDescent="0.3">
      <c r="A3396"/>
      <c r="B3396"/>
      <c r="C3396" s="15"/>
      <c r="D3396" s="22"/>
      <c r="E3396" s="43"/>
      <c r="F3396" s="112"/>
      <c r="G3396" s="43"/>
    </row>
    <row r="3397" spans="1:7" s="32" customFormat="1" hidden="1" x14ac:dyDescent="0.3">
      <c r="A3397"/>
      <c r="B3397"/>
      <c r="C3397" s="15"/>
      <c r="D3397" s="22"/>
      <c r="E3397" s="43"/>
      <c r="F3397" s="112"/>
      <c r="G3397" s="43"/>
    </row>
    <row r="3398" spans="1:7" s="32" customFormat="1" hidden="1" x14ac:dyDescent="0.3">
      <c r="A3398"/>
      <c r="B3398"/>
      <c r="C3398" s="15"/>
      <c r="D3398" s="22"/>
      <c r="E3398" s="43"/>
      <c r="F3398" s="112"/>
      <c r="G3398" s="43"/>
    </row>
    <row r="3399" spans="1:7" s="32" customFormat="1" hidden="1" x14ac:dyDescent="0.3">
      <c r="A3399"/>
      <c r="B3399"/>
      <c r="C3399" s="15"/>
      <c r="D3399" s="22"/>
      <c r="E3399" s="43"/>
      <c r="F3399" s="112"/>
      <c r="G3399" s="43"/>
    </row>
    <row r="3400" spans="1:7" s="32" customFormat="1" hidden="1" x14ac:dyDescent="0.3">
      <c r="A3400"/>
      <c r="B3400"/>
      <c r="C3400" s="15"/>
      <c r="D3400" s="22"/>
      <c r="E3400" s="43"/>
      <c r="F3400" s="112"/>
      <c r="G3400" s="43"/>
    </row>
    <row r="3401" spans="1:7" s="32" customFormat="1" hidden="1" x14ac:dyDescent="0.3">
      <c r="A3401"/>
      <c r="B3401"/>
      <c r="C3401" s="15"/>
      <c r="D3401" s="22"/>
      <c r="E3401" s="43"/>
      <c r="F3401" s="112"/>
      <c r="G3401" s="43"/>
    </row>
    <row r="3402" spans="1:7" s="32" customFormat="1" hidden="1" x14ac:dyDescent="0.3">
      <c r="A3402"/>
      <c r="B3402"/>
      <c r="C3402" s="15"/>
      <c r="D3402" s="22"/>
      <c r="E3402" s="43"/>
      <c r="F3402" s="112"/>
      <c r="G3402" s="43"/>
    </row>
    <row r="3403" spans="1:7" s="32" customFormat="1" hidden="1" x14ac:dyDescent="0.3">
      <c r="A3403"/>
      <c r="B3403"/>
      <c r="C3403" s="15"/>
      <c r="D3403" s="22"/>
      <c r="E3403" s="43"/>
      <c r="F3403" s="112"/>
      <c r="G3403" s="43"/>
    </row>
    <row r="3404" spans="1:7" s="32" customFormat="1" hidden="1" x14ac:dyDescent="0.3">
      <c r="A3404"/>
      <c r="B3404"/>
      <c r="C3404" s="15"/>
      <c r="D3404" s="22"/>
      <c r="E3404" s="43"/>
      <c r="F3404" s="112"/>
      <c r="G3404" s="43"/>
    </row>
    <row r="3405" spans="1:7" s="32" customFormat="1" hidden="1" x14ac:dyDescent="0.3">
      <c r="A3405"/>
      <c r="B3405"/>
      <c r="C3405" s="15"/>
      <c r="D3405" s="22"/>
      <c r="E3405" s="43"/>
      <c r="F3405" s="112"/>
      <c r="G3405" s="43"/>
    </row>
    <row r="3406" spans="1:7" s="32" customFormat="1" hidden="1" x14ac:dyDescent="0.3">
      <c r="A3406"/>
      <c r="B3406"/>
      <c r="C3406" s="15"/>
      <c r="D3406" s="22"/>
      <c r="E3406" s="43"/>
      <c r="F3406" s="112"/>
      <c r="G3406" s="43"/>
    </row>
    <row r="3407" spans="1:7" s="32" customFormat="1" hidden="1" x14ac:dyDescent="0.3">
      <c r="A3407"/>
      <c r="B3407"/>
      <c r="C3407" s="15"/>
      <c r="D3407" s="22"/>
      <c r="E3407" s="43"/>
      <c r="F3407" s="112"/>
      <c r="G3407" s="43"/>
    </row>
    <row r="3408" spans="1:7" s="32" customFormat="1" hidden="1" x14ac:dyDescent="0.3">
      <c r="A3408"/>
      <c r="B3408"/>
      <c r="C3408" s="15"/>
      <c r="D3408" s="22"/>
      <c r="E3408" s="43"/>
      <c r="F3408" s="112"/>
      <c r="G3408" s="43"/>
    </row>
    <row r="3409" spans="1:7" s="32" customFormat="1" hidden="1" x14ac:dyDescent="0.3">
      <c r="A3409"/>
      <c r="B3409"/>
      <c r="C3409" s="15"/>
      <c r="D3409" s="22"/>
      <c r="E3409" s="43"/>
      <c r="F3409" s="112"/>
      <c r="G3409" s="43"/>
    </row>
    <row r="3410" spans="1:7" s="32" customFormat="1" hidden="1" x14ac:dyDescent="0.3">
      <c r="A3410"/>
      <c r="B3410"/>
      <c r="C3410" s="15"/>
      <c r="D3410" s="22"/>
      <c r="E3410" s="43"/>
      <c r="F3410" s="112"/>
      <c r="G3410" s="43"/>
    </row>
    <row r="3411" spans="1:7" s="32" customFormat="1" hidden="1" x14ac:dyDescent="0.3">
      <c r="A3411"/>
      <c r="B3411"/>
      <c r="C3411" s="15"/>
      <c r="D3411" s="22"/>
      <c r="E3411" s="43"/>
      <c r="F3411" s="112"/>
      <c r="G3411" s="43"/>
    </row>
    <row r="3412" spans="1:7" s="32" customFormat="1" hidden="1" x14ac:dyDescent="0.3">
      <c r="A3412"/>
      <c r="B3412"/>
      <c r="C3412" s="15"/>
      <c r="D3412" s="22"/>
      <c r="E3412" s="43"/>
      <c r="F3412" s="112"/>
      <c r="G3412" s="43"/>
    </row>
    <row r="3413" spans="1:7" s="32" customFormat="1" hidden="1" x14ac:dyDescent="0.3">
      <c r="A3413"/>
      <c r="B3413"/>
      <c r="C3413" s="15"/>
      <c r="D3413" s="22"/>
      <c r="E3413" s="43"/>
      <c r="F3413" s="112"/>
      <c r="G3413" s="43"/>
    </row>
    <row r="3414" spans="1:7" s="32" customFormat="1" hidden="1" x14ac:dyDescent="0.3">
      <c r="A3414"/>
      <c r="B3414"/>
      <c r="C3414" s="15"/>
      <c r="D3414" s="22"/>
      <c r="E3414" s="43"/>
      <c r="F3414" s="112"/>
      <c r="G3414" s="43"/>
    </row>
    <row r="3415" spans="1:7" s="32" customFormat="1" hidden="1" x14ac:dyDescent="0.3">
      <c r="A3415"/>
      <c r="B3415"/>
      <c r="C3415" s="15"/>
      <c r="D3415" s="22"/>
      <c r="E3415" s="43"/>
      <c r="F3415" s="112"/>
      <c r="G3415" s="43"/>
    </row>
    <row r="3416" spans="1:7" s="32" customFormat="1" hidden="1" x14ac:dyDescent="0.3">
      <c r="A3416"/>
      <c r="B3416"/>
      <c r="C3416" s="15"/>
      <c r="D3416" s="22"/>
      <c r="E3416" s="43"/>
      <c r="F3416" s="112"/>
      <c r="G3416" s="43"/>
    </row>
    <row r="3417" spans="1:7" s="32" customFormat="1" hidden="1" x14ac:dyDescent="0.3">
      <c r="A3417"/>
      <c r="B3417"/>
      <c r="C3417" s="15"/>
      <c r="D3417" s="22"/>
      <c r="E3417" s="43"/>
      <c r="F3417" s="112"/>
      <c r="G3417" s="43"/>
    </row>
    <row r="3418" spans="1:7" s="32" customFormat="1" hidden="1" x14ac:dyDescent="0.3">
      <c r="A3418"/>
      <c r="B3418"/>
      <c r="C3418" s="15"/>
      <c r="D3418" s="22"/>
      <c r="E3418" s="43"/>
      <c r="F3418" s="112"/>
      <c r="G3418" s="43"/>
    </row>
    <row r="3419" spans="1:7" s="32" customFormat="1" hidden="1" x14ac:dyDescent="0.3">
      <c r="A3419"/>
      <c r="B3419"/>
      <c r="C3419" s="15"/>
      <c r="D3419" s="22"/>
      <c r="E3419" s="43"/>
      <c r="F3419" s="112"/>
      <c r="G3419" s="43"/>
    </row>
    <row r="3420" spans="1:7" s="32" customFormat="1" hidden="1" x14ac:dyDescent="0.3">
      <c r="A3420"/>
      <c r="B3420"/>
      <c r="C3420" s="15"/>
      <c r="D3420" s="22"/>
      <c r="E3420" s="43"/>
      <c r="F3420" s="112"/>
      <c r="G3420" s="43"/>
    </row>
    <row r="3421" spans="1:7" s="32" customFormat="1" hidden="1" x14ac:dyDescent="0.3">
      <c r="A3421"/>
      <c r="B3421"/>
      <c r="C3421" s="15"/>
      <c r="D3421" s="22"/>
      <c r="E3421" s="43"/>
      <c r="F3421" s="112"/>
      <c r="G3421" s="43"/>
    </row>
    <row r="3422" spans="1:7" s="32" customFormat="1" hidden="1" x14ac:dyDescent="0.3">
      <c r="A3422"/>
      <c r="B3422"/>
      <c r="C3422" s="15"/>
      <c r="D3422" s="22"/>
      <c r="E3422" s="43"/>
      <c r="F3422" s="112"/>
      <c r="G3422" s="43"/>
    </row>
    <row r="3423" spans="1:7" s="32" customFormat="1" hidden="1" x14ac:dyDescent="0.3">
      <c r="A3423"/>
      <c r="B3423"/>
      <c r="C3423" s="15"/>
      <c r="D3423" s="22"/>
      <c r="E3423" s="43"/>
      <c r="F3423" s="112"/>
      <c r="G3423" s="43"/>
    </row>
    <row r="3424" spans="1:7" s="32" customFormat="1" hidden="1" x14ac:dyDescent="0.3">
      <c r="A3424"/>
      <c r="B3424"/>
      <c r="C3424" s="15"/>
      <c r="D3424" s="22"/>
      <c r="E3424" s="43"/>
      <c r="F3424" s="112"/>
      <c r="G3424" s="43"/>
    </row>
    <row r="3425" spans="1:7" s="32" customFormat="1" hidden="1" x14ac:dyDescent="0.3">
      <c r="A3425"/>
      <c r="B3425"/>
      <c r="C3425" s="15"/>
      <c r="D3425" s="22"/>
      <c r="E3425" s="43"/>
      <c r="F3425" s="112"/>
      <c r="G3425" s="43"/>
    </row>
    <row r="3426" spans="1:7" s="32" customFormat="1" hidden="1" x14ac:dyDescent="0.3">
      <c r="A3426"/>
      <c r="B3426"/>
      <c r="C3426" s="15"/>
      <c r="D3426" s="22"/>
      <c r="E3426" s="43"/>
      <c r="F3426" s="112"/>
      <c r="G3426" s="43"/>
    </row>
    <row r="3427" spans="1:7" s="32" customFormat="1" hidden="1" x14ac:dyDescent="0.3">
      <c r="A3427"/>
      <c r="B3427"/>
      <c r="C3427" s="15"/>
      <c r="D3427" s="22"/>
      <c r="E3427" s="43"/>
      <c r="F3427" s="112"/>
      <c r="G3427" s="43"/>
    </row>
    <row r="3428" spans="1:7" s="32" customFormat="1" hidden="1" x14ac:dyDescent="0.3">
      <c r="A3428"/>
      <c r="B3428"/>
      <c r="C3428" s="15"/>
      <c r="D3428" s="22"/>
      <c r="E3428" s="43"/>
      <c r="F3428" s="112"/>
      <c r="G3428" s="43"/>
    </row>
    <row r="3429" spans="1:7" s="32" customFormat="1" hidden="1" x14ac:dyDescent="0.3">
      <c r="A3429"/>
      <c r="B3429"/>
      <c r="C3429" s="15"/>
      <c r="D3429" s="22"/>
      <c r="E3429" s="43"/>
      <c r="F3429" s="112"/>
      <c r="G3429" s="43"/>
    </row>
    <row r="3430" spans="1:7" s="32" customFormat="1" hidden="1" x14ac:dyDescent="0.3">
      <c r="A3430"/>
      <c r="B3430"/>
      <c r="C3430" s="15"/>
      <c r="D3430" s="22"/>
      <c r="E3430" s="43"/>
      <c r="F3430" s="112"/>
      <c r="G3430" s="43"/>
    </row>
    <row r="3431" spans="1:7" s="32" customFormat="1" hidden="1" x14ac:dyDescent="0.3">
      <c r="A3431"/>
      <c r="B3431"/>
      <c r="C3431" s="15"/>
      <c r="D3431" s="22"/>
      <c r="E3431" s="43"/>
      <c r="F3431" s="112"/>
      <c r="G3431" s="43"/>
    </row>
    <row r="3432" spans="1:7" s="32" customFormat="1" hidden="1" x14ac:dyDescent="0.3">
      <c r="A3432"/>
      <c r="B3432"/>
      <c r="C3432" s="15"/>
      <c r="D3432" s="22"/>
      <c r="E3432" s="43"/>
      <c r="F3432" s="112"/>
      <c r="G3432" s="43"/>
    </row>
    <row r="3433" spans="1:7" s="32" customFormat="1" hidden="1" x14ac:dyDescent="0.3">
      <c r="A3433"/>
      <c r="B3433"/>
      <c r="C3433" s="15"/>
      <c r="D3433" s="22"/>
      <c r="E3433" s="43"/>
      <c r="F3433" s="112"/>
      <c r="G3433" s="43"/>
    </row>
    <row r="3434" spans="1:7" s="32" customFormat="1" hidden="1" x14ac:dyDescent="0.3">
      <c r="A3434"/>
      <c r="B3434"/>
      <c r="C3434" s="15"/>
      <c r="D3434" s="22"/>
      <c r="E3434" s="43"/>
      <c r="F3434" s="112"/>
      <c r="G3434" s="43"/>
    </row>
    <row r="3435" spans="1:7" s="32" customFormat="1" hidden="1" x14ac:dyDescent="0.3">
      <c r="A3435"/>
      <c r="B3435"/>
      <c r="C3435" s="15"/>
      <c r="D3435" s="22"/>
      <c r="E3435" s="43"/>
      <c r="F3435" s="112"/>
      <c r="G3435" s="43"/>
    </row>
    <row r="3436" spans="1:7" s="32" customFormat="1" hidden="1" x14ac:dyDescent="0.3">
      <c r="A3436"/>
      <c r="B3436"/>
      <c r="C3436" s="15"/>
      <c r="D3436" s="22"/>
      <c r="E3436" s="43"/>
      <c r="F3436" s="112"/>
      <c r="G3436" s="43"/>
    </row>
    <row r="3437" spans="1:7" s="32" customFormat="1" hidden="1" x14ac:dyDescent="0.3">
      <c r="A3437"/>
      <c r="B3437"/>
      <c r="C3437" s="15"/>
      <c r="D3437" s="22"/>
      <c r="E3437" s="43"/>
      <c r="F3437" s="112"/>
      <c r="G3437" s="43"/>
    </row>
    <row r="3438" spans="1:7" s="32" customFormat="1" hidden="1" x14ac:dyDescent="0.3">
      <c r="A3438"/>
      <c r="B3438"/>
      <c r="C3438" s="15"/>
      <c r="D3438" s="22"/>
      <c r="E3438" s="43"/>
      <c r="F3438" s="112"/>
      <c r="G3438" s="43"/>
    </row>
    <row r="3439" spans="1:7" s="32" customFormat="1" hidden="1" x14ac:dyDescent="0.3">
      <c r="A3439"/>
      <c r="B3439"/>
      <c r="C3439" s="15"/>
      <c r="D3439" s="22"/>
      <c r="E3439" s="43"/>
      <c r="F3439" s="112"/>
      <c r="G3439" s="43"/>
    </row>
    <row r="3440" spans="1:7" s="32" customFormat="1" hidden="1" x14ac:dyDescent="0.3">
      <c r="A3440"/>
      <c r="B3440"/>
      <c r="C3440" s="15"/>
      <c r="D3440" s="22"/>
      <c r="E3440" s="43"/>
      <c r="F3440" s="112"/>
      <c r="G3440" s="43"/>
    </row>
    <row r="3441" spans="1:7" s="32" customFormat="1" hidden="1" x14ac:dyDescent="0.3">
      <c r="A3441"/>
      <c r="B3441"/>
      <c r="C3441" s="15"/>
      <c r="D3441" s="22"/>
      <c r="E3441" s="43"/>
      <c r="F3441" s="112"/>
      <c r="G3441" s="43"/>
    </row>
    <row r="3442" spans="1:7" s="32" customFormat="1" hidden="1" x14ac:dyDescent="0.3">
      <c r="A3442"/>
      <c r="B3442"/>
      <c r="C3442" s="15"/>
      <c r="D3442" s="22"/>
      <c r="E3442" s="43"/>
      <c r="F3442" s="112"/>
      <c r="G3442" s="43"/>
    </row>
    <row r="3443" spans="1:7" s="32" customFormat="1" hidden="1" x14ac:dyDescent="0.3">
      <c r="A3443"/>
      <c r="B3443"/>
      <c r="C3443" s="15"/>
      <c r="D3443" s="22"/>
      <c r="E3443" s="43"/>
      <c r="F3443" s="112"/>
      <c r="G3443" s="43"/>
    </row>
    <row r="3444" spans="1:7" s="32" customFormat="1" hidden="1" x14ac:dyDescent="0.3">
      <c r="A3444"/>
      <c r="B3444"/>
      <c r="C3444" s="15"/>
      <c r="D3444" s="22"/>
      <c r="E3444" s="43"/>
      <c r="F3444" s="112"/>
      <c r="G3444" s="43"/>
    </row>
    <row r="3445" spans="1:7" s="32" customFormat="1" hidden="1" x14ac:dyDescent="0.3">
      <c r="A3445"/>
      <c r="B3445"/>
      <c r="C3445" s="15"/>
      <c r="D3445" s="22"/>
      <c r="E3445" s="43"/>
      <c r="F3445" s="112"/>
      <c r="G3445" s="43"/>
    </row>
    <row r="3446" spans="1:7" s="32" customFormat="1" hidden="1" x14ac:dyDescent="0.3">
      <c r="A3446"/>
      <c r="B3446"/>
      <c r="C3446" s="15"/>
      <c r="D3446" s="22"/>
      <c r="E3446" s="43"/>
      <c r="F3446" s="112"/>
      <c r="G3446" s="43"/>
    </row>
    <row r="3447" spans="1:7" s="32" customFormat="1" hidden="1" x14ac:dyDescent="0.3">
      <c r="A3447"/>
      <c r="B3447"/>
      <c r="C3447" s="15"/>
      <c r="D3447" s="22"/>
      <c r="E3447" s="43"/>
      <c r="F3447" s="112"/>
      <c r="G3447" s="43"/>
    </row>
    <row r="3448" spans="1:7" s="32" customFormat="1" hidden="1" x14ac:dyDescent="0.3">
      <c r="A3448"/>
      <c r="B3448"/>
      <c r="C3448" s="15"/>
      <c r="D3448" s="22"/>
      <c r="E3448" s="43"/>
      <c r="F3448" s="112"/>
      <c r="G3448" s="43"/>
    </row>
    <row r="3449" spans="1:7" s="32" customFormat="1" hidden="1" x14ac:dyDescent="0.3">
      <c r="A3449"/>
      <c r="B3449"/>
      <c r="C3449" s="15"/>
      <c r="D3449" s="22"/>
      <c r="E3449" s="43"/>
      <c r="F3449" s="112"/>
      <c r="G3449" s="43"/>
    </row>
    <row r="3450" spans="1:7" s="32" customFormat="1" hidden="1" x14ac:dyDescent="0.3">
      <c r="A3450"/>
      <c r="B3450"/>
      <c r="C3450" s="15"/>
      <c r="D3450" s="22"/>
      <c r="E3450" s="43"/>
      <c r="F3450" s="112"/>
      <c r="G3450" s="43"/>
    </row>
    <row r="3451" spans="1:7" s="32" customFormat="1" hidden="1" x14ac:dyDescent="0.3">
      <c r="A3451"/>
      <c r="B3451"/>
      <c r="C3451" s="15"/>
      <c r="D3451" s="22"/>
      <c r="E3451" s="43"/>
      <c r="F3451" s="112"/>
      <c r="G3451" s="43"/>
    </row>
    <row r="3452" spans="1:7" s="32" customFormat="1" hidden="1" x14ac:dyDescent="0.3">
      <c r="A3452"/>
      <c r="B3452"/>
      <c r="C3452" s="15"/>
      <c r="D3452" s="22"/>
      <c r="E3452" s="43"/>
      <c r="F3452" s="112"/>
      <c r="G3452" s="43"/>
    </row>
    <row r="3453" spans="1:7" s="32" customFormat="1" hidden="1" x14ac:dyDescent="0.3">
      <c r="A3453"/>
      <c r="B3453"/>
      <c r="C3453" s="15"/>
      <c r="D3453" s="22"/>
      <c r="E3453" s="43"/>
      <c r="F3453" s="112"/>
      <c r="G3453" s="43"/>
    </row>
    <row r="3454" spans="1:7" s="32" customFormat="1" hidden="1" x14ac:dyDescent="0.3">
      <c r="A3454"/>
      <c r="B3454"/>
      <c r="C3454" s="15"/>
      <c r="D3454" s="22"/>
      <c r="E3454" s="43"/>
      <c r="F3454" s="112"/>
      <c r="G3454" s="43"/>
    </row>
    <row r="3455" spans="1:7" s="32" customFormat="1" hidden="1" x14ac:dyDescent="0.3">
      <c r="A3455"/>
      <c r="B3455"/>
      <c r="C3455" s="15"/>
      <c r="D3455" s="22"/>
      <c r="E3455" s="43"/>
      <c r="F3455" s="112"/>
      <c r="G3455" s="43"/>
    </row>
    <row r="3456" spans="1:7" s="32" customFormat="1" hidden="1" x14ac:dyDescent="0.3">
      <c r="A3456"/>
      <c r="B3456"/>
      <c r="C3456" s="15"/>
      <c r="D3456" s="22"/>
      <c r="E3456" s="43"/>
      <c r="F3456" s="112"/>
      <c r="G3456" s="43"/>
    </row>
    <row r="3457" spans="1:7" s="32" customFormat="1" hidden="1" x14ac:dyDescent="0.3">
      <c r="A3457"/>
      <c r="B3457"/>
      <c r="C3457" s="15"/>
      <c r="D3457" s="22"/>
      <c r="E3457" s="43"/>
      <c r="F3457" s="112"/>
      <c r="G3457" s="43"/>
    </row>
    <row r="3458" spans="1:7" s="32" customFormat="1" hidden="1" x14ac:dyDescent="0.3">
      <c r="A3458"/>
      <c r="B3458"/>
      <c r="C3458" s="15"/>
      <c r="D3458" s="22"/>
      <c r="E3458" s="43"/>
      <c r="F3458" s="112"/>
      <c r="G3458" s="43"/>
    </row>
    <row r="3459" spans="1:7" s="32" customFormat="1" hidden="1" x14ac:dyDescent="0.3">
      <c r="A3459"/>
      <c r="B3459"/>
      <c r="C3459" s="15"/>
      <c r="D3459" s="22"/>
      <c r="E3459" s="43"/>
      <c r="F3459" s="112"/>
      <c r="G3459" s="43"/>
    </row>
    <row r="3460" spans="1:7" s="32" customFormat="1" hidden="1" x14ac:dyDescent="0.3">
      <c r="A3460"/>
      <c r="B3460"/>
      <c r="C3460" s="15"/>
      <c r="D3460" s="22"/>
      <c r="E3460" s="43"/>
      <c r="F3460" s="112"/>
      <c r="G3460" s="43"/>
    </row>
    <row r="3461" spans="1:7" s="32" customFormat="1" hidden="1" x14ac:dyDescent="0.3">
      <c r="A3461"/>
      <c r="B3461"/>
      <c r="C3461" s="15"/>
      <c r="D3461" s="22"/>
      <c r="E3461" s="43"/>
      <c r="F3461" s="112"/>
      <c r="G3461" s="43"/>
    </row>
    <row r="3462" spans="1:7" s="32" customFormat="1" hidden="1" x14ac:dyDescent="0.3">
      <c r="A3462"/>
      <c r="B3462"/>
      <c r="C3462" s="15"/>
      <c r="D3462" s="22"/>
      <c r="E3462" s="43"/>
      <c r="F3462" s="112"/>
      <c r="G3462" s="43"/>
    </row>
    <row r="3463" spans="1:7" s="32" customFormat="1" hidden="1" x14ac:dyDescent="0.3">
      <c r="A3463"/>
      <c r="B3463"/>
      <c r="C3463" s="15"/>
      <c r="D3463" s="22"/>
      <c r="E3463" s="43"/>
      <c r="F3463" s="112"/>
      <c r="G3463" s="43"/>
    </row>
    <row r="3464" spans="1:7" s="32" customFormat="1" hidden="1" x14ac:dyDescent="0.3">
      <c r="A3464"/>
      <c r="B3464"/>
      <c r="C3464" s="15"/>
      <c r="D3464" s="22"/>
      <c r="E3464" s="43"/>
      <c r="F3464" s="112"/>
      <c r="G3464" s="43"/>
    </row>
    <row r="3465" spans="1:7" s="32" customFormat="1" hidden="1" x14ac:dyDescent="0.3">
      <c r="A3465"/>
      <c r="B3465"/>
      <c r="C3465" s="15"/>
      <c r="D3465" s="22"/>
      <c r="E3465" s="43"/>
      <c r="F3465" s="112"/>
      <c r="G3465" s="43"/>
    </row>
    <row r="3466" spans="1:7" s="32" customFormat="1" hidden="1" x14ac:dyDescent="0.3">
      <c r="A3466"/>
      <c r="B3466"/>
      <c r="C3466" s="15"/>
      <c r="D3466" s="22"/>
      <c r="E3466" s="43"/>
      <c r="F3466" s="112"/>
      <c r="G3466" s="43"/>
    </row>
    <row r="3467" spans="1:7" s="32" customFormat="1" hidden="1" x14ac:dyDescent="0.3">
      <c r="A3467"/>
      <c r="B3467"/>
      <c r="C3467" s="15"/>
      <c r="D3467" s="22"/>
      <c r="E3467" s="43"/>
      <c r="F3467" s="112"/>
      <c r="G3467" s="43"/>
    </row>
    <row r="3468" spans="1:7" s="32" customFormat="1" hidden="1" x14ac:dyDescent="0.3">
      <c r="A3468"/>
      <c r="B3468"/>
      <c r="C3468" s="15"/>
      <c r="D3468" s="22"/>
      <c r="E3468" s="43"/>
      <c r="F3468" s="112"/>
      <c r="G3468" s="43"/>
    </row>
    <row r="3469" spans="1:7" s="32" customFormat="1" hidden="1" x14ac:dyDescent="0.3">
      <c r="A3469"/>
      <c r="B3469"/>
      <c r="C3469" s="15"/>
      <c r="D3469" s="22"/>
      <c r="E3469" s="43"/>
      <c r="F3469" s="112"/>
      <c r="G3469" s="43"/>
    </row>
    <row r="3470" spans="1:7" s="32" customFormat="1" hidden="1" x14ac:dyDescent="0.3">
      <c r="A3470"/>
      <c r="B3470"/>
      <c r="C3470" s="15"/>
      <c r="D3470" s="22"/>
      <c r="E3470" s="43"/>
      <c r="F3470" s="112"/>
      <c r="G3470" s="43"/>
    </row>
    <row r="3471" spans="1:7" s="32" customFormat="1" hidden="1" x14ac:dyDescent="0.3">
      <c r="A3471"/>
      <c r="B3471"/>
      <c r="C3471" s="15"/>
      <c r="D3471" s="22"/>
      <c r="E3471" s="43"/>
      <c r="F3471" s="112"/>
      <c r="G3471" s="43"/>
    </row>
    <row r="3472" spans="1:7" s="32" customFormat="1" hidden="1" x14ac:dyDescent="0.3">
      <c r="A3472"/>
      <c r="B3472"/>
      <c r="C3472" s="15"/>
      <c r="D3472" s="22"/>
      <c r="E3472" s="43"/>
      <c r="F3472" s="112"/>
      <c r="G3472" s="43"/>
    </row>
    <row r="3473" spans="1:7" s="32" customFormat="1" hidden="1" x14ac:dyDescent="0.3">
      <c r="A3473"/>
      <c r="B3473"/>
      <c r="C3473" s="15"/>
      <c r="D3473" s="22"/>
      <c r="E3473" s="43"/>
      <c r="F3473" s="112"/>
      <c r="G3473" s="43"/>
    </row>
    <row r="3474" spans="1:7" s="32" customFormat="1" hidden="1" x14ac:dyDescent="0.3">
      <c r="A3474"/>
      <c r="B3474"/>
      <c r="C3474" s="15"/>
      <c r="D3474" s="22"/>
      <c r="E3474" s="43"/>
      <c r="F3474" s="112"/>
      <c r="G3474" s="43"/>
    </row>
    <row r="3475" spans="1:7" s="32" customFormat="1" hidden="1" x14ac:dyDescent="0.3">
      <c r="A3475"/>
      <c r="B3475"/>
      <c r="C3475" s="15"/>
      <c r="D3475" s="22"/>
      <c r="E3475" s="43"/>
      <c r="F3475" s="112"/>
      <c r="G3475" s="43"/>
    </row>
    <row r="3476" spans="1:7" s="32" customFormat="1" hidden="1" x14ac:dyDescent="0.3">
      <c r="A3476"/>
      <c r="B3476"/>
      <c r="C3476" s="15"/>
      <c r="D3476" s="22"/>
      <c r="E3476" s="43"/>
      <c r="F3476" s="112"/>
      <c r="G3476" s="43"/>
    </row>
    <row r="3477" spans="1:7" s="32" customFormat="1" hidden="1" x14ac:dyDescent="0.3">
      <c r="A3477"/>
      <c r="B3477"/>
      <c r="C3477" s="15"/>
      <c r="D3477" s="22"/>
      <c r="E3477" s="43"/>
      <c r="F3477" s="112"/>
      <c r="G3477" s="43"/>
    </row>
    <row r="3478" spans="1:7" s="32" customFormat="1" hidden="1" x14ac:dyDescent="0.3">
      <c r="A3478"/>
      <c r="B3478"/>
      <c r="C3478" s="15"/>
      <c r="D3478" s="22"/>
      <c r="E3478" s="43"/>
      <c r="F3478" s="112"/>
      <c r="G3478" s="43"/>
    </row>
    <row r="3479" spans="1:7" s="32" customFormat="1" hidden="1" x14ac:dyDescent="0.3">
      <c r="A3479"/>
      <c r="B3479"/>
      <c r="C3479" s="15"/>
      <c r="D3479" s="22"/>
      <c r="E3479" s="43"/>
      <c r="F3479" s="112"/>
      <c r="G3479" s="43"/>
    </row>
    <row r="3480" spans="1:7" s="32" customFormat="1" hidden="1" x14ac:dyDescent="0.3">
      <c r="A3480"/>
      <c r="B3480"/>
      <c r="C3480" s="15"/>
      <c r="D3480" s="22"/>
      <c r="E3480" s="43"/>
      <c r="F3480" s="112"/>
      <c r="G3480" s="43"/>
    </row>
    <row r="3481" spans="1:7" s="32" customFormat="1" hidden="1" x14ac:dyDescent="0.3">
      <c r="A3481"/>
      <c r="B3481"/>
      <c r="C3481" s="15"/>
      <c r="D3481" s="22"/>
      <c r="E3481" s="43"/>
      <c r="F3481" s="112"/>
      <c r="G3481" s="43"/>
    </row>
    <row r="3482" spans="1:7" s="32" customFormat="1" hidden="1" x14ac:dyDescent="0.3">
      <c r="A3482"/>
      <c r="B3482"/>
      <c r="C3482" s="15"/>
      <c r="D3482" s="22"/>
      <c r="E3482" s="43"/>
      <c r="F3482" s="112"/>
      <c r="G3482" s="43"/>
    </row>
    <row r="3483" spans="1:7" s="32" customFormat="1" hidden="1" x14ac:dyDescent="0.3">
      <c r="A3483"/>
      <c r="B3483"/>
      <c r="C3483" s="15"/>
      <c r="D3483" s="22"/>
      <c r="E3483" s="43"/>
      <c r="F3483" s="112"/>
      <c r="G3483" s="43"/>
    </row>
    <row r="3484" spans="1:7" s="32" customFormat="1" hidden="1" x14ac:dyDescent="0.3">
      <c r="A3484"/>
      <c r="B3484"/>
      <c r="C3484" s="15"/>
      <c r="D3484" s="22"/>
      <c r="E3484" s="43"/>
      <c r="F3484" s="112"/>
      <c r="G3484" s="43"/>
    </row>
    <row r="3485" spans="1:7" s="32" customFormat="1" hidden="1" x14ac:dyDescent="0.3">
      <c r="A3485"/>
      <c r="B3485"/>
      <c r="C3485" s="15"/>
      <c r="D3485" s="22"/>
      <c r="E3485" s="43"/>
      <c r="F3485" s="112"/>
      <c r="G3485" s="43"/>
    </row>
    <row r="3486" spans="1:7" s="32" customFormat="1" hidden="1" x14ac:dyDescent="0.3">
      <c r="A3486"/>
      <c r="B3486"/>
      <c r="C3486" s="15"/>
      <c r="D3486" s="22"/>
      <c r="E3486" s="43"/>
      <c r="F3486" s="112"/>
      <c r="G3486" s="43"/>
    </row>
    <row r="3487" spans="1:7" s="32" customFormat="1" hidden="1" x14ac:dyDescent="0.3">
      <c r="A3487"/>
      <c r="B3487"/>
      <c r="C3487" s="15"/>
      <c r="D3487" s="22"/>
      <c r="E3487" s="43"/>
      <c r="F3487" s="112"/>
      <c r="G3487" s="43"/>
    </row>
    <row r="3488" spans="1:7" s="32" customFormat="1" hidden="1" x14ac:dyDescent="0.3">
      <c r="A3488"/>
      <c r="B3488"/>
      <c r="C3488" s="15"/>
      <c r="D3488" s="22"/>
      <c r="E3488" s="43"/>
      <c r="F3488" s="112"/>
      <c r="G3488" s="43"/>
    </row>
    <row r="3489" spans="1:7" s="32" customFormat="1" hidden="1" x14ac:dyDescent="0.3">
      <c r="A3489"/>
      <c r="B3489"/>
      <c r="C3489" s="15"/>
      <c r="D3489" s="22"/>
      <c r="E3489" s="43"/>
      <c r="F3489" s="112"/>
      <c r="G3489" s="43"/>
    </row>
    <row r="3490" spans="1:7" s="32" customFormat="1" hidden="1" x14ac:dyDescent="0.3">
      <c r="A3490"/>
      <c r="B3490"/>
      <c r="C3490" s="15"/>
      <c r="D3490" s="22"/>
      <c r="E3490" s="43"/>
      <c r="F3490" s="112"/>
      <c r="G3490" s="43"/>
    </row>
    <row r="3491" spans="1:7" s="32" customFormat="1" hidden="1" x14ac:dyDescent="0.3">
      <c r="A3491"/>
      <c r="B3491"/>
      <c r="C3491" s="15"/>
      <c r="D3491" s="22"/>
      <c r="E3491" s="43"/>
      <c r="F3491" s="112"/>
      <c r="G3491" s="43"/>
    </row>
    <row r="3492" spans="1:7" s="32" customFormat="1" hidden="1" x14ac:dyDescent="0.3">
      <c r="A3492"/>
      <c r="B3492"/>
      <c r="C3492" s="15"/>
      <c r="D3492" s="22"/>
      <c r="E3492" s="43"/>
      <c r="F3492" s="112"/>
      <c r="G3492" s="43"/>
    </row>
    <row r="3493" spans="1:7" s="32" customFormat="1" hidden="1" x14ac:dyDescent="0.3">
      <c r="A3493"/>
      <c r="B3493"/>
      <c r="C3493" s="15"/>
      <c r="D3493" s="22"/>
      <c r="E3493" s="43"/>
      <c r="F3493" s="112"/>
      <c r="G3493" s="43"/>
    </row>
    <row r="3494" spans="1:7" s="32" customFormat="1" hidden="1" x14ac:dyDescent="0.3">
      <c r="A3494"/>
      <c r="B3494"/>
      <c r="C3494" s="15"/>
      <c r="D3494" s="22"/>
      <c r="E3494" s="43"/>
      <c r="F3494" s="112"/>
      <c r="G3494" s="43"/>
    </row>
    <row r="3495" spans="1:7" s="32" customFormat="1" hidden="1" x14ac:dyDescent="0.3">
      <c r="A3495"/>
      <c r="B3495"/>
      <c r="C3495" s="15"/>
      <c r="D3495" s="22"/>
      <c r="E3495" s="43"/>
      <c r="F3495" s="112"/>
      <c r="G3495" s="43"/>
    </row>
    <row r="3496" spans="1:7" s="32" customFormat="1" hidden="1" x14ac:dyDescent="0.3">
      <c r="A3496"/>
      <c r="B3496"/>
      <c r="C3496" s="15"/>
      <c r="D3496" s="22"/>
      <c r="E3496" s="43"/>
      <c r="F3496" s="112"/>
      <c r="G3496" s="43"/>
    </row>
    <row r="3497" spans="1:7" s="32" customFormat="1" hidden="1" x14ac:dyDescent="0.3">
      <c r="A3497"/>
      <c r="B3497"/>
      <c r="C3497" s="15"/>
      <c r="D3497" s="22"/>
      <c r="E3497" s="43"/>
      <c r="F3497" s="112"/>
      <c r="G3497" s="43"/>
    </row>
    <row r="3498" spans="1:7" s="32" customFormat="1" hidden="1" x14ac:dyDescent="0.3">
      <c r="A3498"/>
      <c r="B3498"/>
      <c r="C3498" s="15"/>
      <c r="D3498" s="22"/>
      <c r="E3498" s="43"/>
      <c r="F3498" s="112"/>
      <c r="G3498" s="43"/>
    </row>
    <row r="3499" spans="1:7" s="32" customFormat="1" hidden="1" x14ac:dyDescent="0.3">
      <c r="A3499"/>
      <c r="B3499"/>
      <c r="C3499" s="15"/>
      <c r="D3499" s="22"/>
      <c r="E3499" s="43"/>
      <c r="F3499" s="112"/>
      <c r="G3499" s="43"/>
    </row>
    <row r="3500" spans="1:7" s="32" customFormat="1" hidden="1" x14ac:dyDescent="0.3">
      <c r="A3500"/>
      <c r="B3500"/>
      <c r="C3500" s="15"/>
      <c r="D3500" s="22"/>
      <c r="E3500" s="43"/>
      <c r="F3500" s="112"/>
      <c r="G3500" s="43"/>
    </row>
    <row r="3501" spans="1:7" s="32" customFormat="1" hidden="1" x14ac:dyDescent="0.3">
      <c r="A3501"/>
      <c r="B3501"/>
      <c r="C3501" s="15"/>
      <c r="D3501" s="22"/>
      <c r="E3501" s="43"/>
      <c r="F3501" s="112"/>
      <c r="G3501" s="43"/>
    </row>
    <row r="3502" spans="1:7" s="32" customFormat="1" hidden="1" x14ac:dyDescent="0.3">
      <c r="A3502"/>
      <c r="B3502"/>
      <c r="C3502" s="15"/>
      <c r="D3502" s="22"/>
      <c r="E3502" s="43"/>
      <c r="F3502" s="112"/>
      <c r="G3502" s="43"/>
    </row>
    <row r="3503" spans="1:7" s="32" customFormat="1" hidden="1" x14ac:dyDescent="0.3">
      <c r="A3503"/>
      <c r="B3503"/>
      <c r="C3503" s="15"/>
      <c r="D3503" s="22"/>
      <c r="E3503" s="43"/>
      <c r="F3503" s="112"/>
      <c r="G3503" s="43"/>
    </row>
    <row r="3504" spans="1:7" s="32" customFormat="1" hidden="1" x14ac:dyDescent="0.3">
      <c r="A3504"/>
      <c r="B3504"/>
      <c r="C3504" s="15"/>
      <c r="D3504" s="22"/>
      <c r="E3504" s="43"/>
      <c r="F3504" s="112"/>
      <c r="G3504" s="43"/>
    </row>
    <row r="3505" spans="1:7" s="32" customFormat="1" hidden="1" x14ac:dyDescent="0.3">
      <c r="A3505"/>
      <c r="B3505"/>
      <c r="C3505" s="15"/>
      <c r="D3505" s="22"/>
      <c r="E3505" s="43"/>
      <c r="F3505" s="112"/>
      <c r="G3505" s="43"/>
    </row>
    <row r="3506" spans="1:7" s="32" customFormat="1" hidden="1" x14ac:dyDescent="0.3">
      <c r="A3506"/>
      <c r="B3506"/>
      <c r="C3506" s="15"/>
      <c r="D3506" s="22"/>
      <c r="E3506" s="43"/>
      <c r="F3506" s="112"/>
      <c r="G3506" s="43"/>
    </row>
    <row r="3507" spans="1:7" s="32" customFormat="1" hidden="1" x14ac:dyDescent="0.3">
      <c r="A3507"/>
      <c r="B3507"/>
      <c r="C3507" s="15"/>
      <c r="D3507" s="22"/>
      <c r="E3507" s="43"/>
      <c r="F3507" s="112"/>
      <c r="G3507" s="43"/>
    </row>
    <row r="3508" spans="1:7" s="32" customFormat="1" hidden="1" x14ac:dyDescent="0.3">
      <c r="A3508"/>
      <c r="B3508"/>
      <c r="C3508" s="15"/>
      <c r="D3508" s="22"/>
      <c r="E3508" s="43"/>
      <c r="F3508" s="112"/>
      <c r="G3508" s="43"/>
    </row>
    <row r="3509" spans="1:7" s="32" customFormat="1" hidden="1" x14ac:dyDescent="0.3">
      <c r="A3509"/>
      <c r="B3509"/>
      <c r="C3509" s="15"/>
      <c r="D3509" s="22"/>
      <c r="E3509" s="43"/>
      <c r="F3509" s="112"/>
      <c r="G3509" s="43"/>
    </row>
    <row r="3510" spans="1:7" s="32" customFormat="1" hidden="1" x14ac:dyDescent="0.3">
      <c r="A3510"/>
      <c r="B3510"/>
      <c r="C3510" s="15"/>
      <c r="D3510" s="22"/>
      <c r="E3510" s="43"/>
      <c r="F3510" s="112"/>
      <c r="G3510" s="43"/>
    </row>
    <row r="3511" spans="1:7" s="32" customFormat="1" hidden="1" x14ac:dyDescent="0.3">
      <c r="A3511"/>
      <c r="B3511"/>
      <c r="C3511" s="15"/>
      <c r="D3511" s="22"/>
      <c r="E3511" s="43"/>
      <c r="F3511" s="112"/>
      <c r="G3511" s="43"/>
    </row>
    <row r="3512" spans="1:7" s="32" customFormat="1" hidden="1" x14ac:dyDescent="0.3">
      <c r="A3512"/>
      <c r="B3512"/>
      <c r="C3512" s="15"/>
      <c r="D3512" s="22"/>
      <c r="E3512" s="43"/>
      <c r="F3512" s="112"/>
      <c r="G3512" s="43"/>
    </row>
    <row r="3513" spans="1:7" s="32" customFormat="1" hidden="1" x14ac:dyDescent="0.3">
      <c r="A3513"/>
      <c r="B3513"/>
      <c r="C3513" s="15"/>
      <c r="D3513" s="22"/>
      <c r="E3513" s="43"/>
      <c r="F3513" s="112"/>
      <c r="G3513" s="43"/>
    </row>
    <row r="3514" spans="1:7" s="32" customFormat="1" hidden="1" x14ac:dyDescent="0.3">
      <c r="A3514"/>
      <c r="B3514"/>
      <c r="C3514" s="15"/>
      <c r="D3514" s="22"/>
      <c r="E3514" s="43"/>
      <c r="F3514" s="112"/>
      <c r="G3514" s="43"/>
    </row>
    <row r="3515" spans="1:7" s="32" customFormat="1" hidden="1" x14ac:dyDescent="0.3">
      <c r="A3515"/>
      <c r="B3515"/>
      <c r="C3515" s="15"/>
      <c r="D3515" s="22"/>
      <c r="E3515" s="43"/>
      <c r="F3515" s="112"/>
      <c r="G3515" s="43"/>
    </row>
    <row r="3516" spans="1:7" s="32" customFormat="1" hidden="1" x14ac:dyDescent="0.3">
      <c r="A3516"/>
      <c r="B3516"/>
      <c r="C3516" s="15"/>
      <c r="D3516" s="22"/>
      <c r="E3516" s="43"/>
      <c r="F3516" s="112"/>
      <c r="G3516" s="43"/>
    </row>
    <row r="3517" spans="1:7" s="32" customFormat="1" hidden="1" x14ac:dyDescent="0.3">
      <c r="A3517"/>
      <c r="B3517"/>
      <c r="C3517" s="15"/>
      <c r="D3517" s="22"/>
      <c r="E3517" s="43"/>
      <c r="F3517" s="112"/>
      <c r="G3517" s="43"/>
    </row>
    <row r="3518" spans="1:7" s="32" customFormat="1" hidden="1" x14ac:dyDescent="0.3">
      <c r="A3518"/>
      <c r="B3518"/>
      <c r="C3518" s="15"/>
      <c r="D3518" s="22"/>
      <c r="E3518" s="43"/>
      <c r="F3518" s="112"/>
      <c r="G3518" s="43"/>
    </row>
    <row r="3519" spans="1:7" s="32" customFormat="1" hidden="1" x14ac:dyDescent="0.3">
      <c r="A3519"/>
      <c r="B3519"/>
      <c r="C3519" s="15"/>
      <c r="D3519" s="22"/>
      <c r="E3519" s="43"/>
      <c r="F3519" s="112"/>
      <c r="G3519" s="43"/>
    </row>
    <row r="3520" spans="1:7" s="32" customFormat="1" hidden="1" x14ac:dyDescent="0.3">
      <c r="A3520"/>
      <c r="B3520"/>
      <c r="C3520" s="15"/>
      <c r="D3520" s="22"/>
      <c r="E3520" s="43"/>
      <c r="F3520" s="112"/>
      <c r="G3520" s="43"/>
    </row>
    <row r="3521" spans="1:7" s="32" customFormat="1" hidden="1" x14ac:dyDescent="0.3">
      <c r="A3521"/>
      <c r="B3521"/>
      <c r="C3521" s="15"/>
      <c r="D3521" s="22"/>
      <c r="E3521" s="43"/>
      <c r="F3521" s="112"/>
      <c r="G3521" s="43"/>
    </row>
    <row r="3522" spans="1:7" s="32" customFormat="1" hidden="1" x14ac:dyDescent="0.3">
      <c r="A3522"/>
      <c r="B3522"/>
      <c r="C3522" s="15"/>
      <c r="D3522" s="22"/>
      <c r="E3522" s="43"/>
      <c r="F3522" s="112"/>
      <c r="G3522" s="43"/>
    </row>
    <row r="3523" spans="1:7" s="32" customFormat="1" hidden="1" x14ac:dyDescent="0.3">
      <c r="A3523"/>
      <c r="B3523"/>
      <c r="C3523" s="15"/>
      <c r="D3523" s="22"/>
      <c r="E3523" s="43"/>
      <c r="F3523" s="112"/>
      <c r="G3523" s="43"/>
    </row>
    <row r="3524" spans="1:7" s="32" customFormat="1" hidden="1" x14ac:dyDescent="0.3">
      <c r="A3524"/>
      <c r="B3524"/>
      <c r="C3524" s="15"/>
      <c r="D3524" s="22"/>
      <c r="E3524" s="43"/>
      <c r="F3524" s="112"/>
      <c r="G3524" s="43"/>
    </row>
    <row r="3525" spans="1:7" s="32" customFormat="1" hidden="1" x14ac:dyDescent="0.3">
      <c r="A3525"/>
      <c r="B3525"/>
      <c r="C3525" s="15"/>
      <c r="D3525" s="22"/>
      <c r="E3525" s="43"/>
      <c r="F3525" s="112"/>
      <c r="G3525" s="43"/>
    </row>
    <row r="3526" spans="1:7" s="32" customFormat="1" hidden="1" x14ac:dyDescent="0.3">
      <c r="A3526"/>
      <c r="B3526"/>
      <c r="C3526" s="15"/>
      <c r="D3526" s="22"/>
      <c r="E3526" s="43"/>
      <c r="F3526" s="112"/>
      <c r="G3526" s="43"/>
    </row>
    <row r="3527" spans="1:7" s="32" customFormat="1" hidden="1" x14ac:dyDescent="0.3">
      <c r="A3527"/>
      <c r="B3527"/>
      <c r="C3527" s="15"/>
      <c r="D3527" s="22"/>
      <c r="E3527" s="43"/>
      <c r="F3527" s="112"/>
      <c r="G3527" s="43"/>
    </row>
    <row r="3528" spans="1:7" s="32" customFormat="1" hidden="1" x14ac:dyDescent="0.3">
      <c r="A3528"/>
      <c r="B3528"/>
      <c r="C3528" s="15"/>
      <c r="D3528" s="22"/>
      <c r="E3528" s="43"/>
      <c r="F3528" s="112"/>
      <c r="G3528" s="43"/>
    </row>
    <row r="3529" spans="1:7" s="32" customFormat="1" hidden="1" x14ac:dyDescent="0.3">
      <c r="A3529"/>
      <c r="B3529"/>
      <c r="C3529" s="15"/>
      <c r="D3529" s="22"/>
      <c r="E3529" s="43"/>
      <c r="F3529" s="112"/>
      <c r="G3529" s="43"/>
    </row>
    <row r="3530" spans="1:7" s="32" customFormat="1" hidden="1" x14ac:dyDescent="0.3">
      <c r="A3530"/>
      <c r="B3530"/>
      <c r="C3530" s="15"/>
      <c r="D3530" s="22"/>
      <c r="E3530" s="43"/>
      <c r="F3530" s="112"/>
      <c r="G3530" s="43"/>
    </row>
    <row r="3531" spans="1:7" s="32" customFormat="1" hidden="1" x14ac:dyDescent="0.3">
      <c r="A3531"/>
      <c r="B3531"/>
      <c r="C3531" s="15"/>
      <c r="D3531" s="22"/>
      <c r="E3531" s="43"/>
      <c r="F3531" s="112"/>
      <c r="G3531" s="43"/>
    </row>
    <row r="3532" spans="1:7" s="32" customFormat="1" hidden="1" x14ac:dyDescent="0.3">
      <c r="A3532"/>
      <c r="B3532"/>
      <c r="C3532" s="15"/>
      <c r="D3532" s="22"/>
      <c r="E3532" s="43"/>
      <c r="F3532" s="112"/>
      <c r="G3532" s="43"/>
    </row>
    <row r="3533" spans="1:7" s="32" customFormat="1" hidden="1" x14ac:dyDescent="0.3">
      <c r="A3533"/>
      <c r="B3533"/>
      <c r="C3533" s="15"/>
      <c r="D3533" s="22"/>
      <c r="E3533" s="43"/>
      <c r="F3533" s="112"/>
      <c r="G3533" s="43"/>
    </row>
    <row r="3534" spans="1:7" s="32" customFormat="1" hidden="1" x14ac:dyDescent="0.3">
      <c r="A3534"/>
      <c r="B3534"/>
      <c r="C3534" s="15"/>
      <c r="D3534" s="22"/>
      <c r="E3534" s="43"/>
      <c r="F3534" s="112"/>
      <c r="G3534" s="43"/>
    </row>
    <row r="3535" spans="1:7" s="32" customFormat="1" hidden="1" x14ac:dyDescent="0.3">
      <c r="A3535"/>
      <c r="B3535"/>
      <c r="C3535" s="15"/>
      <c r="D3535" s="22"/>
      <c r="E3535" s="43"/>
      <c r="F3535" s="112"/>
      <c r="G3535" s="43"/>
    </row>
    <row r="3536" spans="1:7" s="32" customFormat="1" hidden="1" x14ac:dyDescent="0.3">
      <c r="A3536"/>
      <c r="B3536"/>
      <c r="C3536" s="15"/>
      <c r="D3536" s="22"/>
      <c r="E3536" s="43"/>
      <c r="F3536" s="112"/>
      <c r="G3536" s="43"/>
    </row>
    <row r="3537" spans="1:7" s="32" customFormat="1" hidden="1" x14ac:dyDescent="0.3">
      <c r="A3537"/>
      <c r="B3537"/>
      <c r="C3537" s="15"/>
      <c r="D3537" s="22"/>
      <c r="E3537" s="43"/>
      <c r="F3537" s="112"/>
      <c r="G3537" s="43"/>
    </row>
    <row r="3538" spans="1:7" s="32" customFormat="1" hidden="1" x14ac:dyDescent="0.3">
      <c r="A3538"/>
      <c r="B3538"/>
      <c r="C3538" s="15"/>
      <c r="D3538" s="22"/>
      <c r="E3538" s="43"/>
      <c r="F3538" s="112"/>
      <c r="G3538" s="43"/>
    </row>
    <row r="3539" spans="1:7" s="32" customFormat="1" hidden="1" x14ac:dyDescent="0.3">
      <c r="A3539"/>
      <c r="B3539"/>
      <c r="C3539" s="15"/>
      <c r="D3539" s="22"/>
      <c r="E3539" s="43"/>
      <c r="F3539" s="112"/>
      <c r="G3539" s="43"/>
    </row>
    <row r="3540" spans="1:7" s="32" customFormat="1" hidden="1" x14ac:dyDescent="0.3">
      <c r="A3540"/>
      <c r="B3540"/>
      <c r="C3540" s="15"/>
      <c r="D3540" s="22"/>
      <c r="E3540" s="43"/>
      <c r="F3540" s="112"/>
      <c r="G3540" s="43"/>
    </row>
    <row r="3541" spans="1:7" s="32" customFormat="1" hidden="1" x14ac:dyDescent="0.3">
      <c r="A3541"/>
      <c r="B3541"/>
      <c r="C3541" s="15"/>
      <c r="D3541" s="22"/>
      <c r="E3541" s="43"/>
      <c r="F3541" s="112"/>
      <c r="G3541" s="43"/>
    </row>
    <row r="3542" spans="1:7" s="32" customFormat="1" hidden="1" x14ac:dyDescent="0.3">
      <c r="A3542"/>
      <c r="B3542"/>
      <c r="C3542" s="15"/>
      <c r="D3542" s="22"/>
      <c r="E3542" s="43"/>
      <c r="F3542" s="112"/>
      <c r="G3542" s="43"/>
    </row>
    <row r="3543" spans="1:7" s="32" customFormat="1" hidden="1" x14ac:dyDescent="0.3">
      <c r="A3543"/>
      <c r="B3543"/>
      <c r="C3543" s="15"/>
      <c r="D3543" s="22"/>
      <c r="E3543" s="43"/>
      <c r="F3543" s="112"/>
      <c r="G3543" s="43"/>
    </row>
    <row r="3544" spans="1:7" s="32" customFormat="1" hidden="1" x14ac:dyDescent="0.3">
      <c r="A3544"/>
      <c r="B3544"/>
      <c r="C3544" s="15"/>
      <c r="D3544" s="22"/>
      <c r="E3544" s="43"/>
      <c r="F3544" s="112"/>
      <c r="G3544" s="43"/>
    </row>
    <row r="3545" spans="1:7" s="32" customFormat="1" hidden="1" x14ac:dyDescent="0.3">
      <c r="A3545"/>
      <c r="B3545"/>
      <c r="C3545" s="15"/>
      <c r="D3545" s="22"/>
      <c r="E3545" s="43"/>
      <c r="F3545" s="112"/>
      <c r="G3545" s="43"/>
    </row>
    <row r="3546" spans="1:7" s="32" customFormat="1" hidden="1" x14ac:dyDescent="0.3">
      <c r="A3546"/>
      <c r="B3546"/>
      <c r="C3546" s="15"/>
      <c r="D3546" s="22"/>
      <c r="E3546" s="43"/>
      <c r="F3546" s="112"/>
      <c r="G3546" s="43"/>
    </row>
    <row r="3547" spans="1:7" s="32" customFormat="1" hidden="1" x14ac:dyDescent="0.3">
      <c r="A3547"/>
      <c r="B3547"/>
      <c r="C3547" s="15"/>
      <c r="D3547" s="22"/>
      <c r="E3547" s="43"/>
      <c r="F3547" s="112"/>
      <c r="G3547" s="43"/>
    </row>
    <row r="3548" spans="1:7" s="32" customFormat="1" hidden="1" x14ac:dyDescent="0.3">
      <c r="A3548"/>
      <c r="B3548"/>
      <c r="C3548" s="15"/>
      <c r="D3548" s="22"/>
      <c r="E3548" s="43"/>
      <c r="F3548" s="112"/>
      <c r="G3548" s="43"/>
    </row>
    <row r="3549" spans="1:7" s="32" customFormat="1" hidden="1" x14ac:dyDescent="0.3">
      <c r="A3549"/>
      <c r="B3549"/>
      <c r="C3549" s="15"/>
      <c r="D3549" s="22"/>
      <c r="E3549" s="43"/>
      <c r="F3549" s="112"/>
      <c r="G3549" s="43"/>
    </row>
    <row r="3550" spans="1:7" s="32" customFormat="1" hidden="1" x14ac:dyDescent="0.3">
      <c r="A3550"/>
      <c r="B3550"/>
      <c r="C3550" s="15"/>
      <c r="D3550" s="22"/>
      <c r="E3550" s="43"/>
      <c r="F3550" s="112"/>
      <c r="G3550" s="43"/>
    </row>
    <row r="3551" spans="1:7" s="32" customFormat="1" hidden="1" x14ac:dyDescent="0.3">
      <c r="A3551"/>
      <c r="B3551"/>
      <c r="C3551" s="15"/>
      <c r="D3551" s="22"/>
      <c r="E3551" s="43"/>
      <c r="F3551" s="112"/>
      <c r="G3551" s="43"/>
    </row>
    <row r="3552" spans="1:7" s="32" customFormat="1" hidden="1" x14ac:dyDescent="0.3">
      <c r="A3552"/>
      <c r="B3552"/>
      <c r="C3552" s="15"/>
      <c r="D3552" s="22"/>
      <c r="E3552" s="43"/>
      <c r="F3552" s="112"/>
      <c r="G3552" s="43"/>
    </row>
    <row r="3553" spans="1:7" s="32" customFormat="1" hidden="1" x14ac:dyDescent="0.3">
      <c r="A3553"/>
      <c r="B3553"/>
      <c r="C3553" s="15"/>
      <c r="D3553" s="22"/>
      <c r="E3553" s="43"/>
      <c r="F3553" s="112"/>
      <c r="G3553" s="43"/>
    </row>
    <row r="3554" spans="1:7" s="32" customFormat="1" hidden="1" x14ac:dyDescent="0.3">
      <c r="A3554"/>
      <c r="B3554"/>
      <c r="C3554" s="15"/>
      <c r="D3554" s="22"/>
      <c r="E3554" s="43"/>
      <c r="F3554" s="112"/>
      <c r="G3554" s="43"/>
    </row>
    <row r="3555" spans="1:7" s="32" customFormat="1" hidden="1" x14ac:dyDescent="0.3">
      <c r="A3555"/>
      <c r="B3555"/>
      <c r="C3555" s="15"/>
      <c r="D3555" s="22"/>
      <c r="E3555" s="43"/>
      <c r="F3555" s="112"/>
      <c r="G3555" s="43"/>
    </row>
    <row r="3556" spans="1:7" s="32" customFormat="1" hidden="1" x14ac:dyDescent="0.3">
      <c r="A3556"/>
      <c r="B3556"/>
      <c r="C3556" s="15"/>
      <c r="D3556" s="22"/>
      <c r="E3556" s="43"/>
      <c r="F3556" s="112"/>
      <c r="G3556" s="43"/>
    </row>
    <row r="3557" spans="1:7" s="32" customFormat="1" hidden="1" x14ac:dyDescent="0.3">
      <c r="A3557"/>
      <c r="B3557"/>
      <c r="C3557" s="15"/>
      <c r="D3557" s="22"/>
      <c r="E3557" s="43"/>
      <c r="F3557" s="112"/>
      <c r="G3557" s="43"/>
    </row>
    <row r="3558" spans="1:7" s="32" customFormat="1" hidden="1" x14ac:dyDescent="0.3">
      <c r="A3558"/>
      <c r="B3558"/>
      <c r="C3558" s="15"/>
      <c r="D3558" s="22"/>
      <c r="E3558" s="43"/>
      <c r="F3558" s="112"/>
      <c r="G3558" s="43"/>
    </row>
    <row r="3559" spans="1:7" s="32" customFormat="1" hidden="1" x14ac:dyDescent="0.3">
      <c r="A3559"/>
      <c r="B3559"/>
      <c r="C3559" s="15"/>
      <c r="D3559" s="22"/>
      <c r="E3559" s="43"/>
      <c r="F3559" s="112"/>
      <c r="G3559" s="43"/>
    </row>
    <row r="3560" spans="1:7" s="32" customFormat="1" hidden="1" x14ac:dyDescent="0.3">
      <c r="A3560"/>
      <c r="B3560"/>
      <c r="C3560" s="15"/>
      <c r="D3560" s="22"/>
      <c r="E3560" s="43"/>
      <c r="F3560" s="112"/>
      <c r="G3560" s="43"/>
    </row>
    <row r="3561" spans="1:7" s="32" customFormat="1" hidden="1" x14ac:dyDescent="0.3">
      <c r="A3561"/>
      <c r="B3561"/>
      <c r="C3561" s="15"/>
      <c r="D3561" s="22"/>
      <c r="E3561" s="43"/>
      <c r="F3561" s="112"/>
      <c r="G3561" s="43"/>
    </row>
    <row r="3562" spans="1:7" s="32" customFormat="1" hidden="1" x14ac:dyDescent="0.3">
      <c r="A3562"/>
      <c r="B3562"/>
      <c r="C3562" s="15"/>
      <c r="D3562" s="22"/>
      <c r="E3562" s="43"/>
      <c r="F3562" s="112"/>
      <c r="G3562" s="43"/>
    </row>
    <row r="3563" spans="1:7" s="32" customFormat="1" hidden="1" x14ac:dyDescent="0.3">
      <c r="A3563"/>
      <c r="B3563"/>
      <c r="C3563" s="15"/>
      <c r="D3563" s="22"/>
      <c r="E3563" s="43"/>
      <c r="F3563" s="112"/>
      <c r="G3563" s="43"/>
    </row>
    <row r="3564" spans="1:7" s="32" customFormat="1" hidden="1" x14ac:dyDescent="0.3">
      <c r="A3564"/>
      <c r="B3564"/>
      <c r="C3564" s="15"/>
      <c r="D3564" s="22"/>
      <c r="E3564" s="43"/>
      <c r="F3564" s="112"/>
      <c r="G3564" s="43"/>
    </row>
    <row r="3565" spans="1:7" s="32" customFormat="1" hidden="1" x14ac:dyDescent="0.3">
      <c r="A3565"/>
      <c r="B3565"/>
      <c r="C3565" s="15"/>
      <c r="D3565" s="22"/>
      <c r="E3565" s="43"/>
      <c r="F3565" s="112"/>
      <c r="G3565" s="43"/>
    </row>
    <row r="3566" spans="1:7" s="32" customFormat="1" hidden="1" x14ac:dyDescent="0.3">
      <c r="A3566"/>
      <c r="B3566"/>
      <c r="C3566" s="15"/>
      <c r="D3566" s="22"/>
      <c r="E3566" s="43"/>
      <c r="F3566" s="112"/>
      <c r="G3566" s="43"/>
    </row>
    <row r="3567" spans="1:7" s="32" customFormat="1" hidden="1" x14ac:dyDescent="0.3">
      <c r="A3567"/>
      <c r="B3567"/>
      <c r="C3567" s="15"/>
      <c r="D3567" s="22"/>
      <c r="E3567" s="43"/>
      <c r="F3567" s="112"/>
      <c r="G3567" s="43"/>
    </row>
    <row r="3568" spans="1:7" s="32" customFormat="1" hidden="1" x14ac:dyDescent="0.3">
      <c r="A3568"/>
      <c r="B3568"/>
      <c r="C3568" s="15"/>
      <c r="D3568" s="22"/>
      <c r="E3568" s="43"/>
      <c r="F3568" s="112"/>
      <c r="G3568" s="43"/>
    </row>
    <row r="3569" spans="1:7" s="32" customFormat="1" hidden="1" x14ac:dyDescent="0.3">
      <c r="A3569"/>
      <c r="B3569"/>
      <c r="C3569" s="15"/>
      <c r="D3569" s="22"/>
      <c r="E3569" s="43"/>
      <c r="F3569" s="112"/>
      <c r="G3569" s="43"/>
    </row>
    <row r="3570" spans="1:7" s="32" customFormat="1" hidden="1" x14ac:dyDescent="0.3">
      <c r="A3570"/>
      <c r="B3570"/>
      <c r="C3570" s="15"/>
      <c r="D3570" s="22"/>
      <c r="E3570" s="43"/>
      <c r="F3570" s="112"/>
      <c r="G3570" s="43"/>
    </row>
    <row r="3571" spans="1:7" s="32" customFormat="1" hidden="1" x14ac:dyDescent="0.3">
      <c r="A3571"/>
      <c r="B3571"/>
      <c r="C3571" s="15"/>
      <c r="D3571" s="22"/>
      <c r="E3571" s="43"/>
      <c r="F3571" s="112"/>
      <c r="G3571" s="43"/>
    </row>
    <row r="3572" spans="1:7" s="32" customFormat="1" hidden="1" x14ac:dyDescent="0.3">
      <c r="A3572"/>
      <c r="B3572"/>
      <c r="C3572" s="15"/>
      <c r="D3572" s="22"/>
      <c r="E3572" s="43"/>
      <c r="F3572" s="112"/>
      <c r="G3572" s="43"/>
    </row>
    <row r="3573" spans="1:7" s="32" customFormat="1" hidden="1" x14ac:dyDescent="0.3">
      <c r="A3573"/>
      <c r="B3573"/>
      <c r="C3573" s="15"/>
      <c r="D3573" s="22"/>
      <c r="E3573" s="43"/>
      <c r="F3573" s="112"/>
      <c r="G3573" s="43"/>
    </row>
    <row r="3574" spans="1:7" s="32" customFormat="1" hidden="1" x14ac:dyDescent="0.3">
      <c r="A3574"/>
      <c r="B3574"/>
      <c r="C3574" s="15"/>
      <c r="D3574" s="22"/>
      <c r="E3574" s="43"/>
      <c r="F3574" s="112"/>
      <c r="G3574" s="43"/>
    </row>
    <row r="3575" spans="1:7" s="32" customFormat="1" hidden="1" x14ac:dyDescent="0.3">
      <c r="A3575"/>
      <c r="B3575"/>
      <c r="C3575" s="15"/>
      <c r="D3575" s="22"/>
      <c r="E3575" s="43"/>
      <c r="F3575" s="112"/>
      <c r="G3575" s="43"/>
    </row>
    <row r="3576" spans="1:7" s="32" customFormat="1" hidden="1" x14ac:dyDescent="0.3">
      <c r="A3576"/>
      <c r="B3576"/>
      <c r="C3576" s="15"/>
      <c r="D3576" s="22"/>
      <c r="E3576" s="43"/>
      <c r="F3576" s="112"/>
      <c r="G3576" s="43"/>
    </row>
    <row r="3577" spans="1:7" s="32" customFormat="1" hidden="1" x14ac:dyDescent="0.3">
      <c r="A3577"/>
      <c r="B3577"/>
      <c r="C3577" s="15"/>
      <c r="D3577" s="22"/>
      <c r="E3577" s="43"/>
      <c r="F3577" s="112"/>
      <c r="G3577" s="43"/>
    </row>
    <row r="3578" spans="1:7" s="32" customFormat="1" hidden="1" x14ac:dyDescent="0.3">
      <c r="A3578"/>
      <c r="B3578"/>
      <c r="C3578" s="15"/>
      <c r="D3578" s="22"/>
      <c r="E3578" s="43"/>
      <c r="F3578" s="112"/>
      <c r="G3578" s="43"/>
    </row>
    <row r="3579" spans="1:7" s="32" customFormat="1" hidden="1" x14ac:dyDescent="0.3">
      <c r="A3579"/>
      <c r="B3579"/>
      <c r="C3579" s="15"/>
      <c r="D3579" s="22"/>
      <c r="E3579" s="43"/>
      <c r="F3579" s="112"/>
      <c r="G3579" s="43"/>
    </row>
    <row r="3580" spans="1:7" s="32" customFormat="1" hidden="1" x14ac:dyDescent="0.3">
      <c r="A3580"/>
      <c r="B3580"/>
      <c r="C3580" s="15"/>
      <c r="D3580" s="22"/>
      <c r="E3580" s="43"/>
      <c r="F3580" s="112"/>
      <c r="G3580" s="43"/>
    </row>
    <row r="3581" spans="1:7" s="32" customFormat="1" hidden="1" x14ac:dyDescent="0.3">
      <c r="A3581"/>
      <c r="B3581"/>
      <c r="C3581" s="15"/>
      <c r="D3581" s="22"/>
      <c r="E3581" s="43"/>
      <c r="F3581" s="112"/>
      <c r="G3581" s="43"/>
    </row>
    <row r="3582" spans="1:7" s="32" customFormat="1" hidden="1" x14ac:dyDescent="0.3">
      <c r="A3582"/>
      <c r="B3582"/>
      <c r="C3582" s="15"/>
      <c r="D3582" s="22"/>
      <c r="E3582" s="43"/>
      <c r="F3582" s="112"/>
      <c r="G3582" s="43"/>
    </row>
    <row r="3583" spans="1:7" s="32" customFormat="1" hidden="1" x14ac:dyDescent="0.3">
      <c r="A3583"/>
      <c r="B3583"/>
      <c r="C3583" s="15"/>
      <c r="D3583" s="22"/>
      <c r="E3583" s="43"/>
      <c r="F3583" s="112"/>
      <c r="G3583" s="43"/>
    </row>
    <row r="3584" spans="1:7" s="32" customFormat="1" hidden="1" x14ac:dyDescent="0.3">
      <c r="A3584"/>
      <c r="B3584"/>
      <c r="C3584" s="15"/>
      <c r="D3584" s="22"/>
      <c r="E3584" s="43"/>
      <c r="F3584" s="112"/>
      <c r="G3584" s="43"/>
    </row>
    <row r="3585" spans="1:7" s="32" customFormat="1" hidden="1" x14ac:dyDescent="0.3">
      <c r="A3585"/>
      <c r="B3585"/>
      <c r="C3585" s="15"/>
      <c r="D3585" s="22"/>
      <c r="E3585" s="43"/>
      <c r="F3585" s="112"/>
      <c r="G3585" s="43"/>
    </row>
    <row r="3586" spans="1:7" s="32" customFormat="1" hidden="1" x14ac:dyDescent="0.3">
      <c r="A3586"/>
      <c r="B3586"/>
      <c r="C3586" s="15"/>
      <c r="D3586" s="22"/>
      <c r="E3586" s="43"/>
      <c r="F3586" s="112"/>
      <c r="G3586" s="43"/>
    </row>
    <row r="3587" spans="1:7" s="32" customFormat="1" hidden="1" x14ac:dyDescent="0.3">
      <c r="A3587"/>
      <c r="B3587"/>
      <c r="C3587" s="15"/>
      <c r="D3587" s="22"/>
      <c r="E3587" s="43"/>
      <c r="F3587" s="112"/>
      <c r="G3587" s="43"/>
    </row>
    <row r="3588" spans="1:7" s="32" customFormat="1" hidden="1" x14ac:dyDescent="0.3">
      <c r="A3588"/>
      <c r="B3588"/>
      <c r="C3588" s="15"/>
      <c r="D3588" s="22"/>
      <c r="E3588" s="43"/>
      <c r="F3588" s="112"/>
      <c r="G3588" s="43"/>
    </row>
    <row r="3589" spans="1:7" s="32" customFormat="1" hidden="1" x14ac:dyDescent="0.3">
      <c r="A3589"/>
      <c r="B3589"/>
      <c r="C3589" s="15"/>
      <c r="D3589" s="22"/>
      <c r="E3589" s="43"/>
      <c r="F3589" s="112"/>
      <c r="G3589" s="43"/>
    </row>
    <row r="3590" spans="1:7" s="32" customFormat="1" hidden="1" x14ac:dyDescent="0.3">
      <c r="A3590"/>
      <c r="B3590"/>
      <c r="C3590" s="15"/>
      <c r="D3590" s="22"/>
      <c r="E3590" s="43"/>
      <c r="F3590" s="112"/>
      <c r="G3590" s="43"/>
    </row>
    <row r="3591" spans="1:7" s="32" customFormat="1" hidden="1" x14ac:dyDescent="0.3">
      <c r="A3591"/>
      <c r="B3591"/>
      <c r="C3591" s="15"/>
      <c r="D3591" s="22"/>
      <c r="E3591" s="43"/>
      <c r="F3591" s="112"/>
      <c r="G3591" s="43"/>
    </row>
    <row r="3592" spans="1:7" s="32" customFormat="1" hidden="1" x14ac:dyDescent="0.3">
      <c r="A3592"/>
      <c r="B3592"/>
      <c r="C3592" s="15"/>
      <c r="D3592" s="22"/>
      <c r="E3592" s="43"/>
      <c r="F3592" s="112"/>
      <c r="G3592" s="43"/>
    </row>
    <row r="3593" spans="1:7" s="32" customFormat="1" hidden="1" x14ac:dyDescent="0.3">
      <c r="A3593"/>
      <c r="B3593"/>
      <c r="C3593" s="15"/>
      <c r="D3593" s="22"/>
      <c r="E3593" s="43"/>
      <c r="F3593" s="112"/>
      <c r="G3593" s="43"/>
    </row>
    <row r="3594" spans="1:7" s="32" customFormat="1" hidden="1" x14ac:dyDescent="0.3">
      <c r="A3594"/>
      <c r="B3594"/>
      <c r="C3594" s="15"/>
      <c r="D3594" s="22"/>
      <c r="E3594" s="43"/>
      <c r="F3594" s="112"/>
      <c r="G3594" s="43"/>
    </row>
    <row r="3595" spans="1:7" s="32" customFormat="1" hidden="1" x14ac:dyDescent="0.3">
      <c r="A3595"/>
      <c r="B3595"/>
      <c r="C3595" s="15"/>
      <c r="D3595" s="22"/>
      <c r="E3595" s="43"/>
      <c r="F3595" s="112"/>
      <c r="G3595" s="43"/>
    </row>
    <row r="3596" spans="1:7" s="32" customFormat="1" hidden="1" x14ac:dyDescent="0.3">
      <c r="A3596"/>
      <c r="B3596"/>
      <c r="C3596" s="15"/>
      <c r="D3596" s="22"/>
      <c r="E3596" s="43"/>
      <c r="F3596" s="112"/>
      <c r="G3596" s="43"/>
    </row>
    <row r="3597" spans="1:7" s="32" customFormat="1" hidden="1" x14ac:dyDescent="0.3">
      <c r="A3597"/>
      <c r="B3597"/>
      <c r="C3597" s="15"/>
      <c r="D3597" s="22"/>
      <c r="E3597" s="43"/>
      <c r="F3597" s="112"/>
      <c r="G3597" s="43"/>
    </row>
    <row r="3598" spans="1:7" s="32" customFormat="1" hidden="1" x14ac:dyDescent="0.3">
      <c r="A3598"/>
      <c r="B3598"/>
      <c r="C3598" s="15"/>
      <c r="D3598" s="22"/>
      <c r="E3598" s="43"/>
      <c r="F3598" s="112"/>
      <c r="G3598" s="43"/>
    </row>
    <row r="3599" spans="1:7" s="32" customFormat="1" hidden="1" x14ac:dyDescent="0.3">
      <c r="A3599"/>
      <c r="B3599"/>
      <c r="C3599" s="15"/>
      <c r="D3599" s="22"/>
      <c r="E3599" s="43"/>
      <c r="F3599" s="112"/>
      <c r="G3599" s="43"/>
    </row>
    <row r="3600" spans="1:7" s="32" customFormat="1" hidden="1" x14ac:dyDescent="0.3">
      <c r="A3600"/>
      <c r="B3600"/>
      <c r="C3600" s="15"/>
      <c r="D3600" s="22"/>
      <c r="E3600" s="43"/>
      <c r="F3600" s="112"/>
      <c r="G3600" s="43"/>
    </row>
    <row r="3601" spans="1:7" s="32" customFormat="1" hidden="1" x14ac:dyDescent="0.3">
      <c r="A3601"/>
      <c r="B3601"/>
      <c r="C3601" s="15"/>
      <c r="D3601" s="22"/>
      <c r="E3601" s="43"/>
      <c r="F3601" s="112"/>
      <c r="G3601" s="43"/>
    </row>
    <row r="3602" spans="1:7" s="32" customFormat="1" hidden="1" x14ac:dyDescent="0.3">
      <c r="A3602"/>
      <c r="B3602"/>
      <c r="C3602" s="15"/>
      <c r="D3602" s="22"/>
      <c r="E3602" s="43"/>
      <c r="F3602" s="112"/>
      <c r="G3602" s="43"/>
    </row>
    <row r="3603" spans="1:7" s="32" customFormat="1" hidden="1" x14ac:dyDescent="0.3">
      <c r="A3603"/>
      <c r="B3603"/>
      <c r="C3603" s="15"/>
      <c r="D3603" s="22"/>
      <c r="E3603" s="43"/>
      <c r="F3603" s="112"/>
      <c r="G3603" s="43"/>
    </row>
    <row r="3604" spans="1:7" s="32" customFormat="1" hidden="1" x14ac:dyDescent="0.3">
      <c r="A3604"/>
      <c r="B3604"/>
      <c r="C3604" s="15"/>
      <c r="D3604" s="22"/>
      <c r="E3604" s="43"/>
      <c r="F3604" s="112"/>
      <c r="G3604" s="43"/>
    </row>
    <row r="3605" spans="1:7" s="32" customFormat="1" hidden="1" x14ac:dyDescent="0.3">
      <c r="A3605"/>
      <c r="B3605"/>
      <c r="C3605" s="15"/>
      <c r="D3605" s="22"/>
      <c r="E3605" s="43"/>
      <c r="F3605" s="112"/>
      <c r="G3605" s="43"/>
    </row>
    <row r="3606" spans="1:7" s="32" customFormat="1" hidden="1" x14ac:dyDescent="0.3">
      <c r="A3606"/>
      <c r="B3606"/>
      <c r="C3606" s="15"/>
      <c r="D3606" s="22"/>
      <c r="E3606" s="43"/>
      <c r="F3606" s="112"/>
      <c r="G3606" s="43"/>
    </row>
    <row r="3607" spans="1:7" s="32" customFormat="1" hidden="1" x14ac:dyDescent="0.3">
      <c r="A3607"/>
      <c r="B3607"/>
      <c r="C3607" s="15"/>
      <c r="D3607" s="22"/>
      <c r="E3607" s="43"/>
      <c r="F3607" s="112"/>
      <c r="G3607" s="43"/>
    </row>
    <row r="3608" spans="1:7" s="32" customFormat="1" hidden="1" x14ac:dyDescent="0.3">
      <c r="A3608"/>
      <c r="B3608"/>
      <c r="C3608" s="15"/>
      <c r="D3608" s="22"/>
      <c r="E3608" s="43"/>
      <c r="F3608" s="112"/>
      <c r="G3608" s="43"/>
    </row>
    <row r="3609" spans="1:7" s="32" customFormat="1" hidden="1" x14ac:dyDescent="0.3">
      <c r="A3609"/>
      <c r="B3609"/>
      <c r="C3609" s="15"/>
      <c r="D3609" s="22"/>
      <c r="E3609" s="43"/>
      <c r="F3609" s="112"/>
      <c r="G3609" s="43"/>
    </row>
    <row r="3610" spans="1:7" s="32" customFormat="1" hidden="1" x14ac:dyDescent="0.3">
      <c r="A3610"/>
      <c r="B3610"/>
      <c r="C3610" s="15"/>
      <c r="D3610" s="22"/>
      <c r="E3610" s="43"/>
      <c r="F3610" s="112"/>
      <c r="G3610" s="43"/>
    </row>
    <row r="3611" spans="1:7" s="32" customFormat="1" hidden="1" x14ac:dyDescent="0.3">
      <c r="A3611"/>
      <c r="B3611"/>
      <c r="C3611" s="15"/>
      <c r="D3611" s="22"/>
      <c r="E3611" s="43"/>
      <c r="F3611" s="112"/>
      <c r="G3611" s="43"/>
    </row>
    <row r="3612" spans="1:7" s="32" customFormat="1" hidden="1" x14ac:dyDescent="0.3">
      <c r="A3612"/>
      <c r="B3612"/>
      <c r="C3612" s="15"/>
      <c r="D3612" s="22"/>
      <c r="E3612" s="43"/>
      <c r="F3612" s="112"/>
      <c r="G3612" s="43"/>
    </row>
    <row r="3613" spans="1:7" s="32" customFormat="1" hidden="1" x14ac:dyDescent="0.3">
      <c r="A3613"/>
      <c r="B3613"/>
      <c r="C3613" s="15"/>
      <c r="D3613" s="22"/>
      <c r="E3613" s="43"/>
      <c r="F3613" s="112"/>
      <c r="G3613" s="43"/>
    </row>
    <row r="3614" spans="1:7" s="32" customFormat="1" hidden="1" x14ac:dyDescent="0.3">
      <c r="A3614"/>
      <c r="B3614"/>
      <c r="C3614" s="15"/>
      <c r="D3614" s="22"/>
      <c r="E3614" s="43"/>
      <c r="F3614" s="112"/>
      <c r="G3614" s="43"/>
    </row>
    <row r="3615" spans="1:7" s="32" customFormat="1" hidden="1" x14ac:dyDescent="0.3">
      <c r="A3615"/>
      <c r="B3615"/>
      <c r="C3615" s="15"/>
      <c r="D3615" s="22"/>
      <c r="E3615" s="43"/>
      <c r="F3615" s="112"/>
      <c r="G3615" s="43"/>
    </row>
    <row r="3616" spans="1:7" s="32" customFormat="1" hidden="1" x14ac:dyDescent="0.3">
      <c r="A3616"/>
      <c r="B3616"/>
      <c r="C3616" s="15"/>
      <c r="D3616" s="22"/>
      <c r="E3616" s="43"/>
      <c r="F3616" s="112"/>
      <c r="G3616" s="43"/>
    </row>
    <row r="3617" spans="1:7" s="32" customFormat="1" hidden="1" x14ac:dyDescent="0.3">
      <c r="A3617"/>
      <c r="B3617"/>
      <c r="C3617" s="15"/>
      <c r="D3617" s="22"/>
      <c r="E3617" s="43"/>
      <c r="F3617" s="112"/>
      <c r="G3617" s="43"/>
    </row>
    <row r="3618" spans="1:7" s="32" customFormat="1" hidden="1" x14ac:dyDescent="0.3">
      <c r="A3618"/>
      <c r="B3618"/>
      <c r="C3618" s="15"/>
      <c r="D3618" s="22"/>
      <c r="E3618" s="43"/>
      <c r="F3618" s="112"/>
      <c r="G3618" s="43"/>
    </row>
    <row r="3619" spans="1:7" s="32" customFormat="1" hidden="1" x14ac:dyDescent="0.3">
      <c r="A3619"/>
      <c r="B3619"/>
      <c r="C3619" s="15"/>
      <c r="D3619" s="22"/>
      <c r="E3619" s="43"/>
      <c r="F3619" s="112"/>
      <c r="G3619" s="43"/>
    </row>
    <row r="3620" spans="1:7" s="32" customFormat="1" hidden="1" x14ac:dyDescent="0.3">
      <c r="A3620"/>
      <c r="B3620"/>
      <c r="C3620" s="15"/>
      <c r="D3620" s="22"/>
      <c r="E3620" s="43"/>
      <c r="F3620" s="112"/>
      <c r="G3620" s="43"/>
    </row>
    <row r="3621" spans="1:7" s="32" customFormat="1" hidden="1" x14ac:dyDescent="0.3">
      <c r="A3621"/>
      <c r="B3621"/>
      <c r="C3621" s="15"/>
      <c r="D3621" s="22"/>
      <c r="E3621" s="43"/>
      <c r="F3621" s="112"/>
      <c r="G3621" s="43"/>
    </row>
    <row r="3622" spans="1:7" s="32" customFormat="1" hidden="1" x14ac:dyDescent="0.3">
      <c r="A3622"/>
      <c r="B3622"/>
      <c r="C3622" s="15"/>
      <c r="D3622" s="22"/>
      <c r="E3622" s="43"/>
      <c r="F3622" s="112"/>
      <c r="G3622" s="43"/>
    </row>
    <row r="3623" spans="1:7" s="32" customFormat="1" hidden="1" x14ac:dyDescent="0.3">
      <c r="A3623"/>
      <c r="B3623"/>
      <c r="C3623" s="15"/>
      <c r="D3623" s="22"/>
      <c r="E3623" s="43"/>
      <c r="F3623" s="112"/>
      <c r="G3623" s="43"/>
    </row>
    <row r="3624" spans="1:7" s="32" customFormat="1" hidden="1" x14ac:dyDescent="0.3">
      <c r="A3624"/>
      <c r="B3624"/>
      <c r="C3624" s="15"/>
      <c r="D3624" s="22"/>
      <c r="E3624" s="43"/>
      <c r="F3624" s="112"/>
      <c r="G3624" s="43"/>
    </row>
    <row r="3625" spans="1:7" s="32" customFormat="1" hidden="1" x14ac:dyDescent="0.3">
      <c r="A3625"/>
      <c r="B3625"/>
      <c r="C3625" s="15"/>
      <c r="D3625" s="22"/>
      <c r="E3625" s="43"/>
      <c r="F3625" s="112"/>
      <c r="G3625" s="43"/>
    </row>
    <row r="3626" spans="1:7" s="32" customFormat="1" hidden="1" x14ac:dyDescent="0.3">
      <c r="A3626"/>
      <c r="B3626"/>
      <c r="C3626" s="15"/>
      <c r="D3626" s="22"/>
      <c r="E3626" s="43"/>
      <c r="F3626" s="112"/>
      <c r="G3626" s="43"/>
    </row>
    <row r="3627" spans="1:7" s="32" customFormat="1" hidden="1" x14ac:dyDescent="0.3">
      <c r="A3627"/>
      <c r="B3627"/>
      <c r="C3627" s="15"/>
      <c r="D3627" s="22"/>
      <c r="E3627" s="43"/>
      <c r="F3627" s="112"/>
      <c r="G3627" s="43"/>
    </row>
    <row r="3628" spans="1:7" s="32" customFormat="1" hidden="1" x14ac:dyDescent="0.3">
      <c r="A3628"/>
      <c r="B3628"/>
      <c r="C3628" s="15"/>
      <c r="D3628" s="22"/>
      <c r="E3628" s="43"/>
      <c r="F3628" s="112"/>
      <c r="G3628" s="43"/>
    </row>
    <row r="3629" spans="1:7" s="32" customFormat="1" hidden="1" x14ac:dyDescent="0.3">
      <c r="A3629"/>
      <c r="B3629"/>
      <c r="C3629" s="15"/>
      <c r="D3629" s="22"/>
      <c r="E3629" s="43"/>
      <c r="F3629" s="112"/>
      <c r="G3629" s="43"/>
    </row>
    <row r="3630" spans="1:7" s="32" customFormat="1" hidden="1" x14ac:dyDescent="0.3">
      <c r="A3630"/>
      <c r="B3630"/>
      <c r="C3630" s="15"/>
      <c r="D3630" s="22"/>
      <c r="E3630" s="43"/>
      <c r="F3630" s="112"/>
      <c r="G3630" s="43"/>
    </row>
    <row r="3631" spans="1:7" s="32" customFormat="1" hidden="1" x14ac:dyDescent="0.3">
      <c r="A3631"/>
      <c r="B3631"/>
      <c r="C3631" s="15"/>
      <c r="D3631" s="22"/>
      <c r="E3631" s="43"/>
      <c r="F3631" s="112"/>
      <c r="G3631" s="43"/>
    </row>
    <row r="3632" spans="1:7" s="32" customFormat="1" hidden="1" x14ac:dyDescent="0.3">
      <c r="A3632"/>
      <c r="B3632"/>
      <c r="C3632" s="15"/>
      <c r="D3632" s="22"/>
      <c r="E3632" s="43"/>
      <c r="F3632" s="112"/>
      <c r="G3632" s="43"/>
    </row>
    <row r="3633" spans="1:7" s="32" customFormat="1" hidden="1" x14ac:dyDescent="0.3">
      <c r="A3633"/>
      <c r="B3633"/>
      <c r="C3633" s="15"/>
      <c r="D3633" s="22"/>
      <c r="E3633" s="43"/>
      <c r="F3633" s="112"/>
      <c r="G3633" s="43"/>
    </row>
    <row r="3634" spans="1:7" s="32" customFormat="1" hidden="1" x14ac:dyDescent="0.3">
      <c r="A3634"/>
      <c r="B3634"/>
      <c r="C3634" s="15"/>
      <c r="D3634" s="22"/>
      <c r="E3634" s="43"/>
      <c r="F3634" s="112"/>
      <c r="G3634" s="43"/>
    </row>
    <row r="3635" spans="1:7" s="32" customFormat="1" hidden="1" x14ac:dyDescent="0.3">
      <c r="A3635"/>
      <c r="B3635"/>
      <c r="C3635" s="15"/>
      <c r="D3635" s="22"/>
      <c r="E3635" s="43"/>
      <c r="F3635" s="112"/>
      <c r="G3635" s="43"/>
    </row>
    <row r="3636" spans="1:7" s="32" customFormat="1" hidden="1" x14ac:dyDescent="0.3">
      <c r="A3636"/>
      <c r="B3636"/>
      <c r="C3636" s="15"/>
      <c r="D3636" s="22"/>
      <c r="E3636" s="43"/>
      <c r="F3636" s="112"/>
      <c r="G3636" s="43"/>
    </row>
    <row r="3637" spans="1:7" s="32" customFormat="1" hidden="1" x14ac:dyDescent="0.3">
      <c r="A3637"/>
      <c r="B3637"/>
      <c r="C3637" s="15"/>
      <c r="D3637" s="22"/>
      <c r="E3637" s="43"/>
      <c r="F3637" s="112"/>
      <c r="G3637" s="43"/>
    </row>
    <row r="3638" spans="1:7" s="32" customFormat="1" hidden="1" x14ac:dyDescent="0.3">
      <c r="A3638"/>
      <c r="B3638"/>
      <c r="C3638" s="15"/>
      <c r="D3638" s="22"/>
      <c r="E3638" s="43"/>
      <c r="F3638" s="112"/>
      <c r="G3638" s="43"/>
    </row>
    <row r="3639" spans="1:7" s="32" customFormat="1" hidden="1" x14ac:dyDescent="0.3">
      <c r="A3639"/>
      <c r="B3639"/>
      <c r="C3639" s="15"/>
      <c r="D3639" s="22"/>
      <c r="E3639" s="43"/>
      <c r="F3639" s="112"/>
      <c r="G3639" s="43"/>
    </row>
    <row r="3640" spans="1:7" s="32" customFormat="1" hidden="1" x14ac:dyDescent="0.3">
      <c r="A3640"/>
      <c r="B3640"/>
      <c r="C3640" s="15"/>
      <c r="D3640" s="22"/>
      <c r="E3640" s="43"/>
      <c r="F3640" s="112"/>
      <c r="G3640" s="43"/>
    </row>
    <row r="3641" spans="1:7" s="32" customFormat="1" hidden="1" x14ac:dyDescent="0.3">
      <c r="A3641"/>
      <c r="B3641"/>
      <c r="C3641" s="15"/>
      <c r="D3641" s="22"/>
      <c r="E3641" s="43"/>
      <c r="F3641" s="112"/>
      <c r="G3641" s="43"/>
    </row>
    <row r="3642" spans="1:7" s="32" customFormat="1" hidden="1" x14ac:dyDescent="0.3">
      <c r="A3642"/>
      <c r="B3642"/>
      <c r="C3642" s="15"/>
      <c r="D3642" s="22"/>
      <c r="E3642" s="43"/>
      <c r="F3642" s="112"/>
      <c r="G3642" s="43"/>
    </row>
    <row r="3643" spans="1:7" s="32" customFormat="1" hidden="1" x14ac:dyDescent="0.3">
      <c r="A3643"/>
      <c r="B3643"/>
      <c r="C3643" s="15"/>
      <c r="D3643" s="22"/>
      <c r="E3643" s="43"/>
      <c r="F3643" s="112"/>
      <c r="G3643" s="43"/>
    </row>
    <row r="3644" spans="1:7" s="32" customFormat="1" hidden="1" x14ac:dyDescent="0.3">
      <c r="A3644"/>
      <c r="B3644"/>
      <c r="C3644" s="15"/>
      <c r="D3644" s="22"/>
      <c r="E3644" s="43"/>
      <c r="F3644" s="112"/>
      <c r="G3644" s="43"/>
    </row>
    <row r="3645" spans="1:7" s="32" customFormat="1" hidden="1" x14ac:dyDescent="0.3">
      <c r="A3645"/>
      <c r="B3645"/>
      <c r="C3645" s="15"/>
      <c r="D3645" s="22"/>
      <c r="E3645" s="43"/>
      <c r="F3645" s="112"/>
      <c r="G3645" s="43"/>
    </row>
    <row r="3646" spans="1:7" s="32" customFormat="1" hidden="1" x14ac:dyDescent="0.3">
      <c r="A3646"/>
      <c r="B3646"/>
      <c r="C3646" s="15"/>
      <c r="D3646" s="22"/>
      <c r="E3646" s="43"/>
      <c r="F3646" s="112"/>
      <c r="G3646" s="43"/>
    </row>
    <row r="3647" spans="1:7" s="32" customFormat="1" hidden="1" x14ac:dyDescent="0.3">
      <c r="A3647"/>
      <c r="B3647"/>
      <c r="C3647" s="15"/>
      <c r="D3647" s="22"/>
      <c r="E3647" s="43"/>
      <c r="F3647" s="112"/>
      <c r="G3647" s="43"/>
    </row>
    <row r="3648" spans="1:7" s="32" customFormat="1" hidden="1" x14ac:dyDescent="0.3">
      <c r="A3648"/>
      <c r="B3648"/>
      <c r="C3648" s="15"/>
      <c r="D3648" s="22"/>
      <c r="E3648" s="43"/>
      <c r="F3648" s="112"/>
      <c r="G3648" s="43"/>
    </row>
    <row r="3649" spans="1:7" s="32" customFormat="1" hidden="1" x14ac:dyDescent="0.3">
      <c r="A3649"/>
      <c r="B3649"/>
      <c r="C3649" s="15"/>
      <c r="D3649" s="22"/>
      <c r="E3649" s="43"/>
      <c r="F3649" s="112"/>
      <c r="G3649" s="43"/>
    </row>
    <row r="3650" spans="1:7" s="32" customFormat="1" hidden="1" x14ac:dyDescent="0.3">
      <c r="A3650"/>
      <c r="B3650"/>
      <c r="C3650" s="15"/>
      <c r="D3650" s="22"/>
      <c r="E3650" s="43"/>
      <c r="F3650" s="112"/>
      <c r="G3650" s="43"/>
    </row>
    <row r="3651" spans="1:7" s="32" customFormat="1" hidden="1" x14ac:dyDescent="0.3">
      <c r="A3651"/>
      <c r="B3651"/>
      <c r="C3651" s="15"/>
      <c r="D3651" s="22"/>
      <c r="E3651" s="43"/>
      <c r="F3651" s="112"/>
      <c r="G3651" s="43"/>
    </row>
    <row r="3652" spans="1:7" s="32" customFormat="1" hidden="1" x14ac:dyDescent="0.3">
      <c r="A3652"/>
      <c r="B3652"/>
      <c r="C3652" s="15"/>
      <c r="D3652" s="22"/>
      <c r="E3652" s="43"/>
      <c r="F3652" s="112"/>
      <c r="G3652" s="43"/>
    </row>
    <row r="3653" spans="1:7" s="32" customFormat="1" hidden="1" x14ac:dyDescent="0.3">
      <c r="A3653"/>
      <c r="B3653"/>
      <c r="C3653" s="15"/>
      <c r="D3653" s="22"/>
      <c r="E3653" s="43"/>
      <c r="F3653" s="112"/>
      <c r="G3653" s="43"/>
    </row>
    <row r="3654" spans="1:7" s="32" customFormat="1" hidden="1" x14ac:dyDescent="0.3">
      <c r="A3654"/>
      <c r="B3654"/>
      <c r="C3654" s="15"/>
      <c r="D3654" s="22"/>
      <c r="E3654" s="43"/>
      <c r="F3654" s="112"/>
      <c r="G3654" s="43"/>
    </row>
    <row r="3655" spans="1:7" s="32" customFormat="1" hidden="1" x14ac:dyDescent="0.3">
      <c r="A3655"/>
      <c r="B3655"/>
      <c r="C3655" s="15"/>
      <c r="D3655" s="22"/>
      <c r="E3655" s="43"/>
      <c r="F3655" s="112"/>
      <c r="G3655" s="43"/>
    </row>
    <row r="3656" spans="1:7" s="32" customFormat="1" hidden="1" x14ac:dyDescent="0.3">
      <c r="A3656"/>
      <c r="B3656"/>
      <c r="C3656" s="15"/>
      <c r="D3656" s="22"/>
      <c r="E3656" s="43"/>
      <c r="F3656" s="112"/>
      <c r="G3656" s="43"/>
    </row>
    <row r="3657" spans="1:7" s="32" customFormat="1" hidden="1" x14ac:dyDescent="0.3">
      <c r="A3657"/>
      <c r="B3657"/>
      <c r="C3657" s="15"/>
      <c r="D3657" s="22"/>
      <c r="E3657" s="43"/>
      <c r="F3657" s="112"/>
      <c r="G3657" s="43"/>
    </row>
    <row r="3658" spans="1:7" s="32" customFormat="1" hidden="1" x14ac:dyDescent="0.3">
      <c r="A3658"/>
      <c r="B3658"/>
      <c r="C3658" s="15"/>
      <c r="D3658" s="22"/>
      <c r="E3658" s="43"/>
      <c r="F3658" s="112"/>
      <c r="G3658" s="43"/>
    </row>
    <row r="3659" spans="1:7" s="32" customFormat="1" hidden="1" x14ac:dyDescent="0.3">
      <c r="A3659"/>
      <c r="B3659"/>
      <c r="C3659" s="15"/>
      <c r="D3659" s="22"/>
      <c r="E3659" s="43"/>
      <c r="F3659" s="112"/>
      <c r="G3659" s="43"/>
    </row>
    <row r="3660" spans="1:7" s="32" customFormat="1" hidden="1" x14ac:dyDescent="0.3">
      <c r="A3660"/>
      <c r="B3660"/>
      <c r="C3660" s="15"/>
      <c r="D3660" s="22"/>
      <c r="E3660" s="43"/>
      <c r="F3660" s="112"/>
      <c r="G3660" s="43"/>
    </row>
    <row r="3661" spans="1:7" s="32" customFormat="1" hidden="1" x14ac:dyDescent="0.3">
      <c r="A3661"/>
      <c r="B3661"/>
      <c r="C3661" s="15"/>
      <c r="D3661" s="22"/>
      <c r="E3661" s="43"/>
      <c r="F3661" s="112"/>
      <c r="G3661" s="43"/>
    </row>
    <row r="3662" spans="1:7" s="32" customFormat="1" hidden="1" x14ac:dyDescent="0.3">
      <c r="A3662"/>
      <c r="B3662"/>
      <c r="C3662" s="15"/>
      <c r="D3662" s="22"/>
      <c r="E3662" s="43"/>
      <c r="F3662" s="112"/>
      <c r="G3662" s="43"/>
    </row>
    <row r="3663" spans="1:7" s="32" customFormat="1" hidden="1" x14ac:dyDescent="0.3">
      <c r="A3663"/>
      <c r="B3663"/>
      <c r="C3663" s="15"/>
      <c r="D3663" s="22"/>
      <c r="E3663" s="43"/>
      <c r="F3663" s="112"/>
      <c r="G3663" s="43"/>
    </row>
    <row r="3664" spans="1:7" s="32" customFormat="1" hidden="1" x14ac:dyDescent="0.3">
      <c r="A3664"/>
      <c r="B3664"/>
      <c r="C3664" s="15"/>
      <c r="D3664" s="22"/>
      <c r="E3664" s="43"/>
      <c r="F3664" s="112"/>
      <c r="G3664" s="43"/>
    </row>
    <row r="3665" spans="1:7" s="32" customFormat="1" hidden="1" x14ac:dyDescent="0.3">
      <c r="A3665"/>
      <c r="B3665"/>
      <c r="C3665" s="15"/>
      <c r="D3665" s="22"/>
      <c r="E3665" s="43"/>
      <c r="F3665" s="112"/>
      <c r="G3665" s="43"/>
    </row>
    <row r="3666" spans="1:7" s="32" customFormat="1" hidden="1" x14ac:dyDescent="0.3">
      <c r="A3666"/>
      <c r="B3666"/>
      <c r="C3666" s="15"/>
      <c r="D3666" s="22"/>
      <c r="E3666" s="43"/>
      <c r="F3666" s="112"/>
      <c r="G3666" s="43"/>
    </row>
    <row r="3667" spans="1:7" s="32" customFormat="1" hidden="1" x14ac:dyDescent="0.3">
      <c r="A3667"/>
      <c r="B3667"/>
      <c r="C3667" s="15"/>
      <c r="D3667" s="22"/>
      <c r="E3667" s="43"/>
      <c r="F3667" s="112"/>
      <c r="G3667" s="43"/>
    </row>
    <row r="3668" spans="1:7" s="32" customFormat="1" hidden="1" x14ac:dyDescent="0.3">
      <c r="A3668"/>
      <c r="B3668"/>
      <c r="C3668" s="15"/>
      <c r="D3668" s="22"/>
      <c r="E3668" s="43"/>
      <c r="F3668" s="112"/>
      <c r="G3668" s="43"/>
    </row>
    <row r="3669" spans="1:7" s="32" customFormat="1" hidden="1" x14ac:dyDescent="0.3">
      <c r="A3669"/>
      <c r="B3669"/>
      <c r="C3669" s="15"/>
      <c r="D3669" s="22"/>
      <c r="E3669" s="43"/>
      <c r="F3669" s="112"/>
      <c r="G3669" s="43"/>
    </row>
    <row r="3670" spans="1:7" s="32" customFormat="1" hidden="1" x14ac:dyDescent="0.3">
      <c r="A3670"/>
      <c r="B3670"/>
      <c r="C3670" s="15"/>
      <c r="D3670" s="22"/>
      <c r="E3670" s="43"/>
      <c r="F3670" s="112"/>
      <c r="G3670" s="43"/>
    </row>
    <row r="3671" spans="1:7" s="32" customFormat="1" hidden="1" x14ac:dyDescent="0.3">
      <c r="A3671"/>
      <c r="B3671"/>
      <c r="C3671" s="15"/>
      <c r="D3671" s="22"/>
      <c r="E3671" s="43"/>
      <c r="F3671" s="112"/>
      <c r="G3671" s="43"/>
    </row>
    <row r="3672" spans="1:7" s="32" customFormat="1" hidden="1" x14ac:dyDescent="0.3">
      <c r="A3672"/>
      <c r="B3672"/>
      <c r="C3672" s="15"/>
      <c r="D3672" s="22"/>
      <c r="E3672" s="43"/>
      <c r="F3672" s="112"/>
      <c r="G3672" s="43"/>
    </row>
    <row r="3673" spans="1:7" s="32" customFormat="1" hidden="1" x14ac:dyDescent="0.3">
      <c r="A3673"/>
      <c r="B3673"/>
      <c r="C3673" s="15"/>
      <c r="D3673" s="22"/>
      <c r="E3673" s="43"/>
      <c r="F3673" s="112"/>
      <c r="G3673" s="43"/>
    </row>
    <row r="3674" spans="1:7" s="32" customFormat="1" hidden="1" x14ac:dyDescent="0.3">
      <c r="A3674"/>
      <c r="B3674"/>
      <c r="C3674" s="15"/>
      <c r="D3674" s="22"/>
      <c r="E3674" s="43"/>
      <c r="F3674" s="112"/>
      <c r="G3674" s="43"/>
    </row>
    <row r="3675" spans="1:7" s="32" customFormat="1" hidden="1" x14ac:dyDescent="0.3">
      <c r="A3675"/>
      <c r="B3675"/>
      <c r="C3675" s="15"/>
      <c r="D3675" s="22"/>
      <c r="E3675" s="43"/>
      <c r="F3675" s="112"/>
      <c r="G3675" s="43"/>
    </row>
    <row r="3676" spans="1:7" s="32" customFormat="1" hidden="1" x14ac:dyDescent="0.3">
      <c r="A3676"/>
      <c r="B3676"/>
      <c r="C3676" s="15"/>
      <c r="D3676" s="22"/>
      <c r="E3676" s="43"/>
      <c r="F3676" s="112"/>
      <c r="G3676" s="43"/>
    </row>
    <row r="3677" spans="1:7" s="32" customFormat="1" hidden="1" x14ac:dyDescent="0.3">
      <c r="A3677"/>
      <c r="B3677"/>
      <c r="C3677" s="15"/>
      <c r="D3677" s="22"/>
      <c r="E3677" s="43"/>
      <c r="F3677" s="112"/>
      <c r="G3677" s="43"/>
    </row>
    <row r="3678" spans="1:7" s="32" customFormat="1" hidden="1" x14ac:dyDescent="0.3">
      <c r="A3678"/>
      <c r="B3678"/>
      <c r="C3678" s="15"/>
      <c r="D3678" s="22"/>
      <c r="E3678" s="43"/>
      <c r="F3678" s="112"/>
      <c r="G3678" s="43"/>
    </row>
    <row r="3679" spans="1:7" s="32" customFormat="1" hidden="1" x14ac:dyDescent="0.3">
      <c r="A3679"/>
      <c r="B3679"/>
      <c r="C3679" s="15"/>
      <c r="D3679" s="22"/>
      <c r="E3679" s="43"/>
      <c r="F3679" s="112"/>
      <c r="G3679" s="43"/>
    </row>
    <row r="3680" spans="1:7" s="32" customFormat="1" hidden="1" x14ac:dyDescent="0.3">
      <c r="A3680"/>
      <c r="B3680"/>
      <c r="C3680" s="15"/>
      <c r="D3680" s="22"/>
      <c r="E3680" s="43"/>
      <c r="F3680" s="112"/>
      <c r="G3680" s="43"/>
    </row>
    <row r="3681" spans="1:7" s="32" customFormat="1" hidden="1" x14ac:dyDescent="0.3">
      <c r="A3681"/>
      <c r="B3681"/>
      <c r="C3681" s="15"/>
      <c r="D3681" s="22"/>
      <c r="E3681" s="43"/>
      <c r="F3681" s="112"/>
      <c r="G3681" s="43"/>
    </row>
    <row r="3682" spans="1:7" s="32" customFormat="1" hidden="1" x14ac:dyDescent="0.3">
      <c r="A3682"/>
      <c r="B3682"/>
      <c r="C3682" s="15"/>
      <c r="D3682" s="22"/>
      <c r="E3682" s="43"/>
      <c r="F3682" s="112"/>
      <c r="G3682" s="43"/>
    </row>
    <row r="3683" spans="1:7" s="32" customFormat="1" hidden="1" x14ac:dyDescent="0.3">
      <c r="A3683"/>
      <c r="B3683"/>
      <c r="C3683" s="15"/>
      <c r="D3683" s="22"/>
      <c r="E3683" s="43"/>
      <c r="F3683" s="112"/>
      <c r="G3683" s="43"/>
    </row>
    <row r="3684" spans="1:7" s="32" customFormat="1" hidden="1" x14ac:dyDescent="0.3">
      <c r="A3684"/>
      <c r="B3684"/>
      <c r="C3684" s="15"/>
      <c r="D3684" s="22"/>
      <c r="E3684" s="43"/>
      <c r="F3684" s="112"/>
      <c r="G3684" s="43"/>
    </row>
    <row r="3685" spans="1:7" s="32" customFormat="1" hidden="1" x14ac:dyDescent="0.3">
      <c r="A3685"/>
      <c r="B3685"/>
      <c r="C3685" s="15"/>
      <c r="D3685" s="22"/>
      <c r="E3685" s="43"/>
      <c r="F3685" s="112"/>
      <c r="G3685" s="43"/>
    </row>
    <row r="3686" spans="1:7" s="32" customFormat="1" hidden="1" x14ac:dyDescent="0.3">
      <c r="A3686"/>
      <c r="B3686"/>
      <c r="C3686" s="15"/>
      <c r="D3686" s="22"/>
      <c r="E3686" s="43"/>
      <c r="F3686" s="112"/>
      <c r="G3686" s="43"/>
    </row>
    <row r="3687" spans="1:7" s="32" customFormat="1" hidden="1" x14ac:dyDescent="0.3">
      <c r="A3687"/>
      <c r="B3687"/>
      <c r="C3687" s="15"/>
      <c r="D3687" s="22"/>
      <c r="E3687" s="43"/>
      <c r="F3687" s="112"/>
      <c r="G3687" s="43"/>
    </row>
    <row r="3688" spans="1:7" s="32" customFormat="1" hidden="1" x14ac:dyDescent="0.3">
      <c r="A3688"/>
      <c r="B3688"/>
      <c r="C3688" s="15"/>
      <c r="D3688" s="22"/>
      <c r="E3688" s="43"/>
      <c r="F3688" s="112"/>
      <c r="G3688" s="43"/>
    </row>
    <row r="3689" spans="1:7" s="32" customFormat="1" hidden="1" x14ac:dyDescent="0.3">
      <c r="A3689"/>
      <c r="B3689"/>
      <c r="C3689" s="15"/>
      <c r="D3689" s="22"/>
      <c r="E3689" s="43"/>
      <c r="F3689" s="112"/>
      <c r="G3689" s="43"/>
    </row>
    <row r="3690" spans="1:7" s="32" customFormat="1" hidden="1" x14ac:dyDescent="0.3">
      <c r="A3690"/>
      <c r="B3690"/>
      <c r="C3690" s="15"/>
      <c r="D3690" s="22"/>
      <c r="E3690" s="43"/>
      <c r="F3690" s="112"/>
      <c r="G3690" s="43"/>
    </row>
    <row r="3691" spans="1:7" s="32" customFormat="1" hidden="1" x14ac:dyDescent="0.3">
      <c r="A3691"/>
      <c r="B3691"/>
      <c r="C3691" s="15"/>
      <c r="D3691" s="22"/>
      <c r="E3691" s="43"/>
      <c r="F3691" s="112"/>
      <c r="G3691" s="43"/>
    </row>
    <row r="3692" spans="1:7" s="32" customFormat="1" hidden="1" x14ac:dyDescent="0.3">
      <c r="A3692"/>
      <c r="B3692"/>
      <c r="C3692" s="15"/>
      <c r="D3692" s="22"/>
      <c r="E3692" s="43"/>
      <c r="F3692" s="112"/>
      <c r="G3692" s="43"/>
    </row>
    <row r="3693" spans="1:7" s="32" customFormat="1" hidden="1" x14ac:dyDescent="0.3">
      <c r="A3693"/>
      <c r="B3693"/>
      <c r="C3693" s="15"/>
      <c r="D3693" s="22"/>
      <c r="E3693" s="43"/>
      <c r="F3693" s="112"/>
      <c r="G3693" s="43"/>
    </row>
    <row r="3694" spans="1:7" s="32" customFormat="1" hidden="1" x14ac:dyDescent="0.3">
      <c r="A3694"/>
      <c r="B3694"/>
      <c r="C3694" s="15"/>
      <c r="D3694" s="22"/>
      <c r="E3694" s="43"/>
      <c r="F3694" s="112"/>
      <c r="G3694" s="43"/>
    </row>
    <row r="3695" spans="1:7" s="32" customFormat="1" hidden="1" x14ac:dyDescent="0.3">
      <c r="A3695"/>
      <c r="B3695"/>
      <c r="C3695" s="15"/>
      <c r="D3695" s="22"/>
      <c r="E3695" s="43"/>
      <c r="F3695" s="112"/>
      <c r="G3695" s="43"/>
    </row>
    <row r="3696" spans="1:7" s="32" customFormat="1" hidden="1" x14ac:dyDescent="0.3">
      <c r="A3696"/>
      <c r="B3696"/>
      <c r="C3696" s="15"/>
      <c r="D3696" s="22"/>
      <c r="E3696" s="43"/>
      <c r="F3696" s="112"/>
      <c r="G3696" s="43"/>
    </row>
    <row r="3697" spans="1:7" s="32" customFormat="1" hidden="1" x14ac:dyDescent="0.3">
      <c r="A3697"/>
      <c r="B3697"/>
      <c r="C3697" s="15"/>
      <c r="D3697" s="22"/>
      <c r="E3697" s="43"/>
      <c r="F3697" s="112"/>
      <c r="G3697" s="43"/>
    </row>
    <row r="3698" spans="1:7" s="32" customFormat="1" hidden="1" x14ac:dyDescent="0.3">
      <c r="A3698"/>
      <c r="B3698"/>
      <c r="C3698" s="15"/>
      <c r="D3698" s="22"/>
      <c r="E3698" s="43"/>
      <c r="F3698" s="112"/>
      <c r="G3698" s="43"/>
    </row>
    <row r="3699" spans="1:7" s="32" customFormat="1" hidden="1" x14ac:dyDescent="0.3">
      <c r="A3699"/>
      <c r="B3699"/>
      <c r="C3699" s="15"/>
      <c r="D3699" s="22"/>
      <c r="E3699" s="43"/>
      <c r="F3699" s="112"/>
      <c r="G3699" s="43"/>
    </row>
    <row r="3700" spans="1:7" s="32" customFormat="1" hidden="1" x14ac:dyDescent="0.3">
      <c r="A3700"/>
      <c r="B3700"/>
      <c r="C3700" s="15"/>
      <c r="D3700" s="22"/>
      <c r="E3700" s="43"/>
      <c r="F3700" s="112"/>
      <c r="G3700" s="43"/>
    </row>
    <row r="3701" spans="1:7" s="32" customFormat="1" hidden="1" x14ac:dyDescent="0.3">
      <c r="A3701"/>
      <c r="B3701"/>
      <c r="C3701" s="15"/>
      <c r="D3701" s="22"/>
      <c r="E3701" s="43"/>
      <c r="F3701" s="112"/>
      <c r="G3701" s="43"/>
    </row>
    <row r="3702" spans="1:7" s="32" customFormat="1" hidden="1" x14ac:dyDescent="0.3">
      <c r="A3702"/>
      <c r="B3702"/>
      <c r="C3702" s="15"/>
      <c r="D3702" s="22"/>
      <c r="E3702" s="43"/>
      <c r="F3702" s="112"/>
      <c r="G3702" s="43"/>
    </row>
    <row r="3703" spans="1:7" s="32" customFormat="1" hidden="1" x14ac:dyDescent="0.3">
      <c r="A3703"/>
      <c r="B3703"/>
      <c r="C3703" s="15"/>
      <c r="D3703" s="22"/>
      <c r="E3703" s="43"/>
      <c r="F3703" s="112"/>
      <c r="G3703" s="43"/>
    </row>
    <row r="3704" spans="1:7" s="32" customFormat="1" hidden="1" x14ac:dyDescent="0.3">
      <c r="A3704"/>
      <c r="B3704"/>
      <c r="C3704" s="15"/>
      <c r="D3704" s="22"/>
      <c r="E3704" s="43"/>
      <c r="F3704" s="112"/>
      <c r="G3704" s="43"/>
    </row>
    <row r="3705" spans="1:7" s="32" customFormat="1" hidden="1" x14ac:dyDescent="0.3">
      <c r="A3705"/>
      <c r="B3705"/>
      <c r="C3705" s="15"/>
      <c r="D3705" s="22"/>
      <c r="E3705" s="43"/>
      <c r="F3705" s="112"/>
      <c r="G3705" s="43"/>
    </row>
    <row r="3706" spans="1:7" s="32" customFormat="1" hidden="1" x14ac:dyDescent="0.3">
      <c r="A3706"/>
      <c r="B3706"/>
      <c r="C3706" s="15"/>
      <c r="D3706" s="22"/>
      <c r="E3706" s="43"/>
      <c r="F3706" s="112"/>
      <c r="G3706" s="43"/>
    </row>
    <row r="3707" spans="1:7" s="32" customFormat="1" hidden="1" x14ac:dyDescent="0.3">
      <c r="A3707"/>
      <c r="B3707"/>
      <c r="C3707" s="15"/>
      <c r="D3707" s="22"/>
      <c r="E3707" s="43"/>
      <c r="F3707" s="112"/>
      <c r="G3707" s="43"/>
    </row>
    <row r="3708" spans="1:7" s="32" customFormat="1" hidden="1" x14ac:dyDescent="0.3">
      <c r="A3708"/>
      <c r="B3708"/>
      <c r="C3708" s="15"/>
      <c r="D3708" s="22"/>
      <c r="E3708" s="43"/>
      <c r="F3708" s="112"/>
      <c r="G3708" s="43"/>
    </row>
    <row r="3709" spans="1:7" s="32" customFormat="1" hidden="1" x14ac:dyDescent="0.3">
      <c r="A3709"/>
      <c r="B3709"/>
      <c r="C3709" s="15"/>
      <c r="D3709" s="22"/>
      <c r="E3709" s="43"/>
      <c r="F3709" s="112"/>
      <c r="G3709" s="43"/>
    </row>
    <row r="3710" spans="1:7" s="32" customFormat="1" hidden="1" x14ac:dyDescent="0.3">
      <c r="A3710"/>
      <c r="B3710"/>
      <c r="C3710" s="15"/>
      <c r="D3710" s="22"/>
      <c r="E3710" s="43"/>
      <c r="F3710" s="112"/>
      <c r="G3710" s="43"/>
    </row>
    <row r="3711" spans="1:7" s="32" customFormat="1" hidden="1" x14ac:dyDescent="0.3">
      <c r="A3711"/>
      <c r="B3711"/>
      <c r="C3711" s="15"/>
      <c r="D3711" s="22"/>
      <c r="E3711" s="43"/>
      <c r="F3711" s="112"/>
      <c r="G3711" s="43"/>
    </row>
    <row r="3712" spans="1:7" s="32" customFormat="1" hidden="1" x14ac:dyDescent="0.3">
      <c r="A3712"/>
      <c r="B3712"/>
      <c r="C3712" s="15"/>
      <c r="D3712" s="22"/>
      <c r="E3712" s="43"/>
      <c r="F3712" s="112"/>
      <c r="G3712" s="43"/>
    </row>
    <row r="3713" spans="1:7" s="32" customFormat="1" hidden="1" x14ac:dyDescent="0.3">
      <c r="A3713"/>
      <c r="B3713"/>
      <c r="C3713" s="15"/>
      <c r="D3713" s="22"/>
      <c r="E3713" s="43"/>
      <c r="F3713" s="112"/>
      <c r="G3713" s="43"/>
    </row>
    <row r="3714" spans="1:7" s="32" customFormat="1" hidden="1" x14ac:dyDescent="0.3">
      <c r="A3714"/>
      <c r="B3714"/>
      <c r="C3714" s="15"/>
      <c r="D3714" s="22"/>
      <c r="E3714" s="43"/>
      <c r="F3714" s="112"/>
      <c r="G3714" s="43"/>
    </row>
    <row r="3715" spans="1:7" s="32" customFormat="1" hidden="1" x14ac:dyDescent="0.3">
      <c r="A3715"/>
      <c r="B3715"/>
      <c r="C3715" s="15"/>
      <c r="D3715" s="22"/>
      <c r="E3715" s="43"/>
      <c r="F3715" s="112"/>
      <c r="G3715" s="43"/>
    </row>
    <row r="3716" spans="1:7" s="32" customFormat="1" hidden="1" x14ac:dyDescent="0.3">
      <c r="A3716"/>
      <c r="B3716"/>
      <c r="C3716" s="15"/>
      <c r="D3716" s="22"/>
      <c r="E3716" s="43"/>
      <c r="F3716" s="112"/>
      <c r="G3716" s="43"/>
    </row>
    <row r="3717" spans="1:7" s="32" customFormat="1" hidden="1" x14ac:dyDescent="0.3">
      <c r="A3717"/>
      <c r="B3717"/>
      <c r="C3717" s="15"/>
      <c r="D3717" s="22"/>
      <c r="E3717" s="43"/>
      <c r="F3717" s="112"/>
      <c r="G3717" s="43"/>
    </row>
    <row r="3718" spans="1:7" s="32" customFormat="1" hidden="1" x14ac:dyDescent="0.3">
      <c r="A3718"/>
      <c r="B3718"/>
      <c r="C3718" s="15"/>
      <c r="D3718" s="22"/>
      <c r="E3718" s="43"/>
      <c r="F3718" s="112"/>
      <c r="G3718" s="43"/>
    </row>
    <row r="3719" spans="1:7" s="32" customFormat="1" hidden="1" x14ac:dyDescent="0.3">
      <c r="A3719"/>
      <c r="B3719"/>
      <c r="C3719" s="15"/>
      <c r="D3719" s="22"/>
      <c r="E3719" s="43"/>
      <c r="F3719" s="112"/>
      <c r="G3719" s="43"/>
    </row>
    <row r="3720" spans="1:7" s="32" customFormat="1" hidden="1" x14ac:dyDescent="0.3">
      <c r="A3720"/>
      <c r="B3720"/>
      <c r="C3720" s="15"/>
      <c r="D3720" s="22"/>
      <c r="E3720" s="43"/>
      <c r="F3720" s="112"/>
      <c r="G3720" s="43"/>
    </row>
    <row r="3721" spans="1:7" s="32" customFormat="1" hidden="1" x14ac:dyDescent="0.3">
      <c r="A3721"/>
      <c r="B3721"/>
      <c r="C3721" s="15"/>
      <c r="D3721" s="22"/>
      <c r="E3721" s="43"/>
      <c r="F3721" s="112"/>
      <c r="G3721" s="43"/>
    </row>
    <row r="3722" spans="1:7" s="32" customFormat="1" hidden="1" x14ac:dyDescent="0.3">
      <c r="A3722"/>
      <c r="B3722"/>
      <c r="C3722" s="15"/>
      <c r="D3722" s="22"/>
      <c r="E3722" s="43"/>
      <c r="F3722" s="112"/>
      <c r="G3722" s="43"/>
    </row>
    <row r="3723" spans="1:7" s="32" customFormat="1" hidden="1" x14ac:dyDescent="0.3">
      <c r="A3723"/>
      <c r="B3723"/>
      <c r="C3723" s="15"/>
      <c r="D3723" s="22"/>
      <c r="E3723" s="43"/>
      <c r="F3723" s="112"/>
      <c r="G3723" s="43"/>
    </row>
    <row r="3724" spans="1:7" s="32" customFormat="1" hidden="1" x14ac:dyDescent="0.3">
      <c r="A3724"/>
      <c r="B3724"/>
      <c r="C3724" s="15"/>
      <c r="D3724" s="22"/>
      <c r="E3724" s="43"/>
      <c r="F3724" s="112"/>
      <c r="G3724" s="43"/>
    </row>
    <row r="3725" spans="1:7" s="32" customFormat="1" hidden="1" x14ac:dyDescent="0.3">
      <c r="A3725"/>
      <c r="B3725"/>
      <c r="C3725" s="15"/>
      <c r="D3725" s="22"/>
      <c r="E3725" s="43"/>
      <c r="F3725" s="112"/>
      <c r="G3725" s="43"/>
    </row>
    <row r="3726" spans="1:7" s="32" customFormat="1" hidden="1" x14ac:dyDescent="0.3">
      <c r="A3726"/>
      <c r="B3726"/>
      <c r="C3726" s="15"/>
      <c r="D3726" s="22"/>
      <c r="E3726" s="43"/>
      <c r="F3726" s="112"/>
      <c r="G3726" s="43"/>
    </row>
    <row r="3727" spans="1:7" s="32" customFormat="1" hidden="1" x14ac:dyDescent="0.3">
      <c r="A3727"/>
      <c r="B3727"/>
      <c r="C3727" s="15"/>
      <c r="D3727" s="22"/>
      <c r="E3727" s="43"/>
      <c r="F3727" s="112"/>
      <c r="G3727" s="43"/>
    </row>
    <row r="3728" spans="1:7" s="32" customFormat="1" hidden="1" x14ac:dyDescent="0.3">
      <c r="A3728"/>
      <c r="B3728"/>
      <c r="C3728" s="15"/>
      <c r="D3728" s="22"/>
      <c r="E3728" s="43"/>
      <c r="F3728" s="112"/>
      <c r="G3728" s="43"/>
    </row>
    <row r="3729" spans="1:7" s="32" customFormat="1" hidden="1" x14ac:dyDescent="0.3">
      <c r="A3729"/>
      <c r="B3729"/>
      <c r="C3729" s="15"/>
      <c r="D3729" s="22"/>
      <c r="E3729" s="43"/>
      <c r="F3729" s="112"/>
      <c r="G3729" s="43"/>
    </row>
    <row r="3730" spans="1:7" s="32" customFormat="1" hidden="1" x14ac:dyDescent="0.3">
      <c r="A3730"/>
      <c r="B3730"/>
      <c r="C3730" s="15"/>
      <c r="D3730" s="22"/>
      <c r="E3730" s="43"/>
      <c r="F3730" s="112"/>
      <c r="G3730" s="43"/>
    </row>
    <row r="3731" spans="1:7" s="32" customFormat="1" hidden="1" x14ac:dyDescent="0.3">
      <c r="A3731"/>
      <c r="B3731"/>
      <c r="C3731" s="15"/>
      <c r="D3731" s="22"/>
      <c r="E3731" s="43"/>
      <c r="F3731" s="112"/>
      <c r="G3731" s="43"/>
    </row>
    <row r="3732" spans="1:7" s="32" customFormat="1" hidden="1" x14ac:dyDescent="0.3">
      <c r="A3732"/>
      <c r="B3732"/>
      <c r="C3732" s="15"/>
      <c r="D3732" s="22"/>
      <c r="E3732" s="43"/>
      <c r="F3732" s="112"/>
      <c r="G3732" s="43"/>
    </row>
    <row r="3733" spans="1:7" s="32" customFormat="1" hidden="1" x14ac:dyDescent="0.3">
      <c r="A3733"/>
      <c r="B3733"/>
      <c r="C3733" s="15"/>
      <c r="D3733" s="22"/>
      <c r="E3733" s="43"/>
      <c r="F3733" s="112"/>
      <c r="G3733" s="43"/>
    </row>
    <row r="3734" spans="1:7" s="32" customFormat="1" hidden="1" x14ac:dyDescent="0.3">
      <c r="A3734"/>
      <c r="B3734"/>
      <c r="C3734" s="15"/>
      <c r="D3734" s="22"/>
      <c r="E3734" s="43"/>
      <c r="F3734" s="112"/>
      <c r="G3734" s="43"/>
    </row>
    <row r="3735" spans="1:7" s="32" customFormat="1" hidden="1" x14ac:dyDescent="0.3">
      <c r="A3735"/>
      <c r="B3735"/>
      <c r="C3735" s="15"/>
      <c r="D3735" s="22"/>
      <c r="E3735" s="43"/>
      <c r="F3735" s="112"/>
      <c r="G3735" s="43"/>
    </row>
    <row r="3736" spans="1:7" s="32" customFormat="1" hidden="1" x14ac:dyDescent="0.3">
      <c r="A3736"/>
      <c r="B3736"/>
      <c r="C3736" s="15"/>
      <c r="D3736" s="22"/>
      <c r="E3736" s="43"/>
      <c r="F3736" s="112"/>
      <c r="G3736" s="43"/>
    </row>
    <row r="3737" spans="1:7" s="32" customFormat="1" hidden="1" x14ac:dyDescent="0.3">
      <c r="A3737"/>
      <c r="B3737"/>
      <c r="C3737" s="15"/>
      <c r="D3737" s="22"/>
      <c r="E3737" s="43"/>
      <c r="F3737" s="112"/>
      <c r="G3737" s="43"/>
    </row>
    <row r="3738" spans="1:7" s="32" customFormat="1" hidden="1" x14ac:dyDescent="0.3">
      <c r="A3738"/>
      <c r="B3738"/>
      <c r="C3738" s="15"/>
      <c r="D3738" s="22"/>
      <c r="E3738" s="43"/>
      <c r="F3738" s="112"/>
      <c r="G3738" s="43"/>
    </row>
    <row r="3739" spans="1:7" s="32" customFormat="1" hidden="1" x14ac:dyDescent="0.3">
      <c r="A3739"/>
      <c r="B3739"/>
      <c r="C3739" s="15"/>
      <c r="D3739" s="22"/>
      <c r="E3739" s="43"/>
      <c r="F3739" s="112"/>
      <c r="G3739" s="43"/>
    </row>
    <row r="3740" spans="1:7" s="32" customFormat="1" hidden="1" x14ac:dyDescent="0.3">
      <c r="A3740"/>
      <c r="B3740"/>
      <c r="C3740" s="15"/>
      <c r="D3740" s="22"/>
      <c r="E3740" s="43"/>
      <c r="F3740" s="112"/>
      <c r="G3740" s="43"/>
    </row>
    <row r="3741" spans="1:7" s="32" customFormat="1" hidden="1" x14ac:dyDescent="0.3">
      <c r="A3741"/>
      <c r="B3741"/>
      <c r="C3741" s="15"/>
      <c r="D3741" s="22"/>
      <c r="E3741" s="43"/>
      <c r="F3741" s="112"/>
      <c r="G3741" s="43"/>
    </row>
    <row r="3742" spans="1:7" s="32" customFormat="1" hidden="1" x14ac:dyDescent="0.3">
      <c r="A3742"/>
      <c r="B3742"/>
      <c r="C3742" s="15"/>
      <c r="D3742" s="22"/>
      <c r="E3742" s="43"/>
      <c r="F3742" s="112"/>
      <c r="G3742" s="43"/>
    </row>
    <row r="3743" spans="1:7" s="32" customFormat="1" hidden="1" x14ac:dyDescent="0.3">
      <c r="A3743"/>
      <c r="B3743"/>
      <c r="C3743" s="15"/>
      <c r="D3743" s="22"/>
      <c r="E3743" s="43"/>
      <c r="F3743" s="112"/>
      <c r="G3743" s="43"/>
    </row>
    <row r="3744" spans="1:7" s="32" customFormat="1" hidden="1" x14ac:dyDescent="0.3">
      <c r="A3744"/>
      <c r="B3744"/>
      <c r="C3744" s="15"/>
      <c r="D3744" s="22"/>
      <c r="E3744" s="43"/>
      <c r="F3744" s="112"/>
      <c r="G3744" s="43"/>
    </row>
    <row r="3745" spans="1:7" s="32" customFormat="1" hidden="1" x14ac:dyDescent="0.3">
      <c r="A3745"/>
      <c r="B3745"/>
      <c r="C3745" s="15"/>
      <c r="D3745" s="22"/>
      <c r="E3745" s="43"/>
      <c r="F3745" s="112"/>
      <c r="G3745" s="43"/>
    </row>
    <row r="3746" spans="1:7" s="32" customFormat="1" hidden="1" x14ac:dyDescent="0.3">
      <c r="A3746"/>
      <c r="B3746"/>
      <c r="C3746" s="15"/>
      <c r="D3746" s="22"/>
      <c r="E3746" s="43"/>
      <c r="F3746" s="112"/>
      <c r="G3746" s="43"/>
    </row>
    <row r="3747" spans="1:7" s="32" customFormat="1" hidden="1" x14ac:dyDescent="0.3">
      <c r="A3747"/>
      <c r="B3747"/>
      <c r="C3747" s="15"/>
      <c r="D3747" s="22"/>
      <c r="E3747" s="43"/>
      <c r="F3747" s="112"/>
      <c r="G3747" s="43"/>
    </row>
    <row r="3748" spans="1:7" s="32" customFormat="1" hidden="1" x14ac:dyDescent="0.3">
      <c r="A3748"/>
      <c r="B3748"/>
      <c r="C3748" s="15"/>
      <c r="D3748" s="22"/>
      <c r="E3748" s="43"/>
      <c r="F3748" s="112"/>
      <c r="G3748" s="43"/>
    </row>
    <row r="3749" spans="1:7" s="32" customFormat="1" hidden="1" x14ac:dyDescent="0.3">
      <c r="A3749"/>
      <c r="B3749"/>
      <c r="C3749" s="15"/>
      <c r="D3749" s="22"/>
      <c r="E3749" s="43"/>
      <c r="F3749" s="112"/>
      <c r="G3749" s="43"/>
    </row>
    <row r="3750" spans="1:7" s="32" customFormat="1" hidden="1" x14ac:dyDescent="0.3">
      <c r="A3750"/>
      <c r="B3750"/>
      <c r="C3750" s="15"/>
      <c r="D3750" s="22"/>
      <c r="E3750" s="43"/>
      <c r="F3750" s="112"/>
      <c r="G3750" s="43"/>
    </row>
    <row r="3751" spans="1:7" s="32" customFormat="1" hidden="1" x14ac:dyDescent="0.3">
      <c r="A3751"/>
      <c r="B3751"/>
      <c r="C3751" s="15"/>
      <c r="D3751" s="22"/>
      <c r="E3751" s="43"/>
      <c r="F3751" s="112"/>
      <c r="G3751" s="43"/>
    </row>
    <row r="3752" spans="1:7" s="32" customFormat="1" hidden="1" x14ac:dyDescent="0.3">
      <c r="A3752"/>
      <c r="B3752"/>
      <c r="C3752" s="15"/>
      <c r="D3752" s="22"/>
      <c r="E3752" s="43"/>
      <c r="F3752" s="112"/>
      <c r="G3752" s="43"/>
    </row>
    <row r="3753" spans="1:7" s="32" customFormat="1" hidden="1" x14ac:dyDescent="0.3">
      <c r="A3753"/>
      <c r="B3753"/>
      <c r="C3753" s="15"/>
      <c r="D3753" s="22"/>
      <c r="E3753" s="43"/>
      <c r="F3753" s="112"/>
      <c r="G3753" s="43"/>
    </row>
    <row r="3754" spans="1:7" s="32" customFormat="1" hidden="1" x14ac:dyDescent="0.3">
      <c r="A3754"/>
      <c r="B3754"/>
      <c r="C3754" s="15"/>
      <c r="D3754" s="22"/>
      <c r="E3754" s="43"/>
      <c r="F3754" s="112"/>
      <c r="G3754" s="43"/>
    </row>
    <row r="3755" spans="1:7" s="32" customFormat="1" hidden="1" x14ac:dyDescent="0.3">
      <c r="A3755"/>
      <c r="B3755"/>
      <c r="C3755" s="15"/>
      <c r="D3755" s="22"/>
      <c r="E3755" s="43"/>
      <c r="F3755" s="112"/>
      <c r="G3755" s="43"/>
    </row>
    <row r="3756" spans="1:7" s="32" customFormat="1" hidden="1" x14ac:dyDescent="0.3">
      <c r="A3756"/>
      <c r="B3756"/>
      <c r="C3756" s="15"/>
      <c r="D3756" s="22"/>
      <c r="E3756" s="43"/>
      <c r="F3756" s="112"/>
      <c r="G3756" s="43"/>
    </row>
    <row r="3757" spans="1:7" s="32" customFormat="1" hidden="1" x14ac:dyDescent="0.3">
      <c r="A3757"/>
      <c r="B3757"/>
      <c r="C3757" s="15"/>
      <c r="D3757" s="22"/>
      <c r="E3757" s="43"/>
      <c r="F3757" s="112"/>
      <c r="G3757" s="43"/>
    </row>
    <row r="3758" spans="1:7" s="32" customFormat="1" hidden="1" x14ac:dyDescent="0.3">
      <c r="A3758"/>
      <c r="B3758"/>
      <c r="C3758" s="15"/>
      <c r="D3758" s="22"/>
      <c r="E3758" s="43"/>
      <c r="F3758" s="112"/>
      <c r="G3758" s="43"/>
    </row>
    <row r="3759" spans="1:7" s="32" customFormat="1" hidden="1" x14ac:dyDescent="0.3">
      <c r="A3759"/>
      <c r="B3759"/>
      <c r="C3759" s="15"/>
      <c r="D3759" s="22"/>
      <c r="E3759" s="43"/>
      <c r="F3759" s="112"/>
      <c r="G3759" s="43"/>
    </row>
    <row r="3760" spans="1:7" s="32" customFormat="1" hidden="1" x14ac:dyDescent="0.3">
      <c r="A3760"/>
      <c r="B3760"/>
      <c r="C3760" s="15"/>
      <c r="D3760" s="22"/>
      <c r="E3760" s="43"/>
      <c r="F3760" s="112"/>
      <c r="G3760" s="43"/>
    </row>
    <row r="3761" spans="1:7" s="32" customFormat="1" hidden="1" x14ac:dyDescent="0.3">
      <c r="A3761"/>
      <c r="B3761"/>
      <c r="C3761" s="15"/>
      <c r="D3761" s="22"/>
      <c r="E3761" s="43"/>
      <c r="F3761" s="112"/>
      <c r="G3761" s="43"/>
    </row>
    <row r="3762" spans="1:7" s="32" customFormat="1" hidden="1" x14ac:dyDescent="0.3">
      <c r="A3762"/>
      <c r="B3762"/>
      <c r="C3762" s="15"/>
      <c r="D3762" s="22"/>
      <c r="E3762" s="43"/>
      <c r="F3762" s="112"/>
      <c r="G3762" s="43"/>
    </row>
    <row r="3763" spans="1:7" s="32" customFormat="1" hidden="1" x14ac:dyDescent="0.3">
      <c r="A3763"/>
      <c r="B3763"/>
      <c r="C3763" s="15"/>
      <c r="D3763" s="22"/>
      <c r="E3763" s="43"/>
      <c r="F3763" s="112"/>
      <c r="G3763" s="43"/>
    </row>
    <row r="3764" spans="1:7" s="32" customFormat="1" hidden="1" x14ac:dyDescent="0.3">
      <c r="A3764"/>
      <c r="B3764"/>
      <c r="C3764" s="15"/>
      <c r="D3764" s="22"/>
      <c r="E3764" s="43"/>
      <c r="F3764" s="112"/>
      <c r="G3764" s="43"/>
    </row>
    <row r="3765" spans="1:7" s="32" customFormat="1" hidden="1" x14ac:dyDescent="0.3">
      <c r="A3765"/>
      <c r="B3765"/>
      <c r="C3765" s="15"/>
      <c r="D3765" s="22"/>
      <c r="E3765" s="43"/>
      <c r="F3765" s="112"/>
      <c r="G3765" s="43"/>
    </row>
    <row r="3766" spans="1:7" s="32" customFormat="1" hidden="1" x14ac:dyDescent="0.3">
      <c r="A3766"/>
      <c r="B3766"/>
      <c r="C3766" s="15"/>
      <c r="D3766" s="22"/>
      <c r="E3766" s="43"/>
      <c r="F3766" s="112"/>
      <c r="G3766" s="43"/>
    </row>
    <row r="3767" spans="1:7" s="32" customFormat="1" hidden="1" x14ac:dyDescent="0.3">
      <c r="A3767"/>
      <c r="B3767"/>
      <c r="C3767" s="15"/>
      <c r="D3767" s="22"/>
      <c r="E3767" s="43"/>
      <c r="F3767" s="112"/>
      <c r="G3767" s="43"/>
    </row>
    <row r="3768" spans="1:7" s="32" customFormat="1" hidden="1" x14ac:dyDescent="0.3">
      <c r="A3768"/>
      <c r="B3768"/>
      <c r="C3768" s="15"/>
      <c r="D3768" s="22"/>
      <c r="E3768" s="43"/>
      <c r="F3768" s="112"/>
      <c r="G3768" s="43"/>
    </row>
    <row r="3769" spans="1:7" s="32" customFormat="1" hidden="1" x14ac:dyDescent="0.3">
      <c r="A3769"/>
      <c r="B3769"/>
      <c r="C3769" s="15"/>
      <c r="D3769" s="22"/>
      <c r="E3769" s="43"/>
      <c r="F3769" s="112"/>
      <c r="G3769" s="43"/>
    </row>
    <row r="3770" spans="1:7" s="32" customFormat="1" hidden="1" x14ac:dyDescent="0.3">
      <c r="A3770"/>
      <c r="B3770"/>
      <c r="C3770" s="15"/>
      <c r="D3770" s="22"/>
      <c r="E3770" s="43"/>
      <c r="F3770" s="112"/>
      <c r="G3770" s="43"/>
    </row>
    <row r="3771" spans="1:7" s="32" customFormat="1" hidden="1" x14ac:dyDescent="0.3">
      <c r="A3771"/>
      <c r="B3771"/>
      <c r="C3771" s="15"/>
      <c r="D3771" s="22"/>
      <c r="E3771" s="43"/>
      <c r="F3771" s="112"/>
      <c r="G3771" s="43"/>
    </row>
    <row r="3772" spans="1:7" s="32" customFormat="1" hidden="1" x14ac:dyDescent="0.3">
      <c r="A3772"/>
      <c r="B3772"/>
      <c r="C3772" s="15"/>
      <c r="D3772" s="22"/>
      <c r="E3772" s="43"/>
      <c r="F3772" s="112"/>
      <c r="G3772" s="43"/>
    </row>
    <row r="3773" spans="1:7" s="32" customFormat="1" hidden="1" x14ac:dyDescent="0.3">
      <c r="A3773"/>
      <c r="B3773"/>
      <c r="C3773" s="15"/>
      <c r="D3773" s="22"/>
      <c r="E3773" s="43"/>
      <c r="F3773" s="112"/>
      <c r="G3773" s="43"/>
    </row>
    <row r="3774" spans="1:7" s="32" customFormat="1" hidden="1" x14ac:dyDescent="0.3">
      <c r="A3774"/>
      <c r="B3774"/>
      <c r="C3774" s="15"/>
      <c r="D3774" s="22"/>
      <c r="E3774" s="43"/>
      <c r="F3774" s="112"/>
      <c r="G3774" s="43"/>
    </row>
    <row r="3775" spans="1:7" s="32" customFormat="1" hidden="1" x14ac:dyDescent="0.3">
      <c r="A3775"/>
      <c r="B3775"/>
      <c r="C3775" s="15"/>
      <c r="D3775" s="22"/>
      <c r="E3775" s="43"/>
      <c r="F3775" s="112"/>
      <c r="G3775" s="43"/>
    </row>
    <row r="3776" spans="1:7" s="32" customFormat="1" hidden="1" x14ac:dyDescent="0.3">
      <c r="A3776"/>
      <c r="B3776"/>
      <c r="C3776" s="15"/>
      <c r="D3776" s="22"/>
      <c r="E3776" s="43"/>
      <c r="F3776" s="112"/>
      <c r="G3776" s="43"/>
    </row>
    <row r="3777" spans="1:7" s="32" customFormat="1" hidden="1" x14ac:dyDescent="0.3">
      <c r="A3777"/>
      <c r="B3777"/>
      <c r="C3777" s="15"/>
      <c r="D3777" s="22"/>
      <c r="E3777" s="43"/>
      <c r="F3777" s="112"/>
      <c r="G3777" s="43"/>
    </row>
    <row r="3778" spans="1:7" s="32" customFormat="1" hidden="1" x14ac:dyDescent="0.3">
      <c r="A3778"/>
      <c r="B3778"/>
      <c r="C3778" s="15"/>
      <c r="D3778" s="22"/>
      <c r="E3778" s="43"/>
      <c r="F3778" s="112"/>
      <c r="G3778" s="43"/>
    </row>
    <row r="3779" spans="1:7" s="32" customFormat="1" hidden="1" x14ac:dyDescent="0.3">
      <c r="A3779"/>
      <c r="B3779"/>
      <c r="C3779" s="15"/>
      <c r="D3779" s="22"/>
      <c r="E3779" s="43"/>
      <c r="F3779" s="112"/>
      <c r="G3779" s="43"/>
    </row>
    <row r="3780" spans="1:7" s="32" customFormat="1" hidden="1" x14ac:dyDescent="0.3">
      <c r="A3780"/>
      <c r="B3780"/>
      <c r="C3780" s="15"/>
      <c r="D3780" s="22"/>
      <c r="E3780" s="43"/>
      <c r="F3780" s="112"/>
      <c r="G3780" s="43"/>
    </row>
    <row r="3781" spans="1:7" s="32" customFormat="1" hidden="1" x14ac:dyDescent="0.3">
      <c r="A3781"/>
      <c r="B3781"/>
      <c r="C3781" s="15"/>
      <c r="D3781" s="22"/>
      <c r="E3781" s="43"/>
      <c r="F3781" s="112"/>
      <c r="G3781" s="43"/>
    </row>
    <row r="3782" spans="1:7" s="32" customFormat="1" hidden="1" x14ac:dyDescent="0.3">
      <c r="A3782"/>
      <c r="B3782"/>
      <c r="C3782" s="15"/>
      <c r="D3782" s="22"/>
      <c r="E3782" s="43"/>
      <c r="F3782" s="112"/>
      <c r="G3782" s="43"/>
    </row>
    <row r="3783" spans="1:7" s="32" customFormat="1" hidden="1" x14ac:dyDescent="0.3">
      <c r="A3783"/>
      <c r="B3783"/>
      <c r="C3783" s="15"/>
      <c r="D3783" s="22"/>
      <c r="E3783" s="43"/>
      <c r="F3783" s="112"/>
      <c r="G3783" s="43"/>
    </row>
    <row r="3784" spans="1:7" s="32" customFormat="1" hidden="1" x14ac:dyDescent="0.3">
      <c r="A3784"/>
      <c r="B3784"/>
      <c r="C3784" s="15"/>
      <c r="D3784" s="22"/>
      <c r="E3784" s="43"/>
      <c r="F3784" s="112"/>
      <c r="G3784" s="43"/>
    </row>
    <row r="3785" spans="1:7" s="32" customFormat="1" hidden="1" x14ac:dyDescent="0.3">
      <c r="A3785"/>
      <c r="B3785"/>
      <c r="C3785" s="15"/>
      <c r="D3785" s="22"/>
      <c r="E3785" s="43"/>
      <c r="F3785" s="112"/>
      <c r="G3785" s="43"/>
    </row>
    <row r="3786" spans="1:7" s="32" customFormat="1" hidden="1" x14ac:dyDescent="0.3">
      <c r="A3786"/>
      <c r="B3786"/>
      <c r="C3786" s="15"/>
      <c r="D3786" s="22"/>
      <c r="E3786" s="43"/>
      <c r="F3786" s="112"/>
      <c r="G3786" s="43"/>
    </row>
    <row r="3787" spans="1:7" s="32" customFormat="1" hidden="1" x14ac:dyDescent="0.3">
      <c r="A3787"/>
      <c r="B3787"/>
      <c r="C3787" s="15"/>
      <c r="D3787" s="22"/>
      <c r="E3787" s="43"/>
      <c r="F3787" s="112"/>
      <c r="G3787" s="43"/>
    </row>
    <row r="3788" spans="1:7" s="32" customFormat="1" hidden="1" x14ac:dyDescent="0.3">
      <c r="A3788"/>
      <c r="B3788"/>
      <c r="C3788" s="15"/>
      <c r="D3788" s="22"/>
      <c r="E3788" s="43"/>
      <c r="F3788" s="112"/>
      <c r="G3788" s="43"/>
    </row>
    <row r="3789" spans="1:7" s="32" customFormat="1" hidden="1" x14ac:dyDescent="0.3">
      <c r="A3789"/>
      <c r="B3789"/>
      <c r="C3789" s="15"/>
      <c r="D3789" s="22"/>
      <c r="E3789" s="43"/>
      <c r="F3789" s="112"/>
      <c r="G3789" s="43"/>
    </row>
    <row r="3790" spans="1:7" s="32" customFormat="1" hidden="1" x14ac:dyDescent="0.3">
      <c r="A3790"/>
      <c r="B3790"/>
      <c r="C3790" s="15"/>
      <c r="D3790" s="22"/>
      <c r="E3790" s="43"/>
      <c r="F3790" s="112"/>
      <c r="G3790" s="43"/>
    </row>
    <row r="3791" spans="1:7" s="32" customFormat="1" hidden="1" x14ac:dyDescent="0.3">
      <c r="A3791"/>
      <c r="B3791"/>
      <c r="C3791" s="15"/>
      <c r="D3791" s="22"/>
      <c r="E3791" s="43"/>
      <c r="F3791" s="112"/>
      <c r="G3791" s="43"/>
    </row>
    <row r="3792" spans="1:7" s="32" customFormat="1" hidden="1" x14ac:dyDescent="0.3">
      <c r="A3792"/>
      <c r="B3792"/>
      <c r="C3792" s="15"/>
      <c r="D3792" s="22"/>
      <c r="E3792" s="43"/>
      <c r="F3792" s="112"/>
      <c r="G3792" s="43"/>
    </row>
    <row r="3793" spans="1:7" s="32" customFormat="1" hidden="1" x14ac:dyDescent="0.3">
      <c r="A3793"/>
      <c r="B3793"/>
      <c r="C3793" s="15"/>
      <c r="D3793" s="22"/>
      <c r="E3793" s="43"/>
      <c r="F3793" s="112"/>
      <c r="G3793" s="43"/>
    </row>
    <row r="3794" spans="1:7" s="32" customFormat="1" hidden="1" x14ac:dyDescent="0.3">
      <c r="A3794"/>
      <c r="B3794"/>
      <c r="C3794" s="15"/>
      <c r="D3794" s="22"/>
      <c r="E3794" s="43"/>
      <c r="F3794" s="112"/>
      <c r="G3794" s="43"/>
    </row>
    <row r="3795" spans="1:7" s="32" customFormat="1" hidden="1" x14ac:dyDescent="0.3">
      <c r="A3795"/>
      <c r="B3795"/>
      <c r="C3795" s="15"/>
      <c r="D3795" s="22"/>
      <c r="E3795" s="43"/>
      <c r="F3795" s="112"/>
      <c r="G3795" s="43"/>
    </row>
    <row r="3796" spans="1:7" s="32" customFormat="1" hidden="1" x14ac:dyDescent="0.3">
      <c r="A3796"/>
      <c r="B3796"/>
      <c r="C3796" s="15"/>
      <c r="D3796" s="22"/>
      <c r="E3796" s="43"/>
      <c r="F3796" s="112"/>
      <c r="G3796" s="43"/>
    </row>
    <row r="3797" spans="1:7" s="32" customFormat="1" hidden="1" x14ac:dyDescent="0.3">
      <c r="A3797"/>
      <c r="B3797"/>
      <c r="C3797" s="15"/>
      <c r="D3797" s="22"/>
      <c r="E3797" s="43"/>
      <c r="F3797" s="112"/>
      <c r="G3797" s="43"/>
    </row>
    <row r="3798" spans="1:7" s="32" customFormat="1" hidden="1" x14ac:dyDescent="0.3">
      <c r="A3798"/>
      <c r="B3798"/>
      <c r="C3798" s="15"/>
      <c r="D3798" s="22"/>
      <c r="E3798" s="43"/>
      <c r="F3798" s="112"/>
      <c r="G3798" s="43"/>
    </row>
    <row r="3799" spans="1:7" s="32" customFormat="1" hidden="1" x14ac:dyDescent="0.3">
      <c r="A3799"/>
      <c r="B3799"/>
      <c r="C3799" s="15"/>
      <c r="D3799" s="22"/>
      <c r="E3799" s="43"/>
      <c r="F3799" s="112"/>
      <c r="G3799" s="43"/>
    </row>
    <row r="3800" spans="1:7" s="32" customFormat="1" hidden="1" x14ac:dyDescent="0.3">
      <c r="A3800"/>
      <c r="B3800"/>
      <c r="C3800" s="15"/>
      <c r="D3800" s="22"/>
      <c r="E3800" s="43"/>
      <c r="F3800" s="112"/>
      <c r="G3800" s="43"/>
    </row>
    <row r="3801" spans="1:7" s="32" customFormat="1" hidden="1" x14ac:dyDescent="0.3">
      <c r="A3801"/>
      <c r="B3801"/>
      <c r="C3801" s="15"/>
      <c r="D3801" s="22"/>
      <c r="E3801" s="43"/>
      <c r="F3801" s="112"/>
      <c r="G3801" s="43"/>
    </row>
    <row r="3802" spans="1:7" s="32" customFormat="1" hidden="1" x14ac:dyDescent="0.3">
      <c r="A3802"/>
      <c r="B3802"/>
      <c r="C3802" s="15"/>
      <c r="D3802" s="22"/>
      <c r="E3802" s="43"/>
      <c r="F3802" s="112"/>
      <c r="G3802" s="43"/>
    </row>
    <row r="3803" spans="1:7" s="32" customFormat="1" hidden="1" x14ac:dyDescent="0.3">
      <c r="A3803"/>
      <c r="B3803"/>
      <c r="C3803" s="15"/>
      <c r="D3803" s="22"/>
      <c r="E3803" s="43"/>
      <c r="F3803" s="112"/>
      <c r="G3803" s="43"/>
    </row>
    <row r="3804" spans="1:7" s="32" customFormat="1" hidden="1" x14ac:dyDescent="0.3">
      <c r="A3804"/>
      <c r="B3804"/>
      <c r="C3804" s="15"/>
      <c r="D3804" s="22"/>
      <c r="E3804" s="43"/>
      <c r="F3804" s="112"/>
      <c r="G3804" s="43"/>
    </row>
    <row r="3805" spans="1:7" s="32" customFormat="1" hidden="1" x14ac:dyDescent="0.3">
      <c r="A3805"/>
      <c r="B3805"/>
      <c r="C3805" s="15"/>
      <c r="D3805" s="22"/>
      <c r="E3805" s="43"/>
      <c r="F3805" s="112"/>
      <c r="G3805" s="43"/>
    </row>
    <row r="3806" spans="1:7" s="32" customFormat="1" hidden="1" x14ac:dyDescent="0.3">
      <c r="A3806"/>
      <c r="B3806"/>
      <c r="C3806" s="15"/>
      <c r="D3806" s="22"/>
      <c r="E3806" s="43"/>
      <c r="F3806" s="112"/>
      <c r="G3806" s="43"/>
    </row>
    <row r="3807" spans="1:7" s="32" customFormat="1" hidden="1" x14ac:dyDescent="0.3">
      <c r="A3807"/>
      <c r="B3807"/>
      <c r="C3807" s="15"/>
      <c r="D3807" s="22"/>
      <c r="E3807" s="43"/>
      <c r="F3807" s="112"/>
      <c r="G3807" s="43"/>
    </row>
    <row r="3808" spans="1:7" s="32" customFormat="1" hidden="1" x14ac:dyDescent="0.3">
      <c r="A3808"/>
      <c r="B3808"/>
      <c r="C3808" s="15"/>
      <c r="D3808" s="22"/>
      <c r="E3808" s="43"/>
      <c r="F3808" s="112"/>
      <c r="G3808" s="43"/>
    </row>
    <row r="3809" spans="1:7" s="32" customFormat="1" hidden="1" x14ac:dyDescent="0.3">
      <c r="A3809"/>
      <c r="B3809"/>
      <c r="C3809" s="15"/>
      <c r="D3809" s="22"/>
      <c r="E3809" s="43"/>
      <c r="F3809" s="112"/>
      <c r="G3809" s="43"/>
    </row>
    <row r="3810" spans="1:7" s="32" customFormat="1" hidden="1" x14ac:dyDescent="0.3">
      <c r="A3810"/>
      <c r="B3810"/>
      <c r="C3810" s="15"/>
      <c r="D3810" s="22"/>
      <c r="E3810" s="43"/>
      <c r="F3810" s="112"/>
      <c r="G3810" s="43"/>
    </row>
    <row r="3811" spans="1:7" s="32" customFormat="1" hidden="1" x14ac:dyDescent="0.3">
      <c r="A3811"/>
      <c r="B3811"/>
      <c r="C3811" s="15"/>
      <c r="D3811" s="22"/>
      <c r="E3811" s="43"/>
      <c r="F3811" s="112"/>
      <c r="G3811" s="43"/>
    </row>
    <row r="3812" spans="1:7" s="32" customFormat="1" hidden="1" x14ac:dyDescent="0.3">
      <c r="A3812"/>
      <c r="B3812"/>
      <c r="C3812" s="15"/>
      <c r="D3812" s="22"/>
      <c r="E3812" s="43"/>
      <c r="F3812" s="112"/>
      <c r="G3812" s="43"/>
    </row>
    <row r="3813" spans="1:7" s="32" customFormat="1" hidden="1" x14ac:dyDescent="0.3">
      <c r="A3813"/>
      <c r="B3813"/>
      <c r="C3813" s="15"/>
      <c r="D3813" s="22"/>
      <c r="E3813" s="43"/>
      <c r="F3813" s="112"/>
      <c r="G3813" s="43"/>
    </row>
    <row r="3814" spans="1:7" s="32" customFormat="1" hidden="1" x14ac:dyDescent="0.3">
      <c r="A3814"/>
      <c r="B3814"/>
      <c r="C3814" s="15"/>
      <c r="D3814" s="22"/>
      <c r="E3814" s="43"/>
      <c r="F3814" s="112"/>
      <c r="G3814" s="43"/>
    </row>
    <row r="3815" spans="1:7" s="32" customFormat="1" hidden="1" x14ac:dyDescent="0.3">
      <c r="A3815"/>
      <c r="B3815"/>
      <c r="C3815" s="15"/>
      <c r="D3815" s="22"/>
      <c r="E3815" s="43"/>
      <c r="F3815" s="112"/>
      <c r="G3815" s="43"/>
    </row>
    <row r="3816" spans="1:7" s="32" customFormat="1" hidden="1" x14ac:dyDescent="0.3">
      <c r="A3816"/>
      <c r="B3816"/>
      <c r="C3816" s="15"/>
      <c r="D3816" s="22"/>
      <c r="E3816" s="43"/>
      <c r="F3816" s="112"/>
      <c r="G3816" s="43"/>
    </row>
    <row r="3817" spans="1:7" s="32" customFormat="1" hidden="1" x14ac:dyDescent="0.3">
      <c r="A3817"/>
      <c r="B3817"/>
      <c r="C3817" s="15"/>
      <c r="D3817" s="22"/>
      <c r="E3817" s="43"/>
      <c r="F3817" s="112"/>
      <c r="G3817" s="43"/>
    </row>
    <row r="3818" spans="1:7" s="32" customFormat="1" hidden="1" x14ac:dyDescent="0.3">
      <c r="A3818"/>
      <c r="B3818"/>
      <c r="C3818" s="15"/>
      <c r="D3818" s="22"/>
      <c r="E3818" s="43"/>
      <c r="F3818" s="112"/>
      <c r="G3818" s="43"/>
    </row>
    <row r="3819" spans="1:7" s="32" customFormat="1" hidden="1" x14ac:dyDescent="0.3">
      <c r="A3819"/>
      <c r="B3819"/>
      <c r="C3819" s="15"/>
      <c r="D3819" s="22"/>
      <c r="E3819" s="43"/>
      <c r="F3819" s="112"/>
      <c r="G3819" s="43"/>
    </row>
    <row r="3820" spans="1:7" s="32" customFormat="1" hidden="1" x14ac:dyDescent="0.3">
      <c r="A3820"/>
      <c r="B3820"/>
      <c r="C3820" s="15"/>
      <c r="D3820" s="22"/>
      <c r="E3820" s="43"/>
      <c r="F3820" s="112"/>
      <c r="G3820" s="43"/>
    </row>
    <row r="3821" spans="1:7" s="32" customFormat="1" hidden="1" x14ac:dyDescent="0.3">
      <c r="A3821"/>
      <c r="B3821"/>
      <c r="C3821" s="15"/>
      <c r="D3821" s="22"/>
      <c r="E3821" s="43"/>
      <c r="F3821" s="112"/>
      <c r="G3821" s="43"/>
    </row>
    <row r="3822" spans="1:7" s="32" customFormat="1" hidden="1" x14ac:dyDescent="0.3">
      <c r="A3822"/>
      <c r="B3822"/>
      <c r="C3822" s="15"/>
      <c r="D3822" s="22"/>
      <c r="E3822" s="43"/>
      <c r="F3822" s="112"/>
      <c r="G3822" s="43"/>
    </row>
    <row r="3823" spans="1:7" s="32" customFormat="1" hidden="1" x14ac:dyDescent="0.3">
      <c r="A3823"/>
      <c r="B3823"/>
      <c r="C3823" s="15"/>
      <c r="D3823" s="22"/>
      <c r="E3823" s="43"/>
      <c r="F3823" s="112"/>
      <c r="G3823" s="43"/>
    </row>
    <row r="3824" spans="1:7" s="32" customFormat="1" hidden="1" x14ac:dyDescent="0.3">
      <c r="A3824"/>
      <c r="B3824"/>
      <c r="C3824" s="15"/>
      <c r="D3824" s="22"/>
      <c r="E3824" s="43"/>
      <c r="F3824" s="112"/>
      <c r="G3824" s="43"/>
    </row>
    <row r="3825" spans="1:7" s="32" customFormat="1" hidden="1" x14ac:dyDescent="0.3">
      <c r="A3825"/>
      <c r="B3825"/>
      <c r="C3825" s="15"/>
      <c r="D3825" s="22"/>
      <c r="E3825" s="43"/>
      <c r="F3825" s="112"/>
      <c r="G3825" s="43"/>
    </row>
    <row r="3826" spans="1:7" s="32" customFormat="1" hidden="1" x14ac:dyDescent="0.3">
      <c r="A3826"/>
      <c r="B3826"/>
      <c r="C3826" s="15"/>
      <c r="D3826" s="22"/>
      <c r="E3826" s="43"/>
      <c r="F3826" s="112"/>
      <c r="G3826" s="43"/>
    </row>
    <row r="3827" spans="1:7" s="32" customFormat="1" hidden="1" x14ac:dyDescent="0.3">
      <c r="A3827"/>
      <c r="B3827"/>
      <c r="C3827" s="15"/>
      <c r="D3827" s="22"/>
      <c r="E3827" s="43"/>
      <c r="F3827" s="112"/>
      <c r="G3827" s="43"/>
    </row>
    <row r="3828" spans="1:7" s="32" customFormat="1" hidden="1" x14ac:dyDescent="0.3">
      <c r="A3828"/>
      <c r="B3828"/>
      <c r="C3828" s="15"/>
      <c r="D3828" s="22"/>
      <c r="E3828" s="43"/>
      <c r="F3828" s="112"/>
      <c r="G3828" s="43"/>
    </row>
    <row r="3829" spans="1:7" s="32" customFormat="1" hidden="1" x14ac:dyDescent="0.3">
      <c r="A3829"/>
      <c r="B3829"/>
      <c r="C3829" s="15"/>
      <c r="D3829" s="22"/>
      <c r="E3829" s="43"/>
      <c r="F3829" s="112"/>
      <c r="G3829" s="43"/>
    </row>
    <row r="3830" spans="1:7" s="32" customFormat="1" hidden="1" x14ac:dyDescent="0.3">
      <c r="A3830"/>
      <c r="B3830"/>
      <c r="C3830" s="15"/>
      <c r="D3830" s="22"/>
      <c r="E3830" s="43"/>
      <c r="F3830" s="112"/>
      <c r="G3830" s="43"/>
    </row>
    <row r="3831" spans="1:7" s="32" customFormat="1" hidden="1" x14ac:dyDescent="0.3">
      <c r="A3831"/>
      <c r="B3831"/>
      <c r="C3831" s="15"/>
      <c r="D3831" s="22"/>
      <c r="E3831" s="43"/>
      <c r="F3831" s="112"/>
      <c r="G3831" s="43"/>
    </row>
    <row r="3832" spans="1:7" s="32" customFormat="1" hidden="1" x14ac:dyDescent="0.3">
      <c r="A3832"/>
      <c r="B3832"/>
      <c r="C3832" s="15"/>
      <c r="D3832" s="22"/>
      <c r="E3832" s="43"/>
      <c r="F3832" s="112"/>
      <c r="G3832" s="43"/>
    </row>
    <row r="3833" spans="1:7" s="32" customFormat="1" hidden="1" x14ac:dyDescent="0.3">
      <c r="A3833"/>
      <c r="B3833"/>
      <c r="C3833" s="15"/>
      <c r="D3833" s="22"/>
      <c r="E3833" s="43"/>
      <c r="F3833" s="112"/>
      <c r="G3833" s="43"/>
    </row>
    <row r="3834" spans="1:7" s="32" customFormat="1" hidden="1" x14ac:dyDescent="0.3">
      <c r="A3834"/>
      <c r="B3834"/>
      <c r="C3834" s="15"/>
      <c r="D3834" s="22"/>
      <c r="E3834" s="43"/>
      <c r="F3834" s="112"/>
      <c r="G3834" s="43"/>
    </row>
    <row r="3835" spans="1:7" s="32" customFormat="1" hidden="1" x14ac:dyDescent="0.3">
      <c r="A3835"/>
      <c r="B3835"/>
      <c r="C3835" s="15"/>
      <c r="D3835" s="22"/>
      <c r="E3835" s="43"/>
      <c r="F3835" s="112"/>
      <c r="G3835" s="43"/>
    </row>
    <row r="3836" spans="1:7" s="32" customFormat="1" hidden="1" x14ac:dyDescent="0.3">
      <c r="A3836"/>
      <c r="B3836"/>
      <c r="C3836" s="15"/>
      <c r="D3836" s="22"/>
      <c r="E3836" s="43"/>
      <c r="F3836" s="112"/>
      <c r="G3836" s="43"/>
    </row>
    <row r="3837" spans="1:7" s="32" customFormat="1" hidden="1" x14ac:dyDescent="0.3">
      <c r="A3837"/>
      <c r="B3837"/>
      <c r="C3837" s="15"/>
      <c r="D3837" s="22"/>
      <c r="E3837" s="43"/>
      <c r="F3837" s="112"/>
      <c r="G3837" s="43"/>
    </row>
    <row r="3838" spans="1:7" s="32" customFormat="1" hidden="1" x14ac:dyDescent="0.3">
      <c r="A3838"/>
      <c r="B3838"/>
      <c r="C3838" s="15"/>
      <c r="D3838" s="22"/>
      <c r="E3838" s="43"/>
      <c r="F3838" s="112"/>
      <c r="G3838" s="43"/>
    </row>
    <row r="3839" spans="1:7" s="32" customFormat="1" hidden="1" x14ac:dyDescent="0.3">
      <c r="A3839"/>
      <c r="B3839"/>
      <c r="C3839" s="15"/>
      <c r="D3839" s="22"/>
      <c r="E3839" s="43"/>
      <c r="F3839" s="112"/>
      <c r="G3839" s="43"/>
    </row>
    <row r="3840" spans="1:7" s="32" customFormat="1" hidden="1" x14ac:dyDescent="0.3">
      <c r="A3840"/>
      <c r="B3840"/>
      <c r="C3840" s="15"/>
      <c r="D3840" s="22"/>
      <c r="E3840" s="43"/>
      <c r="F3840" s="112"/>
      <c r="G3840" s="43"/>
    </row>
    <row r="3841" spans="1:7" s="32" customFormat="1" hidden="1" x14ac:dyDescent="0.3">
      <c r="A3841"/>
      <c r="B3841"/>
      <c r="C3841" s="15"/>
      <c r="D3841" s="22"/>
      <c r="E3841" s="43"/>
      <c r="F3841" s="112"/>
      <c r="G3841" s="43"/>
    </row>
    <row r="3842" spans="1:7" s="32" customFormat="1" hidden="1" x14ac:dyDescent="0.3">
      <c r="A3842"/>
      <c r="B3842"/>
      <c r="C3842" s="15"/>
      <c r="D3842" s="22"/>
      <c r="E3842" s="43"/>
      <c r="F3842" s="112"/>
      <c r="G3842" s="43"/>
    </row>
    <row r="3843" spans="1:7" s="32" customFormat="1" hidden="1" x14ac:dyDescent="0.3">
      <c r="A3843"/>
      <c r="B3843"/>
      <c r="C3843" s="15"/>
      <c r="D3843" s="22"/>
      <c r="E3843" s="43"/>
      <c r="F3843" s="112"/>
      <c r="G3843" s="43"/>
    </row>
    <row r="3844" spans="1:7" s="32" customFormat="1" hidden="1" x14ac:dyDescent="0.3">
      <c r="A3844"/>
      <c r="B3844"/>
      <c r="C3844" s="15"/>
      <c r="D3844" s="22"/>
      <c r="E3844" s="43"/>
      <c r="F3844" s="112"/>
      <c r="G3844" s="43"/>
    </row>
    <row r="3845" spans="1:7" s="32" customFormat="1" hidden="1" x14ac:dyDescent="0.3">
      <c r="A3845"/>
      <c r="B3845"/>
      <c r="C3845" s="15"/>
      <c r="D3845" s="22"/>
      <c r="E3845" s="43"/>
      <c r="F3845" s="112"/>
      <c r="G3845" s="43"/>
    </row>
    <row r="3846" spans="1:7" s="32" customFormat="1" hidden="1" x14ac:dyDescent="0.3">
      <c r="A3846"/>
      <c r="B3846"/>
      <c r="C3846" s="15"/>
      <c r="D3846" s="22"/>
      <c r="E3846" s="43"/>
      <c r="F3846" s="112"/>
      <c r="G3846" s="43"/>
    </row>
    <row r="3847" spans="1:7" s="32" customFormat="1" hidden="1" x14ac:dyDescent="0.3">
      <c r="A3847"/>
      <c r="B3847"/>
      <c r="C3847" s="15"/>
      <c r="D3847" s="22"/>
      <c r="E3847" s="43"/>
      <c r="F3847" s="112"/>
      <c r="G3847" s="43"/>
    </row>
    <row r="3848" spans="1:7" s="32" customFormat="1" hidden="1" x14ac:dyDescent="0.3">
      <c r="A3848"/>
      <c r="B3848"/>
      <c r="C3848" s="15"/>
      <c r="D3848" s="22"/>
      <c r="E3848" s="43"/>
      <c r="F3848" s="112"/>
      <c r="G3848" s="43"/>
    </row>
    <row r="3849" spans="1:7" s="32" customFormat="1" hidden="1" x14ac:dyDescent="0.3">
      <c r="A3849"/>
      <c r="B3849"/>
      <c r="C3849" s="15"/>
      <c r="D3849" s="22"/>
      <c r="E3849" s="43"/>
      <c r="F3849" s="112"/>
      <c r="G3849" s="43"/>
    </row>
    <row r="3850" spans="1:7" s="32" customFormat="1" hidden="1" x14ac:dyDescent="0.3">
      <c r="A3850"/>
      <c r="B3850"/>
      <c r="C3850" s="15"/>
      <c r="D3850" s="22"/>
      <c r="E3850" s="43"/>
      <c r="F3850" s="112"/>
      <c r="G3850" s="43"/>
    </row>
    <row r="3851" spans="1:7" s="32" customFormat="1" hidden="1" x14ac:dyDescent="0.3">
      <c r="A3851"/>
      <c r="B3851"/>
      <c r="C3851" s="15"/>
      <c r="D3851" s="22"/>
      <c r="E3851" s="43"/>
      <c r="F3851" s="112"/>
      <c r="G3851" s="43"/>
    </row>
    <row r="3852" spans="1:7" s="32" customFormat="1" hidden="1" x14ac:dyDescent="0.3">
      <c r="A3852"/>
      <c r="B3852"/>
      <c r="C3852" s="15"/>
      <c r="D3852" s="22"/>
      <c r="E3852" s="43"/>
      <c r="F3852" s="112"/>
      <c r="G3852" s="43"/>
    </row>
    <row r="3853" spans="1:7" s="32" customFormat="1" hidden="1" x14ac:dyDescent="0.3">
      <c r="A3853"/>
      <c r="B3853"/>
      <c r="C3853" s="15"/>
      <c r="D3853" s="22"/>
      <c r="E3853" s="43"/>
      <c r="F3853" s="112"/>
      <c r="G3853" s="43"/>
    </row>
    <row r="3854" spans="1:7" s="32" customFormat="1" hidden="1" x14ac:dyDescent="0.3">
      <c r="A3854"/>
      <c r="B3854"/>
      <c r="C3854" s="15"/>
      <c r="D3854" s="22"/>
      <c r="E3854" s="43"/>
      <c r="F3854" s="112"/>
      <c r="G3854" s="43"/>
    </row>
    <row r="3855" spans="1:7" s="32" customFormat="1" hidden="1" x14ac:dyDescent="0.3">
      <c r="A3855"/>
      <c r="B3855"/>
      <c r="C3855" s="15"/>
      <c r="D3855" s="22"/>
      <c r="E3855" s="43"/>
      <c r="F3855" s="112"/>
      <c r="G3855" s="43"/>
    </row>
    <row r="3856" spans="1:7" s="32" customFormat="1" hidden="1" x14ac:dyDescent="0.3">
      <c r="A3856"/>
      <c r="B3856"/>
      <c r="C3856" s="15"/>
      <c r="D3856" s="22"/>
      <c r="E3856" s="43"/>
      <c r="F3856" s="112"/>
      <c r="G3856" s="43"/>
    </row>
    <row r="3857" spans="1:7" s="32" customFormat="1" hidden="1" x14ac:dyDescent="0.3">
      <c r="A3857"/>
      <c r="B3857"/>
      <c r="C3857" s="15"/>
      <c r="D3857" s="22"/>
      <c r="E3857" s="43"/>
      <c r="F3857" s="112"/>
      <c r="G3857" s="43"/>
    </row>
    <row r="3858" spans="1:7" s="32" customFormat="1" hidden="1" x14ac:dyDescent="0.3">
      <c r="A3858"/>
      <c r="B3858"/>
      <c r="C3858" s="15"/>
      <c r="D3858" s="22"/>
      <c r="E3858" s="43"/>
      <c r="F3858" s="112"/>
      <c r="G3858" s="43"/>
    </row>
    <row r="3859" spans="1:7" s="32" customFormat="1" hidden="1" x14ac:dyDescent="0.3">
      <c r="A3859"/>
      <c r="B3859"/>
      <c r="C3859" s="15"/>
      <c r="D3859" s="22"/>
      <c r="E3859" s="43"/>
      <c r="F3859" s="112"/>
      <c r="G3859" s="43"/>
    </row>
    <row r="3860" spans="1:7" s="32" customFormat="1" hidden="1" x14ac:dyDescent="0.3">
      <c r="A3860"/>
      <c r="B3860"/>
      <c r="C3860" s="15"/>
      <c r="D3860" s="22"/>
      <c r="E3860" s="43"/>
      <c r="F3860" s="112"/>
      <c r="G3860" s="43"/>
    </row>
    <row r="3861" spans="1:7" s="32" customFormat="1" hidden="1" x14ac:dyDescent="0.3">
      <c r="A3861"/>
      <c r="B3861"/>
      <c r="C3861" s="15"/>
      <c r="D3861" s="22"/>
      <c r="E3861" s="43"/>
      <c r="F3861" s="112"/>
      <c r="G3861" s="43"/>
    </row>
    <row r="3862" spans="1:7" s="32" customFormat="1" hidden="1" x14ac:dyDescent="0.3">
      <c r="A3862"/>
      <c r="B3862"/>
      <c r="C3862" s="15"/>
      <c r="D3862" s="22"/>
      <c r="E3862" s="43"/>
      <c r="F3862" s="112"/>
      <c r="G3862" s="43"/>
    </row>
    <row r="3863" spans="1:7" s="32" customFormat="1" hidden="1" x14ac:dyDescent="0.3">
      <c r="A3863"/>
      <c r="B3863"/>
      <c r="C3863" s="15"/>
      <c r="D3863" s="22"/>
      <c r="E3863" s="43"/>
      <c r="F3863" s="112"/>
      <c r="G3863" s="43"/>
    </row>
    <row r="3864" spans="1:7" s="32" customFormat="1" hidden="1" x14ac:dyDescent="0.3">
      <c r="A3864"/>
      <c r="B3864"/>
      <c r="C3864" s="15"/>
      <c r="D3864" s="22"/>
      <c r="E3864" s="43"/>
      <c r="F3864" s="112"/>
      <c r="G3864" s="43"/>
    </row>
    <row r="3865" spans="1:7" s="32" customFormat="1" hidden="1" x14ac:dyDescent="0.3">
      <c r="A3865"/>
      <c r="B3865"/>
      <c r="C3865" s="15"/>
      <c r="D3865" s="22"/>
      <c r="E3865" s="43"/>
      <c r="F3865" s="112"/>
      <c r="G3865" s="43"/>
    </row>
    <row r="3866" spans="1:7" s="32" customFormat="1" hidden="1" x14ac:dyDescent="0.3">
      <c r="A3866"/>
      <c r="B3866"/>
      <c r="C3866" s="15"/>
      <c r="D3866" s="22"/>
      <c r="E3866" s="43"/>
      <c r="F3866" s="112"/>
      <c r="G3866" s="43"/>
    </row>
    <row r="3867" spans="1:7" s="32" customFormat="1" hidden="1" x14ac:dyDescent="0.3">
      <c r="A3867"/>
      <c r="B3867"/>
      <c r="C3867" s="15"/>
      <c r="D3867" s="22"/>
      <c r="E3867" s="43"/>
      <c r="F3867" s="112"/>
      <c r="G3867" s="43"/>
    </row>
    <row r="3868" spans="1:7" s="32" customFormat="1" hidden="1" x14ac:dyDescent="0.3">
      <c r="A3868"/>
      <c r="B3868"/>
      <c r="C3868" s="15"/>
      <c r="D3868" s="22"/>
      <c r="E3868" s="43"/>
      <c r="F3868" s="112"/>
      <c r="G3868" s="43"/>
    </row>
    <row r="3869" spans="1:7" s="32" customFormat="1" hidden="1" x14ac:dyDescent="0.3">
      <c r="A3869"/>
      <c r="B3869"/>
      <c r="C3869" s="15"/>
      <c r="D3869" s="22"/>
      <c r="E3869" s="43"/>
      <c r="F3869" s="112"/>
      <c r="G3869" s="43"/>
    </row>
    <row r="3870" spans="1:7" s="32" customFormat="1" hidden="1" x14ac:dyDescent="0.3">
      <c r="A3870"/>
      <c r="B3870"/>
      <c r="C3870" s="15"/>
      <c r="D3870" s="22"/>
      <c r="E3870" s="43"/>
      <c r="F3870" s="112"/>
      <c r="G3870" s="43"/>
    </row>
    <row r="3871" spans="1:7" s="32" customFormat="1" hidden="1" x14ac:dyDescent="0.3">
      <c r="A3871"/>
      <c r="B3871"/>
      <c r="C3871" s="15"/>
      <c r="D3871" s="22"/>
      <c r="E3871" s="43"/>
      <c r="F3871" s="112"/>
      <c r="G3871" s="43"/>
    </row>
    <row r="3872" spans="1:7" s="32" customFormat="1" hidden="1" x14ac:dyDescent="0.3">
      <c r="A3872"/>
      <c r="B3872"/>
      <c r="C3872" s="15"/>
      <c r="D3872" s="22"/>
      <c r="E3872" s="43"/>
      <c r="F3872" s="112"/>
      <c r="G3872" s="43"/>
    </row>
    <row r="3873" spans="1:7" s="32" customFormat="1" hidden="1" x14ac:dyDescent="0.3">
      <c r="A3873"/>
      <c r="B3873"/>
      <c r="C3873" s="15"/>
      <c r="D3873" s="22"/>
      <c r="E3873" s="43"/>
      <c r="F3873" s="112"/>
      <c r="G3873" s="43"/>
    </row>
    <row r="3874" spans="1:7" s="32" customFormat="1" hidden="1" x14ac:dyDescent="0.3">
      <c r="A3874"/>
      <c r="B3874"/>
      <c r="C3874" s="15"/>
      <c r="D3874" s="22"/>
      <c r="E3874" s="43"/>
      <c r="F3874" s="112"/>
      <c r="G3874" s="43"/>
    </row>
    <row r="3875" spans="1:7" s="32" customFormat="1" hidden="1" x14ac:dyDescent="0.3">
      <c r="A3875"/>
      <c r="B3875"/>
      <c r="C3875" s="15"/>
      <c r="D3875" s="22"/>
      <c r="E3875" s="43"/>
      <c r="F3875" s="112"/>
      <c r="G3875" s="43"/>
    </row>
    <row r="3876" spans="1:7" s="32" customFormat="1" hidden="1" x14ac:dyDescent="0.3">
      <c r="A3876"/>
      <c r="B3876"/>
      <c r="C3876" s="15"/>
      <c r="D3876" s="22"/>
      <c r="E3876" s="43"/>
      <c r="F3876" s="112"/>
      <c r="G3876" s="43"/>
    </row>
    <row r="3877" spans="1:7" s="32" customFormat="1" hidden="1" x14ac:dyDescent="0.3">
      <c r="A3877"/>
      <c r="B3877"/>
      <c r="C3877" s="15"/>
      <c r="D3877" s="22"/>
      <c r="E3877" s="43"/>
      <c r="F3877" s="112"/>
      <c r="G3877" s="43"/>
    </row>
    <row r="3878" spans="1:7" s="32" customFormat="1" hidden="1" x14ac:dyDescent="0.3">
      <c r="A3878"/>
      <c r="B3878"/>
      <c r="C3878" s="15"/>
      <c r="D3878" s="22"/>
      <c r="E3878" s="43"/>
      <c r="F3878" s="112"/>
      <c r="G3878" s="43"/>
    </row>
    <row r="3879" spans="1:7" s="32" customFormat="1" hidden="1" x14ac:dyDescent="0.3">
      <c r="A3879"/>
      <c r="B3879"/>
      <c r="C3879" s="15"/>
      <c r="D3879" s="22"/>
      <c r="E3879" s="43"/>
      <c r="F3879" s="112"/>
      <c r="G3879" s="43"/>
    </row>
    <row r="3880" spans="1:7" s="32" customFormat="1" hidden="1" x14ac:dyDescent="0.3">
      <c r="A3880"/>
      <c r="B3880"/>
      <c r="C3880" s="15"/>
      <c r="D3880" s="22"/>
      <c r="E3880" s="43"/>
      <c r="F3880" s="112"/>
      <c r="G3880" s="43"/>
    </row>
    <row r="3881" spans="1:7" s="32" customFormat="1" hidden="1" x14ac:dyDescent="0.3">
      <c r="A3881"/>
      <c r="B3881"/>
      <c r="C3881" s="15"/>
      <c r="D3881" s="22"/>
      <c r="E3881" s="43"/>
      <c r="F3881" s="112"/>
      <c r="G3881" s="43"/>
    </row>
    <row r="3882" spans="1:7" s="32" customFormat="1" hidden="1" x14ac:dyDescent="0.3">
      <c r="A3882"/>
      <c r="B3882"/>
      <c r="C3882" s="15"/>
      <c r="D3882" s="22"/>
      <c r="E3882" s="43"/>
      <c r="F3882" s="112"/>
      <c r="G3882" s="43"/>
    </row>
    <row r="3883" spans="1:7" s="32" customFormat="1" hidden="1" x14ac:dyDescent="0.3">
      <c r="A3883"/>
      <c r="B3883"/>
      <c r="C3883" s="15"/>
      <c r="D3883" s="22"/>
      <c r="E3883" s="43"/>
      <c r="F3883" s="112"/>
      <c r="G3883" s="43"/>
    </row>
    <row r="3884" spans="1:7" s="32" customFormat="1" hidden="1" x14ac:dyDescent="0.3">
      <c r="A3884"/>
      <c r="B3884"/>
      <c r="C3884" s="15"/>
      <c r="D3884" s="22"/>
      <c r="E3884" s="43"/>
      <c r="F3884" s="112"/>
      <c r="G3884" s="43"/>
    </row>
    <row r="3885" spans="1:7" s="32" customFormat="1" hidden="1" x14ac:dyDescent="0.3">
      <c r="A3885"/>
      <c r="B3885"/>
      <c r="C3885" s="15"/>
      <c r="D3885" s="22"/>
      <c r="E3885" s="43"/>
      <c r="F3885" s="112"/>
      <c r="G3885" s="43"/>
    </row>
    <row r="3886" spans="1:7" s="32" customFormat="1" hidden="1" x14ac:dyDescent="0.3">
      <c r="A3886"/>
      <c r="B3886"/>
      <c r="C3886" s="15"/>
      <c r="D3886" s="22"/>
      <c r="E3886" s="43"/>
      <c r="F3886" s="112"/>
      <c r="G3886" s="43"/>
    </row>
    <row r="3887" spans="1:7" s="32" customFormat="1" hidden="1" x14ac:dyDescent="0.3">
      <c r="A3887"/>
      <c r="B3887"/>
      <c r="C3887" s="15"/>
      <c r="D3887" s="22"/>
      <c r="E3887" s="43"/>
      <c r="F3887" s="112"/>
      <c r="G3887" s="43"/>
    </row>
    <row r="3888" spans="1:7" s="32" customFormat="1" hidden="1" x14ac:dyDescent="0.3">
      <c r="A3888"/>
      <c r="B3888"/>
      <c r="C3888" s="15"/>
      <c r="D3888" s="22"/>
      <c r="E3888" s="43"/>
      <c r="F3888" s="112"/>
      <c r="G3888" s="43"/>
    </row>
    <row r="3889" spans="1:7" s="32" customFormat="1" hidden="1" x14ac:dyDescent="0.3">
      <c r="A3889"/>
      <c r="B3889"/>
      <c r="C3889" s="15"/>
      <c r="D3889" s="22"/>
      <c r="E3889" s="43"/>
      <c r="F3889" s="112"/>
      <c r="G3889" s="43"/>
    </row>
    <row r="3890" spans="1:7" s="32" customFormat="1" hidden="1" x14ac:dyDescent="0.3">
      <c r="A3890"/>
      <c r="B3890"/>
      <c r="C3890" s="15"/>
      <c r="D3890" s="22"/>
      <c r="E3890" s="43"/>
      <c r="F3890" s="112"/>
      <c r="G3890" s="43"/>
    </row>
    <row r="3891" spans="1:7" s="32" customFormat="1" hidden="1" x14ac:dyDescent="0.3">
      <c r="A3891"/>
      <c r="B3891"/>
      <c r="C3891" s="15"/>
      <c r="D3891" s="22"/>
      <c r="E3891" s="43"/>
      <c r="F3891" s="112"/>
      <c r="G3891" s="43"/>
    </row>
    <row r="3892" spans="1:7" s="32" customFormat="1" hidden="1" x14ac:dyDescent="0.3">
      <c r="A3892"/>
      <c r="B3892"/>
      <c r="C3892" s="15"/>
      <c r="D3892" s="22"/>
      <c r="E3892" s="43"/>
      <c r="F3892" s="112"/>
      <c r="G3892" s="43"/>
    </row>
    <row r="3893" spans="1:7" s="32" customFormat="1" hidden="1" x14ac:dyDescent="0.3">
      <c r="A3893"/>
      <c r="B3893"/>
      <c r="C3893" s="15"/>
      <c r="D3893" s="22"/>
      <c r="E3893" s="43"/>
      <c r="F3893" s="112"/>
      <c r="G3893" s="43"/>
    </row>
    <row r="3894" spans="1:7" s="32" customFormat="1" hidden="1" x14ac:dyDescent="0.3">
      <c r="A3894"/>
      <c r="B3894"/>
      <c r="C3894" s="15"/>
      <c r="D3894" s="22"/>
      <c r="E3894" s="43"/>
      <c r="F3894" s="112"/>
      <c r="G3894" s="43"/>
    </row>
    <row r="3895" spans="1:7" s="32" customFormat="1" hidden="1" x14ac:dyDescent="0.3">
      <c r="A3895"/>
      <c r="B3895"/>
      <c r="C3895" s="15"/>
      <c r="D3895" s="22"/>
      <c r="E3895" s="43"/>
      <c r="F3895" s="112"/>
      <c r="G3895" s="43"/>
    </row>
    <row r="3896" spans="1:7" s="32" customFormat="1" hidden="1" x14ac:dyDescent="0.3">
      <c r="A3896"/>
      <c r="B3896"/>
      <c r="C3896" s="15"/>
      <c r="D3896" s="22"/>
      <c r="E3896" s="43"/>
      <c r="F3896" s="112"/>
      <c r="G3896" s="43"/>
    </row>
    <row r="3897" spans="1:7" s="32" customFormat="1" hidden="1" x14ac:dyDescent="0.3">
      <c r="A3897"/>
      <c r="B3897"/>
      <c r="C3897" s="15"/>
      <c r="D3897" s="22"/>
      <c r="E3897" s="43"/>
      <c r="F3897" s="112"/>
      <c r="G3897" s="43"/>
    </row>
    <row r="3898" spans="1:7" s="32" customFormat="1" hidden="1" x14ac:dyDescent="0.3">
      <c r="A3898"/>
      <c r="B3898"/>
      <c r="C3898" s="15"/>
      <c r="D3898" s="22"/>
      <c r="E3898" s="43"/>
      <c r="F3898" s="112"/>
      <c r="G3898" s="43"/>
    </row>
    <row r="3899" spans="1:7" s="32" customFormat="1" hidden="1" x14ac:dyDescent="0.3">
      <c r="A3899"/>
      <c r="B3899"/>
      <c r="C3899" s="15"/>
      <c r="D3899" s="22"/>
      <c r="E3899" s="43"/>
      <c r="F3899" s="112"/>
      <c r="G3899" s="43"/>
    </row>
    <row r="3900" spans="1:7" s="32" customFormat="1" hidden="1" x14ac:dyDescent="0.3">
      <c r="A3900"/>
      <c r="B3900"/>
      <c r="C3900" s="15"/>
      <c r="D3900" s="22"/>
      <c r="E3900" s="43"/>
      <c r="F3900" s="112"/>
      <c r="G3900" s="43"/>
    </row>
    <row r="3901" spans="1:7" s="32" customFormat="1" hidden="1" x14ac:dyDescent="0.3">
      <c r="A3901"/>
      <c r="B3901"/>
      <c r="C3901" s="15"/>
      <c r="D3901" s="22"/>
      <c r="E3901" s="43"/>
      <c r="F3901" s="112"/>
      <c r="G3901" s="43"/>
    </row>
    <row r="3902" spans="1:7" s="32" customFormat="1" hidden="1" x14ac:dyDescent="0.3">
      <c r="A3902"/>
      <c r="B3902"/>
      <c r="C3902" s="15"/>
      <c r="D3902" s="22"/>
      <c r="E3902" s="43"/>
      <c r="F3902" s="112"/>
      <c r="G3902" s="43"/>
    </row>
    <row r="3903" spans="1:7" s="32" customFormat="1" hidden="1" x14ac:dyDescent="0.3">
      <c r="A3903"/>
      <c r="B3903"/>
      <c r="C3903" s="15"/>
      <c r="D3903" s="22"/>
      <c r="E3903" s="43"/>
      <c r="F3903" s="112"/>
      <c r="G3903" s="43"/>
    </row>
    <row r="3904" spans="1:7" s="32" customFormat="1" hidden="1" x14ac:dyDescent="0.3">
      <c r="A3904"/>
      <c r="B3904"/>
      <c r="C3904" s="15"/>
      <c r="D3904" s="22"/>
      <c r="E3904" s="43"/>
      <c r="F3904" s="112"/>
      <c r="G3904" s="43"/>
    </row>
    <row r="3905" spans="1:7" s="32" customFormat="1" hidden="1" x14ac:dyDescent="0.3">
      <c r="A3905"/>
      <c r="B3905"/>
      <c r="C3905" s="15"/>
      <c r="D3905" s="22"/>
      <c r="E3905" s="43"/>
      <c r="F3905" s="112"/>
      <c r="G3905" s="43"/>
    </row>
    <row r="3906" spans="1:7" s="32" customFormat="1" hidden="1" x14ac:dyDescent="0.3">
      <c r="A3906"/>
      <c r="B3906"/>
      <c r="C3906" s="15"/>
      <c r="D3906" s="22"/>
      <c r="E3906" s="43"/>
      <c r="F3906" s="112"/>
      <c r="G3906" s="43"/>
    </row>
    <row r="3907" spans="1:7" s="32" customFormat="1" hidden="1" x14ac:dyDescent="0.3">
      <c r="A3907"/>
      <c r="B3907"/>
      <c r="C3907" s="15"/>
      <c r="D3907" s="22"/>
      <c r="E3907" s="43"/>
      <c r="F3907" s="112"/>
      <c r="G3907" s="43"/>
    </row>
    <row r="3908" spans="1:7" s="32" customFormat="1" hidden="1" x14ac:dyDescent="0.3">
      <c r="A3908"/>
      <c r="B3908"/>
      <c r="C3908" s="15"/>
      <c r="D3908" s="22"/>
      <c r="E3908" s="43"/>
      <c r="F3908" s="112"/>
      <c r="G3908" s="43"/>
    </row>
    <row r="3909" spans="1:7" s="32" customFormat="1" hidden="1" x14ac:dyDescent="0.3">
      <c r="A3909"/>
      <c r="B3909"/>
      <c r="C3909" s="15"/>
      <c r="D3909" s="22"/>
      <c r="E3909" s="43"/>
      <c r="F3909" s="112"/>
      <c r="G3909" s="43"/>
    </row>
    <row r="3910" spans="1:7" s="32" customFormat="1" hidden="1" x14ac:dyDescent="0.3">
      <c r="A3910"/>
      <c r="B3910"/>
      <c r="C3910" s="15"/>
      <c r="D3910" s="22"/>
      <c r="E3910" s="43"/>
      <c r="F3910" s="112"/>
      <c r="G3910" s="43"/>
    </row>
    <row r="3911" spans="1:7" s="32" customFormat="1" hidden="1" x14ac:dyDescent="0.3">
      <c r="A3911"/>
      <c r="B3911"/>
      <c r="C3911" s="15"/>
      <c r="D3911" s="22"/>
      <c r="E3911" s="43"/>
      <c r="F3911" s="112"/>
      <c r="G3911" s="43"/>
    </row>
    <row r="3912" spans="1:7" s="32" customFormat="1" hidden="1" x14ac:dyDescent="0.3">
      <c r="A3912"/>
      <c r="B3912"/>
      <c r="C3912" s="15"/>
      <c r="D3912" s="22"/>
      <c r="E3912" s="43"/>
      <c r="F3912" s="112"/>
      <c r="G3912" s="43"/>
    </row>
    <row r="3913" spans="1:7" s="32" customFormat="1" hidden="1" x14ac:dyDescent="0.3">
      <c r="A3913"/>
      <c r="B3913"/>
      <c r="C3913" s="15"/>
      <c r="D3913" s="22"/>
      <c r="E3913" s="43"/>
      <c r="F3913" s="112"/>
      <c r="G3913" s="43"/>
    </row>
    <row r="3914" spans="1:7" s="32" customFormat="1" hidden="1" x14ac:dyDescent="0.3">
      <c r="A3914"/>
      <c r="B3914"/>
      <c r="C3914" s="15"/>
      <c r="D3914" s="22"/>
      <c r="E3914" s="43"/>
      <c r="F3914" s="112"/>
      <c r="G3914" s="43"/>
    </row>
    <row r="3915" spans="1:7" s="32" customFormat="1" hidden="1" x14ac:dyDescent="0.3">
      <c r="A3915"/>
      <c r="B3915"/>
      <c r="C3915" s="15"/>
      <c r="D3915" s="22"/>
      <c r="E3915" s="43"/>
      <c r="F3915" s="112"/>
      <c r="G3915" s="43"/>
    </row>
    <row r="3916" spans="1:7" s="32" customFormat="1" hidden="1" x14ac:dyDescent="0.3">
      <c r="A3916"/>
      <c r="B3916"/>
      <c r="C3916" s="15"/>
      <c r="D3916" s="22"/>
      <c r="E3916" s="43"/>
      <c r="F3916" s="112"/>
      <c r="G3916" s="43"/>
    </row>
    <row r="3917" spans="1:7" s="32" customFormat="1" hidden="1" x14ac:dyDescent="0.3">
      <c r="A3917"/>
      <c r="B3917"/>
      <c r="C3917" s="15"/>
      <c r="D3917" s="22"/>
      <c r="E3917" s="43"/>
      <c r="F3917" s="112"/>
      <c r="G3917" s="43"/>
    </row>
    <row r="3918" spans="1:7" s="32" customFormat="1" hidden="1" x14ac:dyDescent="0.3">
      <c r="A3918"/>
      <c r="B3918"/>
      <c r="C3918" s="15"/>
      <c r="D3918" s="22"/>
      <c r="E3918" s="43"/>
      <c r="F3918" s="112"/>
      <c r="G3918" s="43"/>
    </row>
    <row r="3919" spans="1:7" s="32" customFormat="1" hidden="1" x14ac:dyDescent="0.3">
      <c r="A3919"/>
      <c r="B3919"/>
      <c r="C3919" s="15"/>
      <c r="D3919" s="22"/>
      <c r="E3919" s="43"/>
      <c r="F3919" s="112"/>
      <c r="G3919" s="43"/>
    </row>
    <row r="3920" spans="1:7" s="32" customFormat="1" hidden="1" x14ac:dyDescent="0.3">
      <c r="A3920"/>
      <c r="B3920"/>
      <c r="C3920" s="15"/>
      <c r="D3920" s="22"/>
      <c r="E3920" s="43"/>
      <c r="F3920" s="112"/>
      <c r="G3920" s="43"/>
    </row>
    <row r="3921" spans="1:7" s="32" customFormat="1" hidden="1" x14ac:dyDescent="0.3">
      <c r="A3921"/>
      <c r="B3921"/>
      <c r="C3921" s="15"/>
      <c r="D3921" s="22"/>
      <c r="E3921" s="43"/>
      <c r="F3921" s="112"/>
      <c r="G3921" s="43"/>
    </row>
    <row r="3922" spans="1:7" s="32" customFormat="1" hidden="1" x14ac:dyDescent="0.3">
      <c r="A3922"/>
      <c r="B3922"/>
      <c r="C3922" s="15"/>
      <c r="D3922" s="22"/>
      <c r="E3922" s="43"/>
      <c r="F3922" s="112"/>
      <c r="G3922" s="43"/>
    </row>
    <row r="3923" spans="1:7" s="32" customFormat="1" hidden="1" x14ac:dyDescent="0.3">
      <c r="A3923"/>
      <c r="B3923"/>
      <c r="C3923" s="15"/>
      <c r="D3923" s="22"/>
      <c r="E3923" s="43"/>
      <c r="F3923" s="112"/>
      <c r="G3923" s="43"/>
    </row>
    <row r="3924" spans="1:7" s="32" customFormat="1" hidden="1" x14ac:dyDescent="0.3">
      <c r="A3924"/>
      <c r="B3924"/>
      <c r="C3924" s="15"/>
      <c r="D3924" s="22"/>
      <c r="E3924" s="43"/>
      <c r="F3924" s="112"/>
      <c r="G3924" s="43"/>
    </row>
    <row r="3925" spans="1:7" s="32" customFormat="1" hidden="1" x14ac:dyDescent="0.3">
      <c r="A3925"/>
      <c r="B3925"/>
      <c r="C3925" s="15"/>
      <c r="D3925" s="22"/>
      <c r="E3925" s="43"/>
      <c r="F3925" s="112"/>
      <c r="G3925" s="43"/>
    </row>
    <row r="3926" spans="1:7" s="32" customFormat="1" hidden="1" x14ac:dyDescent="0.3">
      <c r="A3926"/>
      <c r="B3926"/>
      <c r="C3926" s="15"/>
      <c r="D3926" s="22"/>
      <c r="E3926" s="43"/>
      <c r="F3926" s="112"/>
      <c r="G3926" s="43"/>
    </row>
    <row r="3927" spans="1:7" s="32" customFormat="1" hidden="1" x14ac:dyDescent="0.3">
      <c r="A3927"/>
      <c r="B3927"/>
      <c r="C3927" s="15"/>
      <c r="D3927" s="22"/>
      <c r="E3927" s="43"/>
      <c r="F3927" s="112"/>
      <c r="G3927" s="43"/>
    </row>
    <row r="3928" spans="1:7" s="32" customFormat="1" hidden="1" x14ac:dyDescent="0.3">
      <c r="A3928"/>
      <c r="B3928"/>
      <c r="C3928" s="15"/>
      <c r="D3928" s="22"/>
      <c r="E3928" s="43"/>
      <c r="F3928" s="112"/>
      <c r="G3928" s="43"/>
    </row>
    <row r="3929" spans="1:7" s="32" customFormat="1" hidden="1" x14ac:dyDescent="0.3">
      <c r="A3929"/>
      <c r="B3929"/>
      <c r="C3929" s="15"/>
      <c r="D3929" s="22"/>
      <c r="E3929" s="43"/>
      <c r="F3929" s="112"/>
      <c r="G3929" s="43"/>
    </row>
    <row r="3930" spans="1:7" s="32" customFormat="1" hidden="1" x14ac:dyDescent="0.3">
      <c r="A3930"/>
      <c r="B3930"/>
      <c r="C3930" s="15"/>
      <c r="D3930" s="22"/>
      <c r="E3930" s="43"/>
      <c r="F3930" s="112"/>
      <c r="G3930" s="43"/>
    </row>
    <row r="3931" spans="1:7" s="32" customFormat="1" hidden="1" x14ac:dyDescent="0.3">
      <c r="A3931"/>
      <c r="B3931"/>
      <c r="C3931" s="15"/>
      <c r="D3931" s="22"/>
      <c r="E3931" s="43"/>
      <c r="F3931" s="112"/>
      <c r="G3931" s="43"/>
    </row>
    <row r="3932" spans="1:7" s="32" customFormat="1" hidden="1" x14ac:dyDescent="0.3">
      <c r="A3932"/>
      <c r="B3932"/>
      <c r="C3932" s="15"/>
      <c r="D3932" s="22"/>
      <c r="E3932" s="43"/>
      <c r="F3932" s="112"/>
      <c r="G3932" s="43"/>
    </row>
    <row r="3933" spans="1:7" s="32" customFormat="1" hidden="1" x14ac:dyDescent="0.3">
      <c r="A3933"/>
      <c r="B3933"/>
      <c r="C3933" s="15"/>
      <c r="D3933" s="22"/>
      <c r="E3933" s="43"/>
      <c r="F3933" s="112"/>
      <c r="G3933" s="43"/>
    </row>
    <row r="3934" spans="1:7" s="32" customFormat="1" hidden="1" x14ac:dyDescent="0.3">
      <c r="A3934"/>
      <c r="B3934"/>
      <c r="C3934" s="15"/>
      <c r="D3934" s="22"/>
      <c r="E3934" s="43"/>
      <c r="F3934" s="112"/>
      <c r="G3934" s="43"/>
    </row>
    <row r="3935" spans="1:7" s="32" customFormat="1" hidden="1" x14ac:dyDescent="0.3">
      <c r="A3935"/>
      <c r="B3935"/>
      <c r="C3935" s="15"/>
      <c r="D3935" s="22"/>
      <c r="E3935" s="43"/>
      <c r="F3935" s="112"/>
      <c r="G3935" s="43"/>
    </row>
    <row r="3936" spans="1:7" s="32" customFormat="1" hidden="1" x14ac:dyDescent="0.3">
      <c r="A3936"/>
      <c r="B3936"/>
      <c r="C3936" s="15"/>
      <c r="D3936" s="22"/>
      <c r="E3936" s="43"/>
      <c r="F3936" s="112"/>
      <c r="G3936" s="43"/>
    </row>
    <row r="3937" spans="1:7" s="32" customFormat="1" hidden="1" x14ac:dyDescent="0.3">
      <c r="A3937"/>
      <c r="B3937"/>
      <c r="C3937" s="15"/>
      <c r="D3937" s="22"/>
      <c r="E3937" s="43"/>
      <c r="F3937" s="112"/>
      <c r="G3937" s="43"/>
    </row>
    <row r="3938" spans="1:7" s="32" customFormat="1" hidden="1" x14ac:dyDescent="0.3">
      <c r="A3938"/>
      <c r="B3938"/>
      <c r="C3938" s="15"/>
      <c r="D3938" s="22"/>
      <c r="E3938" s="43"/>
      <c r="F3938" s="112"/>
      <c r="G3938" s="43"/>
    </row>
    <row r="3939" spans="1:7" s="32" customFormat="1" hidden="1" x14ac:dyDescent="0.3">
      <c r="A3939"/>
      <c r="B3939"/>
      <c r="C3939" s="15"/>
      <c r="D3939" s="22"/>
      <c r="E3939" s="43"/>
      <c r="F3939" s="112"/>
      <c r="G3939" s="43"/>
    </row>
    <row r="3940" spans="1:7" s="32" customFormat="1" hidden="1" x14ac:dyDescent="0.3">
      <c r="A3940"/>
      <c r="B3940"/>
      <c r="C3940" s="15"/>
      <c r="D3940" s="22"/>
      <c r="E3940" s="43"/>
      <c r="F3940" s="112"/>
      <c r="G3940" s="43"/>
    </row>
    <row r="3941" spans="1:7" s="32" customFormat="1" hidden="1" x14ac:dyDescent="0.3">
      <c r="A3941"/>
      <c r="B3941"/>
      <c r="C3941" s="15"/>
      <c r="D3941" s="22"/>
      <c r="E3941" s="43"/>
      <c r="F3941" s="112"/>
      <c r="G3941" s="43"/>
    </row>
    <row r="3942" spans="1:7" s="32" customFormat="1" hidden="1" x14ac:dyDescent="0.3">
      <c r="A3942"/>
      <c r="B3942"/>
      <c r="C3942" s="15"/>
      <c r="D3942" s="22"/>
      <c r="E3942" s="43"/>
      <c r="F3942" s="112"/>
      <c r="G3942" s="43"/>
    </row>
    <row r="3943" spans="1:7" s="32" customFormat="1" hidden="1" x14ac:dyDescent="0.3">
      <c r="A3943"/>
      <c r="B3943"/>
      <c r="C3943" s="15"/>
      <c r="D3943" s="22"/>
      <c r="E3943" s="43"/>
      <c r="F3943" s="112"/>
      <c r="G3943" s="43"/>
    </row>
    <row r="3944" spans="1:7" s="32" customFormat="1" hidden="1" x14ac:dyDescent="0.3">
      <c r="A3944"/>
      <c r="B3944"/>
      <c r="C3944" s="15"/>
      <c r="D3944" s="22"/>
      <c r="E3944" s="43"/>
      <c r="F3944" s="112"/>
      <c r="G3944" s="43"/>
    </row>
    <row r="3945" spans="1:7" s="32" customFormat="1" hidden="1" x14ac:dyDescent="0.3">
      <c r="A3945"/>
      <c r="B3945"/>
      <c r="C3945" s="15"/>
      <c r="D3945" s="22"/>
      <c r="E3945" s="43"/>
      <c r="F3945" s="112"/>
      <c r="G3945" s="43"/>
    </row>
    <row r="3946" spans="1:7" s="32" customFormat="1" hidden="1" x14ac:dyDescent="0.3">
      <c r="A3946"/>
      <c r="B3946"/>
      <c r="C3946" s="15"/>
      <c r="D3946" s="22"/>
      <c r="E3946" s="43"/>
      <c r="F3946" s="112"/>
      <c r="G3946" s="43"/>
    </row>
    <row r="3947" spans="1:7" s="32" customFormat="1" hidden="1" x14ac:dyDescent="0.3">
      <c r="A3947"/>
      <c r="B3947"/>
      <c r="C3947" s="15"/>
      <c r="D3947" s="22"/>
      <c r="E3947" s="43"/>
      <c r="F3947" s="112"/>
      <c r="G3947" s="43"/>
    </row>
    <row r="3948" spans="1:7" s="32" customFormat="1" hidden="1" x14ac:dyDescent="0.3">
      <c r="A3948"/>
      <c r="B3948"/>
      <c r="C3948" s="15"/>
      <c r="D3948" s="22"/>
      <c r="E3948" s="43"/>
      <c r="F3948" s="112"/>
      <c r="G3948" s="43"/>
    </row>
    <row r="3949" spans="1:7" s="32" customFormat="1" hidden="1" x14ac:dyDescent="0.3">
      <c r="A3949"/>
      <c r="B3949"/>
      <c r="C3949" s="15"/>
      <c r="D3949" s="22"/>
      <c r="E3949" s="43"/>
      <c r="F3949" s="112"/>
      <c r="G3949" s="43"/>
    </row>
    <row r="3950" spans="1:7" s="32" customFormat="1" hidden="1" x14ac:dyDescent="0.3">
      <c r="A3950"/>
      <c r="B3950"/>
      <c r="C3950" s="15"/>
      <c r="D3950" s="22"/>
      <c r="E3950" s="43"/>
      <c r="F3950" s="112"/>
      <c r="G3950" s="43"/>
    </row>
    <row r="3951" spans="1:7" s="32" customFormat="1" hidden="1" x14ac:dyDescent="0.3">
      <c r="A3951"/>
      <c r="B3951"/>
      <c r="C3951" s="15"/>
      <c r="D3951" s="22"/>
      <c r="E3951" s="43"/>
      <c r="F3951" s="112"/>
      <c r="G3951" s="43"/>
    </row>
    <row r="3952" spans="1:7" s="32" customFormat="1" hidden="1" x14ac:dyDescent="0.3">
      <c r="A3952"/>
      <c r="B3952"/>
      <c r="C3952" s="15"/>
      <c r="D3952" s="22"/>
      <c r="E3952" s="43"/>
      <c r="F3952" s="112"/>
      <c r="G3952" s="43"/>
    </row>
    <row r="3953" spans="1:7" s="32" customFormat="1" hidden="1" x14ac:dyDescent="0.3">
      <c r="A3953"/>
      <c r="B3953"/>
      <c r="C3953" s="15"/>
      <c r="D3953" s="22"/>
      <c r="E3953" s="43"/>
      <c r="F3953" s="112"/>
      <c r="G3953" s="43"/>
    </row>
    <row r="3954" spans="1:7" s="32" customFormat="1" hidden="1" x14ac:dyDescent="0.3">
      <c r="A3954"/>
      <c r="B3954"/>
      <c r="C3954" s="15"/>
      <c r="D3954" s="22"/>
      <c r="E3954" s="43"/>
      <c r="F3954" s="112"/>
      <c r="G3954" s="43"/>
    </row>
    <row r="3955" spans="1:7" s="32" customFormat="1" hidden="1" x14ac:dyDescent="0.3">
      <c r="A3955"/>
      <c r="B3955"/>
      <c r="C3955" s="15"/>
      <c r="D3955" s="22"/>
      <c r="E3955" s="43"/>
      <c r="F3955" s="112"/>
      <c r="G3955" s="43"/>
    </row>
    <row r="3956" spans="1:7" s="32" customFormat="1" hidden="1" x14ac:dyDescent="0.3">
      <c r="A3956"/>
      <c r="B3956"/>
      <c r="C3956" s="15"/>
      <c r="D3956" s="22"/>
      <c r="E3956" s="43"/>
      <c r="F3956" s="112"/>
      <c r="G3956" s="43"/>
    </row>
    <row r="3957" spans="1:7" s="32" customFormat="1" hidden="1" x14ac:dyDescent="0.3">
      <c r="A3957"/>
      <c r="B3957"/>
      <c r="C3957" s="15"/>
      <c r="D3957" s="22"/>
      <c r="E3957" s="43"/>
      <c r="F3957" s="112"/>
      <c r="G3957" s="43"/>
    </row>
    <row r="3958" spans="1:7" s="32" customFormat="1" hidden="1" x14ac:dyDescent="0.3">
      <c r="A3958"/>
      <c r="B3958"/>
      <c r="C3958" s="15"/>
      <c r="D3958" s="22"/>
      <c r="E3958" s="43"/>
      <c r="F3958" s="112"/>
      <c r="G3958" s="43"/>
    </row>
    <row r="3959" spans="1:7" s="32" customFormat="1" hidden="1" x14ac:dyDescent="0.3">
      <c r="A3959"/>
      <c r="B3959"/>
      <c r="C3959" s="15"/>
      <c r="D3959" s="22"/>
      <c r="E3959" s="43"/>
      <c r="F3959" s="112"/>
      <c r="G3959" s="43"/>
    </row>
    <row r="3960" spans="1:7" s="32" customFormat="1" hidden="1" x14ac:dyDescent="0.3">
      <c r="A3960"/>
      <c r="B3960"/>
      <c r="C3960" s="15"/>
      <c r="D3960" s="22"/>
      <c r="E3960" s="43"/>
      <c r="F3960" s="112"/>
      <c r="G3960" s="43"/>
    </row>
    <row r="3961" spans="1:7" s="32" customFormat="1" hidden="1" x14ac:dyDescent="0.3">
      <c r="A3961"/>
      <c r="B3961"/>
      <c r="C3961" s="15"/>
      <c r="D3961" s="22"/>
      <c r="E3961" s="43"/>
      <c r="F3961" s="112"/>
      <c r="G3961" s="43"/>
    </row>
    <row r="3962" spans="1:7" s="32" customFormat="1" hidden="1" x14ac:dyDescent="0.3">
      <c r="A3962"/>
      <c r="B3962"/>
      <c r="C3962" s="15"/>
      <c r="D3962" s="22"/>
      <c r="E3962" s="43"/>
      <c r="F3962" s="112"/>
      <c r="G3962" s="43"/>
    </row>
    <row r="3963" spans="1:7" s="32" customFormat="1" hidden="1" x14ac:dyDescent="0.3">
      <c r="A3963"/>
      <c r="B3963"/>
      <c r="C3963" s="15"/>
      <c r="D3963" s="22"/>
      <c r="E3963" s="43"/>
      <c r="F3963" s="112"/>
      <c r="G3963" s="43"/>
    </row>
    <row r="3964" spans="1:7" s="32" customFormat="1" hidden="1" x14ac:dyDescent="0.3">
      <c r="A3964"/>
      <c r="B3964"/>
      <c r="C3964" s="15"/>
      <c r="D3964" s="22"/>
      <c r="E3964" s="43"/>
      <c r="F3964" s="112"/>
      <c r="G3964" s="43"/>
    </row>
    <row r="3965" spans="1:7" s="32" customFormat="1" hidden="1" x14ac:dyDescent="0.3">
      <c r="A3965"/>
      <c r="B3965"/>
      <c r="C3965" s="15"/>
      <c r="D3965" s="22"/>
      <c r="E3965" s="43"/>
      <c r="F3965" s="112"/>
      <c r="G3965" s="43"/>
    </row>
    <row r="3966" spans="1:7" s="32" customFormat="1" hidden="1" x14ac:dyDescent="0.3">
      <c r="A3966"/>
      <c r="B3966"/>
      <c r="C3966" s="15"/>
      <c r="D3966" s="22"/>
      <c r="E3966" s="43"/>
      <c r="F3966" s="112"/>
      <c r="G3966" s="43"/>
    </row>
    <row r="3967" spans="1:7" s="32" customFormat="1" hidden="1" x14ac:dyDescent="0.3">
      <c r="A3967"/>
      <c r="B3967"/>
      <c r="C3967" s="15"/>
      <c r="D3967" s="22"/>
      <c r="E3967" s="43"/>
      <c r="F3967" s="112"/>
      <c r="G3967" s="43"/>
    </row>
    <row r="3968" spans="1:7" s="32" customFormat="1" hidden="1" x14ac:dyDescent="0.3">
      <c r="A3968"/>
      <c r="B3968"/>
      <c r="C3968" s="15"/>
      <c r="D3968" s="22"/>
      <c r="E3968" s="43"/>
      <c r="F3968" s="112"/>
      <c r="G3968" s="43"/>
    </row>
    <row r="3969" spans="1:7" s="32" customFormat="1" hidden="1" x14ac:dyDescent="0.3">
      <c r="A3969"/>
      <c r="B3969"/>
      <c r="C3969" s="15"/>
      <c r="D3969" s="22"/>
      <c r="E3969" s="43"/>
      <c r="F3969" s="112"/>
      <c r="G3969" s="43"/>
    </row>
    <row r="3970" spans="1:7" s="32" customFormat="1" hidden="1" x14ac:dyDescent="0.3">
      <c r="A3970"/>
      <c r="B3970"/>
      <c r="C3970" s="15"/>
      <c r="D3970" s="22"/>
      <c r="E3970" s="43"/>
      <c r="F3970" s="112"/>
      <c r="G3970" s="43"/>
    </row>
    <row r="3971" spans="1:7" s="32" customFormat="1" hidden="1" x14ac:dyDescent="0.3">
      <c r="A3971"/>
      <c r="B3971"/>
      <c r="C3971" s="15"/>
      <c r="D3971" s="22"/>
      <c r="E3971" s="43"/>
      <c r="F3971" s="112"/>
      <c r="G3971" s="43"/>
    </row>
    <row r="3972" spans="1:7" s="32" customFormat="1" hidden="1" x14ac:dyDescent="0.3">
      <c r="A3972"/>
      <c r="B3972"/>
      <c r="C3972" s="15"/>
      <c r="D3972" s="22"/>
      <c r="E3972" s="43"/>
      <c r="F3972" s="112"/>
      <c r="G3972" s="43"/>
    </row>
    <row r="3973" spans="1:7" s="32" customFormat="1" hidden="1" x14ac:dyDescent="0.3">
      <c r="A3973"/>
      <c r="B3973"/>
      <c r="C3973" s="15"/>
      <c r="D3973" s="22"/>
      <c r="E3973" s="43"/>
      <c r="F3973" s="112"/>
      <c r="G3973" s="43"/>
    </row>
    <row r="3974" spans="1:7" s="32" customFormat="1" hidden="1" x14ac:dyDescent="0.3">
      <c r="A3974"/>
      <c r="B3974"/>
      <c r="C3974" s="15"/>
      <c r="D3974" s="22"/>
      <c r="E3974" s="43"/>
      <c r="F3974" s="112"/>
      <c r="G3974" s="43"/>
    </row>
    <row r="3975" spans="1:7" s="32" customFormat="1" hidden="1" x14ac:dyDescent="0.3">
      <c r="A3975"/>
      <c r="B3975"/>
      <c r="C3975" s="15"/>
      <c r="D3975" s="22"/>
      <c r="E3975" s="43"/>
      <c r="F3975" s="112"/>
      <c r="G3975" s="43"/>
    </row>
    <row r="3976" spans="1:7" s="32" customFormat="1" hidden="1" x14ac:dyDescent="0.3">
      <c r="A3976"/>
      <c r="B3976"/>
      <c r="C3976" s="15"/>
      <c r="D3976" s="22"/>
      <c r="E3976" s="43"/>
      <c r="F3976" s="112"/>
      <c r="G3976" s="43"/>
    </row>
    <row r="3977" spans="1:7" s="32" customFormat="1" hidden="1" x14ac:dyDescent="0.3">
      <c r="A3977"/>
      <c r="B3977"/>
      <c r="C3977" s="15"/>
      <c r="D3977" s="22"/>
      <c r="E3977" s="43"/>
      <c r="F3977" s="112"/>
      <c r="G3977" s="43"/>
    </row>
    <row r="3978" spans="1:7" s="32" customFormat="1" hidden="1" x14ac:dyDescent="0.3">
      <c r="A3978"/>
      <c r="B3978"/>
      <c r="C3978" s="15"/>
      <c r="D3978" s="22"/>
      <c r="E3978" s="43"/>
      <c r="F3978" s="112"/>
      <c r="G3978" s="43"/>
    </row>
    <row r="3979" spans="1:7" s="32" customFormat="1" hidden="1" x14ac:dyDescent="0.3">
      <c r="A3979"/>
      <c r="B3979"/>
      <c r="C3979" s="15"/>
      <c r="D3979" s="22"/>
      <c r="E3979" s="43"/>
      <c r="F3979" s="112"/>
      <c r="G3979" s="43"/>
    </row>
    <row r="3980" spans="1:7" s="32" customFormat="1" hidden="1" x14ac:dyDescent="0.3">
      <c r="A3980"/>
      <c r="B3980"/>
      <c r="C3980" s="15"/>
      <c r="D3980" s="22"/>
      <c r="E3980" s="43"/>
      <c r="F3980" s="112"/>
      <c r="G3980" s="43"/>
    </row>
    <row r="3981" spans="1:7" s="32" customFormat="1" hidden="1" x14ac:dyDescent="0.3">
      <c r="A3981"/>
      <c r="B3981"/>
      <c r="C3981" s="15"/>
      <c r="D3981" s="22"/>
      <c r="E3981" s="43"/>
      <c r="F3981" s="112"/>
      <c r="G3981" s="43"/>
    </row>
    <row r="3982" spans="1:7" s="32" customFormat="1" hidden="1" x14ac:dyDescent="0.3">
      <c r="A3982"/>
      <c r="B3982"/>
      <c r="C3982" s="15"/>
      <c r="D3982" s="22"/>
      <c r="E3982" s="43"/>
      <c r="F3982" s="112"/>
      <c r="G3982" s="43"/>
    </row>
    <row r="3983" spans="1:7" s="32" customFormat="1" hidden="1" x14ac:dyDescent="0.3">
      <c r="A3983"/>
      <c r="B3983"/>
      <c r="C3983" s="15"/>
      <c r="D3983" s="22"/>
      <c r="E3983" s="43"/>
      <c r="F3983" s="112"/>
      <c r="G3983" s="43"/>
    </row>
    <row r="3984" spans="1:7" s="32" customFormat="1" hidden="1" x14ac:dyDescent="0.3">
      <c r="A3984"/>
      <c r="B3984"/>
      <c r="C3984" s="15"/>
      <c r="D3984" s="22"/>
      <c r="E3984" s="43"/>
      <c r="F3984" s="112"/>
      <c r="G3984" s="43"/>
    </row>
    <row r="3985" spans="1:7" s="32" customFormat="1" hidden="1" x14ac:dyDescent="0.3">
      <c r="A3985"/>
      <c r="B3985"/>
      <c r="C3985" s="15"/>
      <c r="D3985" s="22"/>
      <c r="E3985" s="43"/>
      <c r="F3985" s="112"/>
      <c r="G3985" s="43"/>
    </row>
    <row r="3986" spans="1:7" s="32" customFormat="1" hidden="1" x14ac:dyDescent="0.3">
      <c r="A3986"/>
      <c r="B3986"/>
      <c r="C3986" s="15"/>
      <c r="D3986" s="22"/>
      <c r="E3986" s="43"/>
      <c r="F3986" s="112"/>
      <c r="G3986" s="43"/>
    </row>
    <row r="3987" spans="1:7" s="32" customFormat="1" hidden="1" x14ac:dyDescent="0.3">
      <c r="A3987"/>
      <c r="B3987"/>
      <c r="C3987" s="15"/>
      <c r="D3987" s="22"/>
      <c r="E3987" s="43"/>
      <c r="F3987" s="112"/>
      <c r="G3987" s="43"/>
    </row>
    <row r="3988" spans="1:7" s="32" customFormat="1" hidden="1" x14ac:dyDescent="0.3">
      <c r="A3988"/>
      <c r="B3988"/>
      <c r="C3988" s="15"/>
      <c r="D3988" s="22"/>
      <c r="E3988" s="43"/>
      <c r="F3988" s="112"/>
      <c r="G3988" s="43"/>
    </row>
    <row r="3989" spans="1:7" s="32" customFormat="1" hidden="1" x14ac:dyDescent="0.3">
      <c r="A3989"/>
      <c r="B3989"/>
      <c r="C3989" s="15"/>
      <c r="D3989" s="22"/>
      <c r="E3989" s="43"/>
      <c r="F3989" s="112"/>
      <c r="G3989" s="43"/>
    </row>
    <row r="3990" spans="1:7" s="32" customFormat="1" hidden="1" x14ac:dyDescent="0.3">
      <c r="A3990"/>
      <c r="B3990"/>
      <c r="C3990" s="15"/>
      <c r="D3990" s="22"/>
      <c r="E3990" s="43"/>
      <c r="F3990" s="112"/>
      <c r="G3990" s="43"/>
    </row>
    <row r="3991" spans="1:7" s="32" customFormat="1" hidden="1" x14ac:dyDescent="0.3">
      <c r="A3991"/>
      <c r="B3991"/>
      <c r="C3991" s="15"/>
      <c r="D3991" s="22"/>
      <c r="E3991" s="43"/>
      <c r="F3991" s="112"/>
      <c r="G3991" s="43"/>
    </row>
    <row r="3992" spans="1:7" s="32" customFormat="1" hidden="1" x14ac:dyDescent="0.3">
      <c r="A3992"/>
      <c r="B3992"/>
      <c r="C3992" s="15"/>
      <c r="D3992" s="22"/>
      <c r="E3992" s="43"/>
      <c r="F3992" s="112"/>
      <c r="G3992" s="43"/>
    </row>
    <row r="3993" spans="1:7" s="32" customFormat="1" hidden="1" x14ac:dyDescent="0.3">
      <c r="A3993"/>
      <c r="B3993"/>
      <c r="C3993" s="15"/>
      <c r="D3993" s="22"/>
      <c r="E3993" s="43"/>
      <c r="F3993" s="112"/>
      <c r="G3993" s="43"/>
    </row>
    <row r="3994" spans="1:7" s="32" customFormat="1" hidden="1" x14ac:dyDescent="0.3">
      <c r="A3994"/>
      <c r="B3994"/>
      <c r="C3994" s="15"/>
      <c r="D3994" s="22"/>
      <c r="E3994" s="43"/>
      <c r="F3994" s="112"/>
      <c r="G3994" s="43"/>
    </row>
    <row r="3995" spans="1:7" s="32" customFormat="1" hidden="1" x14ac:dyDescent="0.3">
      <c r="A3995"/>
      <c r="B3995"/>
      <c r="C3995" s="15"/>
      <c r="D3995" s="22"/>
      <c r="E3995" s="43"/>
      <c r="F3995" s="112"/>
      <c r="G3995" s="43"/>
    </row>
    <row r="3996" spans="1:7" s="32" customFormat="1" hidden="1" x14ac:dyDescent="0.3">
      <c r="A3996"/>
      <c r="B3996"/>
      <c r="C3996" s="15"/>
      <c r="D3996" s="22"/>
      <c r="E3996" s="43"/>
      <c r="F3996" s="112"/>
      <c r="G3996" s="43"/>
    </row>
    <row r="3997" spans="1:7" s="32" customFormat="1" hidden="1" x14ac:dyDescent="0.3">
      <c r="A3997"/>
      <c r="B3997"/>
      <c r="C3997" s="15"/>
      <c r="D3997" s="22"/>
      <c r="E3997" s="43"/>
      <c r="F3997" s="112"/>
      <c r="G3997" s="43"/>
    </row>
    <row r="3998" spans="1:7" s="32" customFormat="1" hidden="1" x14ac:dyDescent="0.3">
      <c r="A3998"/>
      <c r="B3998"/>
      <c r="C3998" s="15"/>
      <c r="D3998" s="22"/>
      <c r="E3998" s="43"/>
      <c r="F3998" s="112"/>
      <c r="G3998" s="43"/>
    </row>
    <row r="3999" spans="1:7" s="32" customFormat="1" hidden="1" x14ac:dyDescent="0.3">
      <c r="A3999"/>
      <c r="B3999"/>
      <c r="C3999" s="15"/>
      <c r="D3999" s="22"/>
      <c r="E3999" s="43"/>
      <c r="F3999" s="112"/>
      <c r="G3999" s="43"/>
    </row>
    <row r="4000" spans="1:7" s="32" customFormat="1" hidden="1" x14ac:dyDescent="0.3">
      <c r="A4000"/>
      <c r="B4000"/>
      <c r="C4000" s="15"/>
      <c r="D4000" s="22"/>
      <c r="E4000" s="43"/>
      <c r="F4000" s="112"/>
      <c r="G4000" s="43"/>
    </row>
    <row r="4001" spans="1:7" s="32" customFormat="1" hidden="1" x14ac:dyDescent="0.3">
      <c r="A4001"/>
      <c r="B4001"/>
      <c r="C4001" s="15"/>
      <c r="D4001" s="22"/>
      <c r="E4001" s="43"/>
      <c r="F4001" s="112"/>
      <c r="G4001" s="43"/>
    </row>
    <row r="4002" spans="1:7" s="32" customFormat="1" hidden="1" x14ac:dyDescent="0.3">
      <c r="A4002"/>
      <c r="B4002"/>
      <c r="C4002" s="15"/>
      <c r="D4002" s="22"/>
      <c r="E4002" s="43"/>
      <c r="F4002" s="112"/>
      <c r="G4002" s="43"/>
    </row>
    <row r="4003" spans="1:7" s="32" customFormat="1" hidden="1" x14ac:dyDescent="0.3">
      <c r="A4003"/>
      <c r="B4003"/>
      <c r="C4003" s="15"/>
      <c r="D4003" s="22"/>
      <c r="E4003" s="43"/>
      <c r="F4003" s="112"/>
      <c r="G4003" s="43"/>
    </row>
    <row r="4004" spans="1:7" s="32" customFormat="1" hidden="1" x14ac:dyDescent="0.3">
      <c r="A4004"/>
      <c r="B4004"/>
      <c r="C4004" s="15"/>
      <c r="D4004" s="22"/>
      <c r="E4004" s="43"/>
      <c r="F4004" s="112"/>
      <c r="G4004" s="43"/>
    </row>
    <row r="4005" spans="1:7" s="32" customFormat="1" hidden="1" x14ac:dyDescent="0.3">
      <c r="A4005"/>
      <c r="B4005"/>
      <c r="C4005" s="15"/>
      <c r="D4005" s="22"/>
      <c r="E4005" s="43"/>
      <c r="F4005" s="112"/>
      <c r="G4005" s="43"/>
    </row>
    <row r="4006" spans="1:7" s="32" customFormat="1" hidden="1" x14ac:dyDescent="0.3">
      <c r="A4006"/>
      <c r="B4006"/>
      <c r="C4006" s="15"/>
      <c r="D4006" s="22"/>
      <c r="E4006" s="43"/>
      <c r="F4006" s="112"/>
      <c r="G4006" s="43"/>
    </row>
    <row r="4007" spans="1:7" s="32" customFormat="1" hidden="1" x14ac:dyDescent="0.3">
      <c r="A4007"/>
      <c r="B4007"/>
      <c r="C4007" s="15"/>
      <c r="D4007" s="22"/>
      <c r="E4007" s="43"/>
      <c r="F4007" s="112"/>
      <c r="G4007" s="43"/>
    </row>
    <row r="4008" spans="1:7" s="32" customFormat="1" hidden="1" x14ac:dyDescent="0.3">
      <c r="A4008"/>
      <c r="B4008"/>
      <c r="C4008" s="15"/>
      <c r="D4008" s="22"/>
      <c r="E4008" s="43"/>
      <c r="F4008" s="112"/>
      <c r="G4008" s="43"/>
    </row>
    <row r="4009" spans="1:7" s="32" customFormat="1" hidden="1" x14ac:dyDescent="0.3">
      <c r="A4009"/>
      <c r="B4009"/>
      <c r="C4009" s="15"/>
      <c r="D4009" s="22"/>
      <c r="E4009" s="43"/>
      <c r="F4009" s="112"/>
      <c r="G4009" s="43"/>
    </row>
    <row r="4010" spans="1:7" s="32" customFormat="1" hidden="1" x14ac:dyDescent="0.3">
      <c r="A4010"/>
      <c r="B4010"/>
      <c r="C4010" s="15"/>
      <c r="D4010" s="22"/>
      <c r="E4010" s="43"/>
      <c r="F4010" s="112"/>
      <c r="G4010" s="43"/>
    </row>
    <row r="4011" spans="1:7" s="32" customFormat="1" hidden="1" x14ac:dyDescent="0.3">
      <c r="A4011"/>
      <c r="B4011"/>
      <c r="C4011" s="15"/>
      <c r="D4011" s="22"/>
      <c r="E4011" s="43"/>
      <c r="F4011" s="112"/>
      <c r="G4011" s="43"/>
    </row>
    <row r="4012" spans="1:7" s="32" customFormat="1" hidden="1" x14ac:dyDescent="0.3">
      <c r="A4012"/>
      <c r="B4012"/>
      <c r="C4012" s="15"/>
      <c r="D4012" s="22"/>
      <c r="E4012" s="43"/>
      <c r="F4012" s="112"/>
      <c r="G4012" s="43"/>
    </row>
    <row r="4013" spans="1:7" s="32" customFormat="1" hidden="1" x14ac:dyDescent="0.3">
      <c r="A4013"/>
      <c r="B4013"/>
      <c r="C4013" s="15"/>
      <c r="D4013" s="22"/>
      <c r="E4013" s="43"/>
      <c r="F4013" s="112"/>
      <c r="G4013" s="43"/>
    </row>
    <row r="4014" spans="1:7" s="32" customFormat="1" hidden="1" x14ac:dyDescent="0.3">
      <c r="A4014"/>
      <c r="B4014"/>
      <c r="C4014" s="15"/>
      <c r="D4014" s="22"/>
      <c r="E4014" s="43"/>
      <c r="F4014" s="112"/>
      <c r="G4014" s="43"/>
    </row>
    <row r="4015" spans="1:7" s="32" customFormat="1" hidden="1" x14ac:dyDescent="0.3">
      <c r="A4015"/>
      <c r="B4015"/>
      <c r="C4015" s="15"/>
      <c r="D4015" s="22"/>
      <c r="E4015" s="43"/>
      <c r="F4015" s="112"/>
      <c r="G4015" s="43"/>
    </row>
    <row r="4016" spans="1:7" s="32" customFormat="1" hidden="1" x14ac:dyDescent="0.3">
      <c r="A4016"/>
      <c r="B4016"/>
      <c r="C4016" s="15"/>
      <c r="D4016" s="22"/>
      <c r="E4016" s="43"/>
      <c r="F4016" s="112"/>
      <c r="G4016" s="43"/>
    </row>
    <row r="4017" spans="1:7" s="32" customFormat="1" hidden="1" x14ac:dyDescent="0.3">
      <c r="A4017"/>
      <c r="B4017"/>
      <c r="C4017" s="15"/>
      <c r="D4017" s="22"/>
      <c r="E4017" s="43"/>
      <c r="F4017" s="112"/>
      <c r="G4017" s="43"/>
    </row>
    <row r="4018" spans="1:7" s="32" customFormat="1" hidden="1" x14ac:dyDescent="0.3">
      <c r="A4018"/>
      <c r="B4018"/>
      <c r="C4018" s="15"/>
      <c r="D4018" s="22"/>
      <c r="E4018" s="43"/>
      <c r="F4018" s="112"/>
      <c r="G4018" s="43"/>
    </row>
    <row r="4019" spans="1:7" s="32" customFormat="1" hidden="1" x14ac:dyDescent="0.3">
      <c r="A4019"/>
      <c r="B4019"/>
      <c r="C4019" s="15"/>
      <c r="D4019" s="22"/>
      <c r="E4019" s="43"/>
      <c r="F4019" s="112"/>
      <c r="G4019" s="43"/>
    </row>
    <row r="4020" spans="1:7" s="32" customFormat="1" hidden="1" x14ac:dyDescent="0.3">
      <c r="A4020"/>
      <c r="B4020"/>
      <c r="C4020" s="15"/>
      <c r="D4020" s="22"/>
      <c r="E4020" s="43"/>
      <c r="F4020" s="112"/>
      <c r="G4020" s="43"/>
    </row>
    <row r="4021" spans="1:7" s="32" customFormat="1" hidden="1" x14ac:dyDescent="0.3">
      <c r="A4021"/>
      <c r="B4021"/>
      <c r="C4021" s="15"/>
      <c r="D4021" s="22"/>
      <c r="E4021" s="43"/>
      <c r="F4021" s="112"/>
      <c r="G4021" s="43"/>
    </row>
    <row r="4022" spans="1:7" s="32" customFormat="1" hidden="1" x14ac:dyDescent="0.3">
      <c r="A4022"/>
      <c r="B4022"/>
      <c r="C4022" s="15"/>
      <c r="D4022" s="22"/>
      <c r="E4022" s="43"/>
      <c r="F4022" s="112"/>
      <c r="G4022" s="43"/>
    </row>
    <row r="4023" spans="1:7" s="32" customFormat="1" hidden="1" x14ac:dyDescent="0.3">
      <c r="A4023"/>
      <c r="B4023"/>
      <c r="C4023" s="15"/>
      <c r="D4023" s="22"/>
      <c r="E4023" s="43"/>
      <c r="F4023" s="112"/>
      <c r="G4023" s="43"/>
    </row>
    <row r="4024" spans="1:7" s="32" customFormat="1" hidden="1" x14ac:dyDescent="0.3">
      <c r="A4024"/>
      <c r="B4024"/>
      <c r="C4024" s="15"/>
      <c r="D4024" s="22"/>
      <c r="E4024" s="43"/>
      <c r="F4024" s="112"/>
      <c r="G4024" s="43"/>
    </row>
    <row r="4025" spans="1:7" s="32" customFormat="1" hidden="1" x14ac:dyDescent="0.3">
      <c r="A4025"/>
      <c r="B4025"/>
      <c r="C4025" s="15"/>
      <c r="D4025" s="22"/>
      <c r="E4025" s="43"/>
      <c r="F4025" s="112"/>
      <c r="G4025" s="43"/>
    </row>
    <row r="4026" spans="1:7" s="32" customFormat="1" hidden="1" x14ac:dyDescent="0.3">
      <c r="A4026"/>
      <c r="B4026"/>
      <c r="C4026" s="15"/>
      <c r="D4026" s="22"/>
      <c r="E4026" s="43"/>
      <c r="F4026" s="112"/>
      <c r="G4026" s="43"/>
    </row>
    <row r="4027" spans="1:7" s="32" customFormat="1" hidden="1" x14ac:dyDescent="0.3">
      <c r="A4027"/>
      <c r="B4027"/>
      <c r="C4027" s="15"/>
      <c r="D4027" s="22"/>
      <c r="E4027" s="43"/>
      <c r="F4027" s="112"/>
      <c r="G4027" s="43"/>
    </row>
    <row r="4028" spans="1:7" s="32" customFormat="1" hidden="1" x14ac:dyDescent="0.3">
      <c r="A4028"/>
      <c r="B4028"/>
      <c r="C4028" s="15"/>
      <c r="D4028" s="22"/>
      <c r="E4028" s="43"/>
      <c r="F4028" s="112"/>
      <c r="G4028" s="43"/>
    </row>
    <row r="4029" spans="1:7" s="32" customFormat="1" hidden="1" x14ac:dyDescent="0.3">
      <c r="A4029"/>
      <c r="B4029"/>
      <c r="C4029" s="15"/>
      <c r="D4029" s="22"/>
      <c r="E4029" s="43"/>
      <c r="F4029" s="112"/>
      <c r="G4029" s="43"/>
    </row>
    <row r="4030" spans="1:7" s="32" customFormat="1" hidden="1" x14ac:dyDescent="0.3">
      <c r="A4030"/>
      <c r="B4030"/>
      <c r="C4030" s="15"/>
      <c r="D4030" s="22"/>
      <c r="E4030" s="43"/>
      <c r="F4030" s="112"/>
      <c r="G4030" s="43"/>
    </row>
    <row r="4031" spans="1:7" s="32" customFormat="1" hidden="1" x14ac:dyDescent="0.3">
      <c r="A4031"/>
      <c r="B4031"/>
      <c r="C4031" s="15"/>
      <c r="D4031" s="22"/>
      <c r="E4031" s="43"/>
      <c r="F4031" s="112"/>
      <c r="G4031" s="43"/>
    </row>
    <row r="4032" spans="1:7" s="32" customFormat="1" hidden="1" x14ac:dyDescent="0.3">
      <c r="A4032"/>
      <c r="B4032"/>
      <c r="C4032" s="15"/>
      <c r="D4032" s="22"/>
      <c r="E4032" s="43"/>
      <c r="F4032" s="112"/>
      <c r="G4032" s="43"/>
    </row>
    <row r="4033" spans="1:7" s="32" customFormat="1" hidden="1" x14ac:dyDescent="0.3">
      <c r="A4033"/>
      <c r="B4033"/>
      <c r="C4033" s="15"/>
      <c r="D4033" s="22"/>
      <c r="E4033" s="43"/>
      <c r="F4033" s="112"/>
      <c r="G4033" s="43"/>
    </row>
    <row r="4034" spans="1:7" s="32" customFormat="1" hidden="1" x14ac:dyDescent="0.3">
      <c r="A4034"/>
      <c r="B4034"/>
      <c r="C4034" s="15"/>
      <c r="D4034" s="22"/>
      <c r="E4034" s="43"/>
      <c r="F4034" s="112"/>
      <c r="G4034" s="43"/>
    </row>
    <row r="4035" spans="1:7" s="32" customFormat="1" hidden="1" x14ac:dyDescent="0.3">
      <c r="A4035"/>
      <c r="B4035"/>
      <c r="C4035" s="15"/>
      <c r="D4035" s="22"/>
      <c r="E4035" s="43"/>
      <c r="F4035" s="112"/>
      <c r="G4035" s="43"/>
    </row>
    <row r="4036" spans="1:7" s="32" customFormat="1" hidden="1" x14ac:dyDescent="0.3">
      <c r="A4036"/>
      <c r="B4036"/>
      <c r="C4036" s="15"/>
      <c r="D4036" s="22"/>
      <c r="E4036" s="43"/>
      <c r="F4036" s="112"/>
      <c r="G4036" s="43"/>
    </row>
    <row r="4037" spans="1:7" s="32" customFormat="1" hidden="1" x14ac:dyDescent="0.3">
      <c r="A4037"/>
      <c r="B4037"/>
      <c r="C4037" s="15"/>
      <c r="D4037" s="22"/>
      <c r="E4037" s="43"/>
      <c r="F4037" s="112"/>
      <c r="G4037" s="43"/>
    </row>
    <row r="4038" spans="1:7" s="32" customFormat="1" hidden="1" x14ac:dyDescent="0.3">
      <c r="A4038"/>
      <c r="B4038"/>
      <c r="C4038" s="15"/>
      <c r="D4038" s="22"/>
      <c r="E4038" s="43"/>
      <c r="F4038" s="112"/>
      <c r="G4038" s="43"/>
    </row>
    <row r="4039" spans="1:7" s="32" customFormat="1" hidden="1" x14ac:dyDescent="0.3">
      <c r="A4039"/>
      <c r="B4039"/>
      <c r="C4039" s="15"/>
      <c r="D4039" s="22"/>
      <c r="E4039" s="43"/>
      <c r="F4039" s="112"/>
      <c r="G4039" s="43"/>
    </row>
    <row r="4040" spans="1:7" s="32" customFormat="1" hidden="1" x14ac:dyDescent="0.3">
      <c r="A4040"/>
      <c r="B4040"/>
      <c r="C4040" s="15"/>
      <c r="D4040" s="22"/>
      <c r="E4040" s="43"/>
      <c r="F4040" s="112"/>
      <c r="G4040" s="43"/>
    </row>
    <row r="4041" spans="1:7" s="32" customFormat="1" hidden="1" x14ac:dyDescent="0.3">
      <c r="A4041"/>
      <c r="B4041"/>
      <c r="C4041" s="15"/>
      <c r="D4041" s="22"/>
      <c r="E4041" s="43"/>
      <c r="F4041" s="112"/>
      <c r="G4041" s="43"/>
    </row>
    <row r="4042" spans="1:7" s="32" customFormat="1" hidden="1" x14ac:dyDescent="0.3">
      <c r="A4042"/>
      <c r="B4042"/>
      <c r="C4042" s="15"/>
      <c r="D4042" s="22"/>
      <c r="E4042" s="43"/>
      <c r="F4042" s="112"/>
      <c r="G4042" s="43"/>
    </row>
    <row r="4043" spans="1:7" s="32" customFormat="1" hidden="1" x14ac:dyDescent="0.3">
      <c r="A4043"/>
      <c r="B4043"/>
      <c r="C4043" s="15"/>
      <c r="D4043" s="22"/>
      <c r="E4043" s="43"/>
      <c r="F4043" s="112"/>
      <c r="G4043" s="43"/>
    </row>
    <row r="4044" spans="1:7" s="32" customFormat="1" hidden="1" x14ac:dyDescent="0.3">
      <c r="A4044"/>
      <c r="B4044"/>
      <c r="C4044" s="15"/>
      <c r="D4044" s="22"/>
      <c r="E4044" s="43"/>
      <c r="F4044" s="112"/>
      <c r="G4044" s="43"/>
    </row>
    <row r="4045" spans="1:7" s="32" customFormat="1" hidden="1" x14ac:dyDescent="0.3">
      <c r="A4045"/>
      <c r="B4045"/>
      <c r="C4045" s="15"/>
      <c r="D4045" s="22"/>
      <c r="E4045" s="43"/>
      <c r="F4045" s="112"/>
      <c r="G4045" s="43"/>
    </row>
    <row r="4046" spans="1:7" s="32" customFormat="1" hidden="1" x14ac:dyDescent="0.3">
      <c r="A4046"/>
      <c r="B4046"/>
      <c r="C4046" s="15"/>
      <c r="D4046" s="22"/>
      <c r="E4046" s="43"/>
      <c r="F4046" s="112"/>
      <c r="G4046" s="43"/>
    </row>
    <row r="4047" spans="1:7" s="32" customFormat="1" hidden="1" x14ac:dyDescent="0.3">
      <c r="A4047"/>
      <c r="B4047"/>
      <c r="C4047" s="15"/>
      <c r="D4047" s="22"/>
      <c r="E4047" s="43"/>
      <c r="F4047" s="112"/>
      <c r="G4047" s="43"/>
    </row>
    <row r="4048" spans="1:7" s="32" customFormat="1" hidden="1" x14ac:dyDescent="0.3">
      <c r="A4048"/>
      <c r="B4048"/>
      <c r="C4048" s="15"/>
      <c r="D4048" s="22"/>
      <c r="E4048" s="43"/>
      <c r="F4048" s="112"/>
      <c r="G4048" s="43"/>
    </row>
    <row r="4049" spans="1:7" s="32" customFormat="1" hidden="1" x14ac:dyDescent="0.3">
      <c r="A4049"/>
      <c r="B4049"/>
      <c r="C4049" s="15"/>
      <c r="D4049" s="22"/>
      <c r="E4049" s="43"/>
      <c r="F4049" s="112"/>
      <c r="G4049" s="43"/>
    </row>
    <row r="4050" spans="1:7" s="32" customFormat="1" hidden="1" x14ac:dyDescent="0.3">
      <c r="A4050"/>
      <c r="B4050"/>
      <c r="C4050" s="15"/>
      <c r="D4050" s="22"/>
      <c r="E4050" s="43"/>
      <c r="F4050" s="112"/>
      <c r="G4050" s="43"/>
    </row>
    <row r="4051" spans="1:7" s="32" customFormat="1" hidden="1" x14ac:dyDescent="0.3">
      <c r="A4051"/>
      <c r="B4051"/>
      <c r="C4051" s="15"/>
      <c r="D4051" s="22"/>
      <c r="E4051" s="43"/>
      <c r="F4051" s="112"/>
      <c r="G4051" s="43"/>
    </row>
    <row r="4052" spans="1:7" s="32" customFormat="1" hidden="1" x14ac:dyDescent="0.3">
      <c r="A4052"/>
      <c r="B4052"/>
      <c r="C4052" s="15"/>
      <c r="D4052" s="22"/>
      <c r="E4052" s="43"/>
      <c r="F4052" s="112"/>
      <c r="G4052" s="43"/>
    </row>
    <row r="4053" spans="1:7" s="32" customFormat="1" hidden="1" x14ac:dyDescent="0.3">
      <c r="A4053"/>
      <c r="B4053"/>
      <c r="C4053" s="15"/>
      <c r="D4053" s="22"/>
      <c r="E4053" s="43"/>
      <c r="F4053" s="112"/>
      <c r="G4053" s="43"/>
    </row>
    <row r="4054" spans="1:7" s="32" customFormat="1" hidden="1" x14ac:dyDescent="0.3">
      <c r="A4054"/>
      <c r="B4054"/>
      <c r="C4054" s="15"/>
      <c r="D4054" s="22"/>
      <c r="E4054" s="43"/>
      <c r="F4054" s="112"/>
      <c r="G4054" s="43"/>
    </row>
    <row r="4055" spans="1:7" s="32" customFormat="1" hidden="1" x14ac:dyDescent="0.3">
      <c r="A4055"/>
      <c r="B4055"/>
      <c r="C4055" s="15"/>
      <c r="D4055" s="22"/>
      <c r="E4055" s="43"/>
      <c r="F4055" s="112"/>
      <c r="G4055" s="43"/>
    </row>
    <row r="4056" spans="1:7" s="32" customFormat="1" hidden="1" x14ac:dyDescent="0.3">
      <c r="A4056"/>
      <c r="B4056"/>
      <c r="C4056" s="15"/>
      <c r="D4056" s="22"/>
      <c r="E4056" s="43"/>
      <c r="F4056" s="112"/>
      <c r="G4056" s="43"/>
    </row>
    <row r="4057" spans="1:7" s="32" customFormat="1" hidden="1" x14ac:dyDescent="0.3">
      <c r="A4057"/>
      <c r="B4057"/>
      <c r="C4057" s="15"/>
      <c r="D4057" s="22"/>
      <c r="E4057" s="43"/>
      <c r="F4057" s="112"/>
      <c r="G4057" s="43"/>
    </row>
    <row r="4058" spans="1:7" s="32" customFormat="1" hidden="1" x14ac:dyDescent="0.3">
      <c r="A4058"/>
      <c r="B4058"/>
      <c r="C4058" s="15"/>
      <c r="D4058" s="22"/>
      <c r="E4058" s="43"/>
      <c r="F4058" s="112"/>
      <c r="G4058" s="43"/>
    </row>
    <row r="4059" spans="1:7" s="32" customFormat="1" hidden="1" x14ac:dyDescent="0.3">
      <c r="A4059"/>
      <c r="B4059"/>
      <c r="C4059" s="15"/>
      <c r="D4059" s="22"/>
      <c r="E4059" s="43"/>
      <c r="F4059" s="112"/>
      <c r="G4059" s="43"/>
    </row>
    <row r="4060" spans="1:7" s="32" customFormat="1" hidden="1" x14ac:dyDescent="0.3">
      <c r="A4060"/>
      <c r="B4060"/>
      <c r="C4060" s="15"/>
      <c r="D4060" s="22"/>
      <c r="E4060" s="43"/>
      <c r="F4060" s="112"/>
      <c r="G4060" s="43"/>
    </row>
    <row r="4061" spans="1:7" s="32" customFormat="1" hidden="1" x14ac:dyDescent="0.3">
      <c r="A4061"/>
      <c r="B4061"/>
      <c r="C4061" s="15"/>
      <c r="D4061" s="22"/>
      <c r="E4061" s="43"/>
      <c r="F4061" s="112"/>
      <c r="G4061" s="43"/>
    </row>
    <row r="4062" spans="1:7" s="32" customFormat="1" hidden="1" x14ac:dyDescent="0.3">
      <c r="A4062"/>
      <c r="B4062"/>
      <c r="C4062" s="15"/>
      <c r="D4062" s="22"/>
      <c r="E4062" s="43"/>
      <c r="F4062" s="112"/>
      <c r="G4062" s="43"/>
    </row>
    <row r="4063" spans="1:7" s="32" customFormat="1" hidden="1" x14ac:dyDescent="0.3">
      <c r="A4063"/>
      <c r="B4063"/>
      <c r="C4063" s="15"/>
      <c r="D4063" s="22"/>
      <c r="E4063" s="43"/>
      <c r="F4063" s="112"/>
      <c r="G4063" s="43"/>
    </row>
    <row r="4064" spans="1:7" s="32" customFormat="1" hidden="1" x14ac:dyDescent="0.3">
      <c r="A4064"/>
      <c r="B4064"/>
      <c r="C4064" s="15"/>
      <c r="D4064" s="22"/>
      <c r="E4064" s="43"/>
      <c r="F4064" s="112"/>
      <c r="G4064" s="43"/>
    </row>
    <row r="4065" spans="1:7" s="32" customFormat="1" hidden="1" x14ac:dyDescent="0.3">
      <c r="A4065"/>
      <c r="B4065"/>
      <c r="C4065" s="15"/>
      <c r="D4065" s="22"/>
      <c r="E4065" s="43"/>
      <c r="F4065" s="112"/>
      <c r="G4065" s="43"/>
    </row>
    <row r="4066" spans="1:7" s="32" customFormat="1" hidden="1" x14ac:dyDescent="0.3">
      <c r="A4066"/>
      <c r="B4066"/>
      <c r="C4066" s="15"/>
      <c r="D4066" s="22"/>
      <c r="E4066" s="43"/>
      <c r="F4066" s="112"/>
      <c r="G4066" s="43"/>
    </row>
    <row r="4067" spans="1:7" s="32" customFormat="1" hidden="1" x14ac:dyDescent="0.3">
      <c r="A4067"/>
      <c r="B4067"/>
      <c r="C4067" s="15"/>
      <c r="D4067" s="22"/>
      <c r="E4067" s="43"/>
      <c r="F4067" s="112"/>
      <c r="G4067" s="43"/>
    </row>
    <row r="4068" spans="1:7" s="32" customFormat="1" hidden="1" x14ac:dyDescent="0.3">
      <c r="A4068"/>
      <c r="B4068"/>
      <c r="C4068" s="15"/>
      <c r="D4068" s="22"/>
      <c r="E4068" s="43"/>
      <c r="F4068" s="112"/>
      <c r="G4068" s="43"/>
    </row>
    <row r="4069" spans="1:7" s="32" customFormat="1" hidden="1" x14ac:dyDescent="0.3">
      <c r="A4069"/>
      <c r="B4069"/>
      <c r="C4069" s="15"/>
      <c r="D4069" s="22"/>
      <c r="E4069" s="43"/>
      <c r="F4069" s="112"/>
      <c r="G4069" s="43"/>
    </row>
    <row r="4070" spans="1:7" s="32" customFormat="1" hidden="1" x14ac:dyDescent="0.3">
      <c r="A4070"/>
      <c r="B4070"/>
      <c r="C4070" s="15"/>
      <c r="D4070" s="22"/>
      <c r="E4070" s="43"/>
      <c r="F4070" s="112"/>
      <c r="G4070" s="43"/>
    </row>
    <row r="4071" spans="1:7" s="32" customFormat="1" hidden="1" x14ac:dyDescent="0.3">
      <c r="A4071"/>
      <c r="B4071"/>
      <c r="C4071" s="15"/>
      <c r="D4071" s="22"/>
      <c r="E4071" s="43"/>
      <c r="F4071" s="112"/>
      <c r="G4071" s="43"/>
    </row>
    <row r="4072" spans="1:7" s="32" customFormat="1" hidden="1" x14ac:dyDescent="0.3">
      <c r="A4072"/>
      <c r="B4072"/>
      <c r="C4072" s="15"/>
      <c r="D4072" s="22"/>
      <c r="E4072" s="43"/>
      <c r="F4072" s="112"/>
      <c r="G4072" s="43"/>
    </row>
    <row r="4073" spans="1:7" s="32" customFormat="1" hidden="1" x14ac:dyDescent="0.3">
      <c r="A4073"/>
      <c r="B4073"/>
      <c r="C4073" s="15"/>
      <c r="D4073" s="22"/>
      <c r="E4073" s="43"/>
      <c r="F4073" s="112"/>
      <c r="G4073" s="43"/>
    </row>
    <row r="4074" spans="1:7" s="32" customFormat="1" hidden="1" x14ac:dyDescent="0.3">
      <c r="A4074"/>
      <c r="B4074"/>
      <c r="C4074" s="15"/>
      <c r="D4074" s="22"/>
      <c r="E4074" s="43"/>
      <c r="F4074" s="112"/>
      <c r="G4074" s="43"/>
    </row>
    <row r="4075" spans="1:7" s="32" customFormat="1" hidden="1" x14ac:dyDescent="0.3">
      <c r="A4075"/>
      <c r="B4075"/>
      <c r="C4075" s="15"/>
      <c r="D4075" s="22"/>
      <c r="E4075" s="43"/>
      <c r="F4075" s="112"/>
      <c r="G4075" s="43"/>
    </row>
    <row r="4076" spans="1:7" s="32" customFormat="1" hidden="1" x14ac:dyDescent="0.3">
      <c r="A4076"/>
      <c r="B4076"/>
      <c r="C4076" s="15"/>
      <c r="D4076" s="22"/>
      <c r="E4076" s="43"/>
      <c r="F4076" s="112"/>
      <c r="G4076" s="43"/>
    </row>
    <row r="4077" spans="1:7" s="32" customFormat="1" hidden="1" x14ac:dyDescent="0.3">
      <c r="A4077"/>
      <c r="B4077"/>
      <c r="C4077" s="15"/>
      <c r="D4077" s="22"/>
      <c r="E4077" s="43"/>
      <c r="F4077" s="112"/>
      <c r="G4077" s="43"/>
    </row>
    <row r="4078" spans="1:7" s="32" customFormat="1" hidden="1" x14ac:dyDescent="0.3">
      <c r="A4078"/>
      <c r="B4078"/>
      <c r="C4078" s="15"/>
      <c r="D4078" s="22"/>
      <c r="E4078" s="43"/>
      <c r="F4078" s="112"/>
      <c r="G4078" s="43"/>
    </row>
    <row r="4079" spans="1:7" s="32" customFormat="1" hidden="1" x14ac:dyDescent="0.3">
      <c r="A4079"/>
      <c r="B4079"/>
      <c r="C4079" s="15"/>
      <c r="D4079" s="22"/>
      <c r="E4079" s="43"/>
      <c r="F4079" s="112"/>
      <c r="G4079" s="43"/>
    </row>
    <row r="4080" spans="1:7" s="32" customFormat="1" hidden="1" x14ac:dyDescent="0.3">
      <c r="A4080"/>
      <c r="B4080"/>
      <c r="C4080" s="15"/>
      <c r="D4080" s="22"/>
      <c r="E4080" s="43"/>
      <c r="F4080" s="112"/>
      <c r="G4080" s="43"/>
    </row>
    <row r="4081" spans="1:7" s="32" customFormat="1" hidden="1" x14ac:dyDescent="0.3">
      <c r="A4081"/>
      <c r="B4081"/>
      <c r="C4081" s="15"/>
      <c r="D4081" s="22"/>
      <c r="E4081" s="43"/>
      <c r="F4081" s="112"/>
      <c r="G4081" s="43"/>
    </row>
    <row r="4082" spans="1:7" s="32" customFormat="1" hidden="1" x14ac:dyDescent="0.3">
      <c r="A4082"/>
      <c r="B4082"/>
      <c r="C4082" s="15"/>
      <c r="D4082" s="22"/>
      <c r="E4082" s="43"/>
      <c r="F4082" s="112"/>
      <c r="G4082" s="43"/>
    </row>
    <row r="4083" spans="1:7" s="32" customFormat="1" hidden="1" x14ac:dyDescent="0.3">
      <c r="A4083"/>
      <c r="B4083"/>
      <c r="C4083" s="15"/>
      <c r="D4083" s="22"/>
      <c r="E4083" s="43"/>
      <c r="F4083" s="112"/>
      <c r="G4083" s="43"/>
    </row>
    <row r="4084" spans="1:7" s="32" customFormat="1" hidden="1" x14ac:dyDescent="0.3">
      <c r="A4084"/>
      <c r="B4084"/>
      <c r="C4084" s="15"/>
      <c r="D4084" s="22"/>
      <c r="E4084" s="43"/>
      <c r="F4084" s="112"/>
      <c r="G4084" s="43"/>
    </row>
    <row r="4085" spans="1:7" s="32" customFormat="1" hidden="1" x14ac:dyDescent="0.3">
      <c r="A4085"/>
      <c r="B4085"/>
      <c r="C4085" s="15"/>
      <c r="D4085" s="22"/>
      <c r="E4085" s="43"/>
      <c r="F4085" s="112"/>
      <c r="G4085" s="43"/>
    </row>
    <row r="4086" spans="1:7" s="32" customFormat="1" hidden="1" x14ac:dyDescent="0.3">
      <c r="A4086"/>
      <c r="B4086"/>
      <c r="C4086" s="15"/>
      <c r="D4086" s="22"/>
      <c r="E4086" s="43"/>
      <c r="F4086" s="112"/>
      <c r="G4086" s="43"/>
    </row>
    <row r="4087" spans="1:7" s="32" customFormat="1" hidden="1" x14ac:dyDescent="0.3">
      <c r="A4087"/>
      <c r="B4087"/>
      <c r="C4087" s="15"/>
      <c r="D4087" s="22"/>
      <c r="E4087" s="43"/>
      <c r="F4087" s="112"/>
      <c r="G4087" s="43"/>
    </row>
    <row r="4088" spans="1:7" s="32" customFormat="1" hidden="1" x14ac:dyDescent="0.3">
      <c r="A4088"/>
      <c r="B4088"/>
      <c r="C4088" s="15"/>
      <c r="D4088" s="22"/>
      <c r="E4088" s="43"/>
      <c r="F4088" s="112"/>
      <c r="G4088" s="43"/>
    </row>
    <row r="4089" spans="1:7" s="32" customFormat="1" hidden="1" x14ac:dyDescent="0.3">
      <c r="A4089"/>
      <c r="B4089"/>
      <c r="C4089" s="15"/>
      <c r="D4089" s="22"/>
      <c r="E4089" s="43"/>
      <c r="F4089" s="112"/>
      <c r="G4089" s="43"/>
    </row>
    <row r="4090" spans="1:7" s="32" customFormat="1" hidden="1" x14ac:dyDescent="0.3">
      <c r="A4090"/>
      <c r="B4090"/>
      <c r="C4090" s="15"/>
      <c r="D4090" s="22"/>
      <c r="E4090" s="43"/>
      <c r="F4090" s="112"/>
      <c r="G4090" s="43"/>
    </row>
    <row r="4091" spans="1:7" s="32" customFormat="1" hidden="1" x14ac:dyDescent="0.3">
      <c r="A4091"/>
      <c r="B4091"/>
      <c r="C4091" s="15"/>
      <c r="D4091" s="22"/>
      <c r="E4091" s="43"/>
      <c r="F4091" s="112"/>
      <c r="G4091" s="43"/>
    </row>
    <row r="4092" spans="1:7" s="32" customFormat="1" hidden="1" x14ac:dyDescent="0.3">
      <c r="A4092"/>
      <c r="B4092"/>
      <c r="C4092" s="15"/>
      <c r="D4092" s="22"/>
      <c r="E4092" s="43"/>
      <c r="F4092" s="112"/>
      <c r="G4092" s="43"/>
    </row>
    <row r="4093" spans="1:7" s="32" customFormat="1" hidden="1" x14ac:dyDescent="0.3">
      <c r="A4093"/>
      <c r="B4093"/>
      <c r="C4093" s="15"/>
      <c r="D4093" s="22"/>
      <c r="E4093" s="43"/>
      <c r="F4093" s="112"/>
      <c r="G4093" s="43"/>
    </row>
    <row r="4094" spans="1:7" s="32" customFormat="1" hidden="1" x14ac:dyDescent="0.3">
      <c r="A4094"/>
      <c r="B4094"/>
      <c r="C4094" s="15"/>
      <c r="D4094" s="22"/>
      <c r="E4094" s="43"/>
      <c r="F4094" s="112"/>
      <c r="G4094" s="43"/>
    </row>
    <row r="4095" spans="1:7" s="32" customFormat="1" hidden="1" x14ac:dyDescent="0.3">
      <c r="A4095"/>
      <c r="B4095"/>
      <c r="C4095" s="15"/>
      <c r="D4095" s="22"/>
      <c r="E4095" s="43"/>
      <c r="F4095" s="112"/>
      <c r="G4095" s="43"/>
    </row>
    <row r="4096" spans="1:7" s="32" customFormat="1" hidden="1" x14ac:dyDescent="0.3">
      <c r="A4096"/>
      <c r="B4096"/>
      <c r="C4096" s="15"/>
      <c r="D4096" s="22"/>
      <c r="E4096" s="43"/>
      <c r="F4096" s="112"/>
      <c r="G4096" s="43"/>
    </row>
    <row r="4097" spans="1:7" s="32" customFormat="1" hidden="1" x14ac:dyDescent="0.3">
      <c r="A4097"/>
      <c r="B4097"/>
      <c r="C4097" s="15"/>
      <c r="D4097" s="22"/>
      <c r="E4097" s="43"/>
      <c r="F4097" s="112"/>
      <c r="G4097" s="43"/>
    </row>
    <row r="4098" spans="1:7" s="32" customFormat="1" hidden="1" x14ac:dyDescent="0.3">
      <c r="A4098"/>
      <c r="B4098"/>
      <c r="C4098" s="15"/>
      <c r="D4098" s="22"/>
      <c r="E4098" s="43"/>
      <c r="F4098" s="112"/>
      <c r="G4098" s="43"/>
    </row>
    <row r="4099" spans="1:7" s="32" customFormat="1" hidden="1" x14ac:dyDescent="0.3">
      <c r="A4099"/>
      <c r="B4099"/>
      <c r="C4099" s="15"/>
      <c r="D4099" s="22"/>
      <c r="E4099" s="43"/>
      <c r="F4099" s="112"/>
      <c r="G4099" s="43"/>
    </row>
    <row r="4100" spans="1:7" s="32" customFormat="1" hidden="1" x14ac:dyDescent="0.3">
      <c r="A4100"/>
      <c r="B4100"/>
      <c r="C4100" s="15"/>
      <c r="D4100" s="22"/>
      <c r="E4100" s="43"/>
      <c r="F4100" s="112"/>
      <c r="G4100" s="43"/>
    </row>
    <row r="4101" spans="1:7" s="32" customFormat="1" hidden="1" x14ac:dyDescent="0.3">
      <c r="A4101"/>
      <c r="B4101"/>
      <c r="C4101" s="15"/>
      <c r="D4101" s="22"/>
      <c r="E4101" s="43"/>
      <c r="F4101" s="112"/>
      <c r="G4101" s="43"/>
    </row>
    <row r="4102" spans="1:7" s="32" customFormat="1" hidden="1" x14ac:dyDescent="0.3">
      <c r="A4102"/>
      <c r="B4102"/>
      <c r="C4102" s="15"/>
      <c r="D4102" s="22"/>
      <c r="E4102" s="43"/>
      <c r="F4102" s="112"/>
      <c r="G4102" s="43"/>
    </row>
    <row r="4103" spans="1:7" s="32" customFormat="1" hidden="1" x14ac:dyDescent="0.3">
      <c r="A4103"/>
      <c r="B4103"/>
      <c r="C4103" s="15"/>
      <c r="D4103" s="22"/>
      <c r="E4103" s="43"/>
      <c r="F4103" s="112"/>
      <c r="G4103" s="43"/>
    </row>
    <row r="4104" spans="1:7" s="32" customFormat="1" hidden="1" x14ac:dyDescent="0.3">
      <c r="A4104"/>
      <c r="B4104"/>
      <c r="C4104" s="15"/>
      <c r="D4104" s="22"/>
      <c r="E4104" s="43"/>
      <c r="F4104" s="112"/>
      <c r="G4104" s="43"/>
    </row>
    <row r="4105" spans="1:7" s="32" customFormat="1" hidden="1" x14ac:dyDescent="0.3">
      <c r="A4105"/>
      <c r="B4105"/>
      <c r="C4105" s="15"/>
      <c r="D4105" s="22"/>
      <c r="E4105" s="43"/>
      <c r="F4105" s="112"/>
      <c r="G4105" s="43"/>
    </row>
    <row r="4106" spans="1:7" s="32" customFormat="1" hidden="1" x14ac:dyDescent="0.3">
      <c r="A4106"/>
      <c r="B4106"/>
      <c r="C4106" s="15"/>
      <c r="D4106" s="22"/>
      <c r="E4106" s="43"/>
      <c r="F4106" s="112"/>
      <c r="G4106" s="43"/>
    </row>
    <row r="4107" spans="1:7" s="32" customFormat="1" hidden="1" x14ac:dyDescent="0.3">
      <c r="A4107"/>
      <c r="B4107"/>
      <c r="C4107" s="15"/>
      <c r="D4107" s="22"/>
      <c r="E4107" s="43"/>
      <c r="F4107" s="112"/>
      <c r="G4107" s="43"/>
    </row>
    <row r="4108" spans="1:7" s="32" customFormat="1" hidden="1" x14ac:dyDescent="0.3">
      <c r="A4108"/>
      <c r="B4108"/>
      <c r="C4108" s="15"/>
      <c r="D4108" s="22"/>
      <c r="E4108" s="43"/>
      <c r="F4108" s="112"/>
      <c r="G4108" s="43"/>
    </row>
    <row r="4109" spans="1:7" s="32" customFormat="1" hidden="1" x14ac:dyDescent="0.3">
      <c r="A4109"/>
      <c r="B4109"/>
      <c r="C4109" s="15"/>
      <c r="D4109" s="22"/>
      <c r="E4109" s="43"/>
      <c r="F4109" s="112"/>
      <c r="G4109" s="43"/>
    </row>
    <row r="4110" spans="1:7" s="32" customFormat="1" hidden="1" x14ac:dyDescent="0.3">
      <c r="A4110"/>
      <c r="B4110"/>
      <c r="C4110" s="15"/>
      <c r="D4110" s="22"/>
      <c r="E4110" s="43"/>
      <c r="F4110" s="112"/>
      <c r="G4110" s="43"/>
    </row>
    <row r="4111" spans="1:7" s="32" customFormat="1" hidden="1" x14ac:dyDescent="0.3">
      <c r="A4111"/>
      <c r="B4111"/>
      <c r="C4111" s="15"/>
      <c r="D4111" s="22"/>
      <c r="E4111" s="43"/>
      <c r="F4111" s="112"/>
      <c r="G4111" s="43"/>
    </row>
    <row r="4112" spans="1:7" s="32" customFormat="1" hidden="1" x14ac:dyDescent="0.3">
      <c r="A4112"/>
      <c r="B4112"/>
      <c r="C4112" s="15"/>
      <c r="D4112" s="22"/>
      <c r="E4112" s="43"/>
      <c r="F4112" s="112"/>
      <c r="G4112" s="43"/>
    </row>
    <row r="4113" spans="1:7" s="32" customFormat="1" hidden="1" x14ac:dyDescent="0.3">
      <c r="A4113"/>
      <c r="B4113"/>
      <c r="C4113" s="15"/>
      <c r="D4113" s="22"/>
      <c r="E4113" s="43"/>
      <c r="F4113" s="112"/>
      <c r="G4113" s="43"/>
    </row>
    <row r="4114" spans="1:7" s="32" customFormat="1" hidden="1" x14ac:dyDescent="0.3">
      <c r="A4114"/>
      <c r="B4114"/>
      <c r="C4114" s="15"/>
      <c r="D4114" s="22"/>
      <c r="E4114" s="43"/>
      <c r="F4114" s="112"/>
      <c r="G4114" s="43"/>
    </row>
    <row r="4115" spans="1:7" s="32" customFormat="1" hidden="1" x14ac:dyDescent="0.3">
      <c r="A4115"/>
      <c r="B4115"/>
      <c r="C4115" s="15"/>
      <c r="D4115" s="22"/>
      <c r="E4115" s="43"/>
      <c r="F4115" s="112"/>
      <c r="G4115" s="43"/>
    </row>
    <row r="4116" spans="1:7" s="32" customFormat="1" hidden="1" x14ac:dyDescent="0.3">
      <c r="A4116"/>
      <c r="B4116"/>
      <c r="C4116" s="15"/>
      <c r="D4116" s="22"/>
      <c r="E4116" s="43"/>
      <c r="F4116" s="112"/>
      <c r="G4116" s="43"/>
    </row>
    <row r="4117" spans="1:7" s="32" customFormat="1" hidden="1" x14ac:dyDescent="0.3">
      <c r="A4117"/>
      <c r="B4117"/>
      <c r="C4117" s="15"/>
      <c r="D4117" s="22"/>
      <c r="E4117" s="43"/>
      <c r="F4117" s="112"/>
      <c r="G4117" s="43"/>
    </row>
    <row r="4118" spans="1:7" s="32" customFormat="1" hidden="1" x14ac:dyDescent="0.3">
      <c r="A4118"/>
      <c r="B4118"/>
      <c r="C4118" s="15"/>
      <c r="D4118" s="22"/>
      <c r="E4118" s="43"/>
      <c r="F4118" s="112"/>
      <c r="G4118" s="43"/>
    </row>
    <row r="4119" spans="1:7" s="32" customFormat="1" hidden="1" x14ac:dyDescent="0.3">
      <c r="A4119"/>
      <c r="B4119"/>
      <c r="C4119" s="15"/>
      <c r="D4119" s="22"/>
      <c r="E4119" s="43"/>
      <c r="F4119" s="112"/>
      <c r="G4119" s="43"/>
    </row>
    <row r="4120" spans="1:7" s="32" customFormat="1" hidden="1" x14ac:dyDescent="0.3">
      <c r="A4120"/>
      <c r="B4120"/>
      <c r="C4120" s="15"/>
      <c r="D4120" s="22"/>
      <c r="E4120" s="43"/>
      <c r="F4120" s="112"/>
      <c r="G4120" s="43"/>
    </row>
    <row r="4121" spans="1:7" s="32" customFormat="1" hidden="1" x14ac:dyDescent="0.3">
      <c r="A4121"/>
      <c r="B4121"/>
      <c r="C4121" s="15"/>
      <c r="D4121" s="22"/>
      <c r="E4121" s="43"/>
      <c r="F4121" s="112"/>
      <c r="G4121" s="43"/>
    </row>
    <row r="4122" spans="1:7" s="32" customFormat="1" hidden="1" x14ac:dyDescent="0.3">
      <c r="A4122"/>
      <c r="B4122"/>
      <c r="C4122" s="15"/>
      <c r="D4122" s="22"/>
      <c r="E4122" s="43"/>
      <c r="F4122" s="112"/>
      <c r="G4122" s="43"/>
    </row>
    <row r="4123" spans="1:7" s="32" customFormat="1" hidden="1" x14ac:dyDescent="0.3">
      <c r="A4123"/>
      <c r="B4123"/>
      <c r="C4123" s="15"/>
      <c r="D4123" s="22"/>
      <c r="E4123" s="43"/>
      <c r="F4123" s="112"/>
      <c r="G4123" s="43"/>
    </row>
    <row r="4124" spans="1:7" s="32" customFormat="1" hidden="1" x14ac:dyDescent="0.3">
      <c r="A4124"/>
      <c r="B4124"/>
      <c r="C4124" s="15"/>
      <c r="D4124" s="22"/>
      <c r="E4124" s="43"/>
      <c r="F4124" s="112"/>
      <c r="G4124" s="43"/>
    </row>
    <row r="4125" spans="1:7" s="32" customFormat="1" hidden="1" x14ac:dyDescent="0.3">
      <c r="A4125"/>
      <c r="B4125"/>
      <c r="C4125" s="15"/>
      <c r="D4125" s="22"/>
      <c r="E4125" s="43"/>
      <c r="F4125" s="112"/>
      <c r="G4125" s="43"/>
    </row>
    <row r="4126" spans="1:7" s="32" customFormat="1" hidden="1" x14ac:dyDescent="0.3">
      <c r="A4126"/>
      <c r="B4126"/>
      <c r="C4126" s="15"/>
      <c r="D4126" s="22"/>
      <c r="E4126" s="43"/>
      <c r="F4126" s="112"/>
      <c r="G4126" s="43"/>
    </row>
    <row r="4127" spans="1:7" s="32" customFormat="1" hidden="1" x14ac:dyDescent="0.3">
      <c r="A4127"/>
      <c r="B4127"/>
      <c r="C4127" s="15"/>
      <c r="D4127" s="22"/>
      <c r="E4127" s="43"/>
      <c r="F4127" s="112"/>
      <c r="G4127" s="43"/>
    </row>
    <row r="4128" spans="1:7" s="32" customFormat="1" hidden="1" x14ac:dyDescent="0.3">
      <c r="A4128"/>
      <c r="B4128"/>
      <c r="C4128" s="15"/>
      <c r="D4128" s="22"/>
      <c r="E4128" s="43"/>
      <c r="F4128" s="112"/>
      <c r="G4128" s="43"/>
    </row>
    <row r="4129" spans="1:7" s="32" customFormat="1" hidden="1" x14ac:dyDescent="0.3">
      <c r="A4129"/>
      <c r="B4129"/>
      <c r="C4129" s="15"/>
      <c r="D4129" s="22"/>
      <c r="E4129" s="43"/>
      <c r="F4129" s="112"/>
      <c r="G4129" s="43"/>
    </row>
    <row r="4130" spans="1:7" s="32" customFormat="1" hidden="1" x14ac:dyDescent="0.3">
      <c r="A4130"/>
      <c r="B4130"/>
      <c r="C4130" s="15"/>
      <c r="D4130" s="22"/>
      <c r="E4130" s="43"/>
      <c r="F4130" s="112"/>
      <c r="G4130" s="43"/>
    </row>
    <row r="4131" spans="1:7" s="32" customFormat="1" hidden="1" x14ac:dyDescent="0.3">
      <c r="A4131"/>
      <c r="B4131"/>
      <c r="C4131" s="15"/>
      <c r="D4131" s="22"/>
      <c r="E4131" s="43"/>
      <c r="F4131" s="112"/>
      <c r="G4131" s="43"/>
    </row>
    <row r="4132" spans="1:7" s="32" customFormat="1" hidden="1" x14ac:dyDescent="0.3">
      <c r="A4132"/>
      <c r="B4132"/>
      <c r="C4132" s="15"/>
      <c r="D4132" s="22"/>
      <c r="E4132" s="43"/>
      <c r="F4132" s="112"/>
      <c r="G4132" s="43"/>
    </row>
    <row r="4133" spans="1:7" s="32" customFormat="1" hidden="1" x14ac:dyDescent="0.3">
      <c r="A4133"/>
      <c r="B4133"/>
      <c r="C4133" s="15"/>
      <c r="D4133" s="22"/>
      <c r="E4133" s="43"/>
      <c r="F4133" s="112"/>
      <c r="G4133" s="43"/>
    </row>
    <row r="4134" spans="1:7" s="32" customFormat="1" hidden="1" x14ac:dyDescent="0.3">
      <c r="A4134"/>
      <c r="B4134"/>
      <c r="C4134" s="15"/>
      <c r="D4134" s="22"/>
      <c r="E4134" s="43"/>
      <c r="F4134" s="112"/>
      <c r="G4134" s="43"/>
    </row>
    <row r="4135" spans="1:7" s="32" customFormat="1" hidden="1" x14ac:dyDescent="0.3">
      <c r="A4135"/>
      <c r="B4135"/>
      <c r="C4135" s="15"/>
      <c r="D4135" s="22"/>
      <c r="E4135" s="43"/>
      <c r="F4135" s="112"/>
      <c r="G4135" s="43"/>
    </row>
    <row r="4136" spans="1:7" s="32" customFormat="1" hidden="1" x14ac:dyDescent="0.3">
      <c r="A4136"/>
      <c r="B4136"/>
      <c r="C4136" s="15"/>
      <c r="D4136" s="22"/>
      <c r="E4136" s="43"/>
      <c r="F4136" s="112"/>
      <c r="G4136" s="43"/>
    </row>
    <row r="4137" spans="1:7" s="32" customFormat="1" hidden="1" x14ac:dyDescent="0.3">
      <c r="A4137"/>
      <c r="B4137"/>
      <c r="C4137" s="15"/>
      <c r="D4137" s="22"/>
      <c r="E4137" s="43"/>
      <c r="F4137" s="112"/>
      <c r="G4137" s="43"/>
    </row>
    <row r="4138" spans="1:7" s="32" customFormat="1" hidden="1" x14ac:dyDescent="0.3">
      <c r="A4138"/>
      <c r="B4138"/>
      <c r="C4138" s="15"/>
      <c r="D4138" s="22"/>
      <c r="E4138" s="43"/>
      <c r="F4138" s="112"/>
      <c r="G4138" s="43"/>
    </row>
    <row r="4139" spans="1:7" s="32" customFormat="1" hidden="1" x14ac:dyDescent="0.3">
      <c r="A4139"/>
      <c r="B4139"/>
      <c r="C4139" s="15"/>
      <c r="D4139" s="22"/>
      <c r="E4139" s="43"/>
      <c r="F4139" s="112"/>
      <c r="G4139" s="43"/>
    </row>
    <row r="4140" spans="1:7" s="32" customFormat="1" hidden="1" x14ac:dyDescent="0.3">
      <c r="A4140"/>
      <c r="B4140"/>
      <c r="C4140" s="15"/>
      <c r="D4140" s="22"/>
      <c r="E4140" s="43"/>
      <c r="F4140" s="112"/>
      <c r="G4140" s="43"/>
    </row>
    <row r="4141" spans="1:7" s="32" customFormat="1" hidden="1" x14ac:dyDescent="0.3">
      <c r="A4141"/>
      <c r="B4141"/>
      <c r="C4141" s="15"/>
      <c r="D4141" s="22"/>
      <c r="E4141" s="43"/>
      <c r="F4141" s="112"/>
      <c r="G4141" s="43"/>
    </row>
    <row r="4142" spans="1:7" s="32" customFormat="1" hidden="1" x14ac:dyDescent="0.3">
      <c r="A4142"/>
      <c r="B4142"/>
      <c r="C4142" s="15"/>
      <c r="D4142" s="22"/>
      <c r="E4142" s="43"/>
      <c r="F4142" s="112"/>
      <c r="G4142" s="43"/>
    </row>
    <row r="4143" spans="1:7" s="32" customFormat="1" hidden="1" x14ac:dyDescent="0.3">
      <c r="A4143"/>
      <c r="B4143"/>
      <c r="C4143" s="15"/>
      <c r="D4143" s="22"/>
      <c r="E4143" s="43"/>
      <c r="F4143" s="112"/>
      <c r="G4143" s="43"/>
    </row>
    <row r="4144" spans="1:7" s="32" customFormat="1" hidden="1" x14ac:dyDescent="0.3">
      <c r="A4144"/>
      <c r="B4144"/>
      <c r="C4144" s="15"/>
      <c r="D4144" s="22"/>
      <c r="E4144" s="43"/>
      <c r="F4144" s="112"/>
      <c r="G4144" s="43"/>
    </row>
    <row r="4145" spans="1:7" s="32" customFormat="1" hidden="1" x14ac:dyDescent="0.3">
      <c r="A4145"/>
      <c r="B4145"/>
      <c r="C4145" s="15"/>
      <c r="D4145" s="22"/>
      <c r="E4145" s="43"/>
      <c r="F4145" s="112"/>
      <c r="G4145" s="43"/>
    </row>
    <row r="4146" spans="1:7" s="32" customFormat="1" hidden="1" x14ac:dyDescent="0.3">
      <c r="A4146"/>
      <c r="B4146"/>
      <c r="C4146" s="15"/>
      <c r="D4146" s="22"/>
      <c r="E4146" s="43"/>
      <c r="F4146" s="112"/>
      <c r="G4146" s="43"/>
    </row>
    <row r="4147" spans="1:7" s="32" customFormat="1" hidden="1" x14ac:dyDescent="0.3">
      <c r="A4147"/>
      <c r="B4147"/>
      <c r="C4147" s="15"/>
      <c r="D4147" s="22"/>
      <c r="E4147" s="43"/>
      <c r="F4147" s="112"/>
      <c r="G4147" s="43"/>
    </row>
    <row r="4148" spans="1:7" s="32" customFormat="1" hidden="1" x14ac:dyDescent="0.3">
      <c r="A4148"/>
      <c r="B4148"/>
      <c r="C4148" s="15"/>
      <c r="D4148" s="22"/>
      <c r="E4148" s="43"/>
      <c r="F4148" s="112"/>
      <c r="G4148" s="43"/>
    </row>
    <row r="4149" spans="1:7" s="32" customFormat="1" hidden="1" x14ac:dyDescent="0.3">
      <c r="A4149"/>
      <c r="B4149"/>
      <c r="C4149" s="15"/>
      <c r="D4149" s="22"/>
      <c r="E4149" s="43"/>
      <c r="F4149" s="112"/>
      <c r="G4149" s="43"/>
    </row>
    <row r="4150" spans="1:7" s="32" customFormat="1" hidden="1" x14ac:dyDescent="0.3">
      <c r="A4150"/>
      <c r="B4150"/>
      <c r="C4150" s="15"/>
      <c r="D4150" s="22"/>
      <c r="E4150" s="43"/>
      <c r="F4150" s="112"/>
      <c r="G4150" s="43"/>
    </row>
    <row r="4151" spans="1:7" s="32" customFormat="1" hidden="1" x14ac:dyDescent="0.3">
      <c r="A4151"/>
      <c r="B4151"/>
      <c r="C4151" s="15"/>
      <c r="D4151" s="22"/>
      <c r="E4151" s="43"/>
      <c r="F4151" s="112"/>
      <c r="G4151" s="43"/>
    </row>
    <row r="4152" spans="1:7" s="32" customFormat="1" hidden="1" x14ac:dyDescent="0.3">
      <c r="A4152"/>
      <c r="B4152"/>
      <c r="C4152" s="15"/>
      <c r="D4152" s="22"/>
      <c r="E4152" s="43"/>
      <c r="F4152" s="112"/>
      <c r="G4152" s="43"/>
    </row>
    <row r="4153" spans="1:7" s="32" customFormat="1" hidden="1" x14ac:dyDescent="0.3">
      <c r="A4153"/>
      <c r="B4153"/>
      <c r="C4153" s="15"/>
      <c r="D4153" s="22"/>
      <c r="E4153" s="43"/>
      <c r="F4153" s="112"/>
      <c r="G4153" s="43"/>
    </row>
    <row r="4154" spans="1:7" s="32" customFormat="1" hidden="1" x14ac:dyDescent="0.3">
      <c r="A4154"/>
      <c r="B4154"/>
      <c r="C4154" s="15"/>
      <c r="D4154" s="22"/>
      <c r="E4154" s="43"/>
      <c r="F4154" s="112"/>
      <c r="G4154" s="43"/>
    </row>
    <row r="4155" spans="1:7" s="32" customFormat="1" hidden="1" x14ac:dyDescent="0.3">
      <c r="A4155"/>
      <c r="B4155"/>
      <c r="C4155" s="15"/>
      <c r="D4155" s="22"/>
      <c r="E4155" s="43"/>
      <c r="F4155" s="112"/>
      <c r="G4155" s="43"/>
    </row>
    <row r="4156" spans="1:7" s="32" customFormat="1" hidden="1" x14ac:dyDescent="0.3">
      <c r="A4156"/>
      <c r="B4156"/>
      <c r="C4156" s="15"/>
      <c r="D4156" s="22"/>
      <c r="E4156" s="43"/>
      <c r="F4156" s="112"/>
      <c r="G4156" s="43"/>
    </row>
    <row r="4157" spans="1:7" s="32" customFormat="1" hidden="1" x14ac:dyDescent="0.3">
      <c r="A4157"/>
      <c r="B4157"/>
      <c r="C4157" s="15"/>
      <c r="D4157" s="22"/>
      <c r="E4157" s="43"/>
      <c r="F4157" s="112"/>
      <c r="G4157" s="43"/>
    </row>
    <row r="4158" spans="1:7" s="32" customFormat="1" hidden="1" x14ac:dyDescent="0.3">
      <c r="A4158"/>
      <c r="B4158"/>
      <c r="C4158" s="15"/>
      <c r="D4158" s="22"/>
      <c r="E4158" s="43"/>
      <c r="F4158" s="112"/>
      <c r="G4158" s="43"/>
    </row>
    <row r="4159" spans="1:7" s="32" customFormat="1" hidden="1" x14ac:dyDescent="0.3">
      <c r="A4159"/>
      <c r="B4159"/>
      <c r="C4159" s="15"/>
      <c r="D4159" s="22"/>
      <c r="E4159" s="43"/>
      <c r="F4159" s="112"/>
      <c r="G4159" s="43"/>
    </row>
    <row r="4160" spans="1:7" s="32" customFormat="1" hidden="1" x14ac:dyDescent="0.3">
      <c r="A4160"/>
      <c r="B4160"/>
      <c r="C4160" s="15"/>
      <c r="D4160" s="22"/>
      <c r="E4160" s="43"/>
      <c r="F4160" s="112"/>
      <c r="G4160" s="43"/>
    </row>
    <row r="4161" spans="1:7" s="32" customFormat="1" hidden="1" x14ac:dyDescent="0.3">
      <c r="A4161"/>
      <c r="B4161"/>
      <c r="C4161" s="15"/>
      <c r="D4161" s="22"/>
      <c r="E4161" s="43"/>
      <c r="F4161" s="112"/>
      <c r="G4161" s="43"/>
    </row>
    <row r="4162" spans="1:7" s="32" customFormat="1" hidden="1" x14ac:dyDescent="0.3">
      <c r="A4162"/>
      <c r="B4162"/>
      <c r="C4162" s="15"/>
      <c r="D4162" s="22"/>
      <c r="E4162" s="43"/>
      <c r="F4162" s="112"/>
      <c r="G4162" s="43"/>
    </row>
    <row r="4163" spans="1:7" s="32" customFormat="1" hidden="1" x14ac:dyDescent="0.3">
      <c r="A4163"/>
      <c r="B4163"/>
      <c r="C4163" s="15"/>
      <c r="D4163" s="22"/>
      <c r="E4163" s="43"/>
      <c r="F4163" s="112"/>
      <c r="G4163" s="43"/>
    </row>
    <row r="4164" spans="1:7" s="32" customFormat="1" hidden="1" x14ac:dyDescent="0.3">
      <c r="A4164"/>
      <c r="B4164"/>
      <c r="C4164" s="15"/>
      <c r="D4164" s="22"/>
      <c r="E4164" s="43"/>
      <c r="F4164" s="112"/>
      <c r="G4164" s="43"/>
    </row>
    <row r="4165" spans="1:7" s="32" customFormat="1" hidden="1" x14ac:dyDescent="0.3">
      <c r="A4165"/>
      <c r="B4165"/>
      <c r="C4165" s="15"/>
      <c r="D4165" s="22"/>
      <c r="E4165" s="43"/>
      <c r="F4165" s="112"/>
      <c r="G4165" s="43"/>
    </row>
    <row r="4166" spans="1:7" s="32" customFormat="1" hidden="1" x14ac:dyDescent="0.3">
      <c r="A4166"/>
      <c r="B4166"/>
      <c r="C4166" s="15"/>
      <c r="D4166" s="22"/>
      <c r="E4166" s="43"/>
      <c r="F4166" s="112"/>
      <c r="G4166" s="43"/>
    </row>
    <row r="4167" spans="1:7" s="32" customFormat="1" hidden="1" x14ac:dyDescent="0.3">
      <c r="A4167"/>
      <c r="B4167"/>
      <c r="C4167" s="15"/>
      <c r="D4167" s="22"/>
      <c r="E4167" s="43"/>
      <c r="F4167" s="112"/>
      <c r="G4167" s="43"/>
    </row>
    <row r="4168" spans="1:7" s="32" customFormat="1" hidden="1" x14ac:dyDescent="0.3">
      <c r="A4168"/>
      <c r="B4168"/>
      <c r="C4168" s="15"/>
      <c r="D4168" s="22"/>
      <c r="E4168" s="43"/>
      <c r="F4168" s="112"/>
      <c r="G4168" s="43"/>
    </row>
    <row r="4169" spans="1:7" s="32" customFormat="1" hidden="1" x14ac:dyDescent="0.3">
      <c r="A4169"/>
      <c r="B4169"/>
      <c r="C4169" s="15"/>
      <c r="D4169" s="22"/>
      <c r="E4169" s="43"/>
      <c r="F4169" s="112"/>
      <c r="G4169" s="43"/>
    </row>
    <row r="4170" spans="1:7" s="32" customFormat="1" hidden="1" x14ac:dyDescent="0.3">
      <c r="A4170"/>
      <c r="B4170"/>
      <c r="C4170" s="15"/>
      <c r="D4170" s="22"/>
      <c r="E4170" s="43"/>
      <c r="F4170" s="112"/>
      <c r="G4170" s="43"/>
    </row>
    <row r="4171" spans="1:7" s="32" customFormat="1" hidden="1" x14ac:dyDescent="0.3">
      <c r="A4171"/>
      <c r="B4171"/>
      <c r="C4171" s="15"/>
      <c r="D4171" s="22"/>
      <c r="E4171" s="43"/>
      <c r="F4171" s="112"/>
      <c r="G4171" s="43"/>
    </row>
    <row r="4172" spans="1:7" s="32" customFormat="1" hidden="1" x14ac:dyDescent="0.3">
      <c r="A4172"/>
      <c r="B4172"/>
      <c r="C4172" s="15"/>
      <c r="D4172" s="22"/>
      <c r="E4172" s="43"/>
      <c r="F4172" s="112"/>
      <c r="G4172" s="43"/>
    </row>
    <row r="4173" spans="1:7" s="32" customFormat="1" hidden="1" x14ac:dyDescent="0.3">
      <c r="A4173"/>
      <c r="B4173"/>
      <c r="C4173" s="15"/>
      <c r="D4173" s="22"/>
      <c r="E4173" s="43"/>
      <c r="F4173" s="112"/>
      <c r="G4173" s="43"/>
    </row>
    <row r="4174" spans="1:7" s="32" customFormat="1" hidden="1" x14ac:dyDescent="0.3">
      <c r="A4174"/>
      <c r="B4174"/>
      <c r="C4174" s="15"/>
      <c r="D4174" s="22"/>
      <c r="E4174" s="43"/>
      <c r="F4174" s="112"/>
      <c r="G4174" s="43"/>
    </row>
    <row r="4175" spans="1:7" s="32" customFormat="1" hidden="1" x14ac:dyDescent="0.3">
      <c r="A4175"/>
      <c r="B4175"/>
      <c r="C4175" s="15"/>
      <c r="D4175" s="22"/>
      <c r="E4175" s="43"/>
      <c r="F4175" s="112"/>
      <c r="G4175" s="43"/>
    </row>
    <row r="4176" spans="1:7" s="32" customFormat="1" hidden="1" x14ac:dyDescent="0.3">
      <c r="A4176"/>
      <c r="B4176"/>
      <c r="C4176" s="15"/>
      <c r="D4176" s="22"/>
      <c r="E4176" s="43"/>
      <c r="F4176" s="112"/>
      <c r="G4176" s="43"/>
    </row>
    <row r="4177" spans="1:7" s="32" customFormat="1" hidden="1" x14ac:dyDescent="0.3">
      <c r="A4177"/>
      <c r="B4177"/>
      <c r="C4177" s="15"/>
      <c r="D4177" s="22"/>
      <c r="E4177" s="43"/>
      <c r="F4177" s="112"/>
      <c r="G4177" s="43"/>
    </row>
    <row r="4178" spans="1:7" s="32" customFormat="1" hidden="1" x14ac:dyDescent="0.3">
      <c r="A4178"/>
      <c r="B4178"/>
      <c r="C4178" s="15"/>
      <c r="D4178" s="22"/>
      <c r="E4178" s="43"/>
      <c r="F4178" s="112"/>
      <c r="G4178" s="43"/>
    </row>
    <row r="4179" spans="1:7" s="32" customFormat="1" hidden="1" x14ac:dyDescent="0.3">
      <c r="A4179"/>
      <c r="B4179"/>
      <c r="C4179" s="15"/>
      <c r="D4179" s="22"/>
      <c r="E4179" s="43"/>
      <c r="F4179" s="112"/>
      <c r="G4179" s="43"/>
    </row>
    <row r="4180" spans="1:7" s="32" customFormat="1" hidden="1" x14ac:dyDescent="0.3">
      <c r="A4180"/>
      <c r="B4180"/>
      <c r="C4180" s="15"/>
      <c r="D4180" s="22"/>
      <c r="E4180" s="43"/>
      <c r="F4180" s="112"/>
      <c r="G4180" s="43"/>
    </row>
    <row r="4181" spans="1:7" s="32" customFormat="1" hidden="1" x14ac:dyDescent="0.3">
      <c r="A4181"/>
      <c r="B4181"/>
      <c r="C4181" s="15"/>
      <c r="D4181" s="22"/>
      <c r="E4181" s="43"/>
      <c r="F4181" s="112"/>
      <c r="G4181" s="43"/>
    </row>
    <row r="4182" spans="1:7" s="32" customFormat="1" hidden="1" x14ac:dyDescent="0.3">
      <c r="A4182"/>
      <c r="B4182"/>
      <c r="C4182" s="15"/>
      <c r="D4182" s="22"/>
      <c r="E4182" s="43"/>
      <c r="F4182" s="112"/>
      <c r="G4182" s="43"/>
    </row>
    <row r="4183" spans="1:7" s="32" customFormat="1" hidden="1" x14ac:dyDescent="0.3">
      <c r="A4183"/>
      <c r="B4183"/>
      <c r="C4183" s="15"/>
      <c r="D4183" s="22"/>
      <c r="E4183" s="43"/>
      <c r="F4183" s="112"/>
      <c r="G4183" s="43"/>
    </row>
    <row r="4184" spans="1:7" s="32" customFormat="1" hidden="1" x14ac:dyDescent="0.3">
      <c r="A4184"/>
      <c r="B4184"/>
      <c r="C4184" s="15"/>
      <c r="D4184" s="22"/>
      <c r="E4184" s="43"/>
      <c r="F4184" s="112"/>
      <c r="G4184" s="43"/>
    </row>
    <row r="4185" spans="1:7" s="32" customFormat="1" hidden="1" x14ac:dyDescent="0.3">
      <c r="A4185"/>
      <c r="B4185"/>
      <c r="C4185" s="15"/>
      <c r="D4185" s="22"/>
      <c r="E4185" s="43"/>
      <c r="F4185" s="112"/>
      <c r="G4185" s="43"/>
    </row>
    <row r="4186" spans="1:7" s="32" customFormat="1" hidden="1" x14ac:dyDescent="0.3">
      <c r="A4186"/>
      <c r="B4186"/>
      <c r="C4186" s="15"/>
      <c r="D4186" s="22"/>
      <c r="E4186" s="43"/>
      <c r="F4186" s="112"/>
      <c r="G4186" s="43"/>
    </row>
    <row r="4187" spans="1:7" s="32" customFormat="1" hidden="1" x14ac:dyDescent="0.3">
      <c r="A4187"/>
      <c r="B4187"/>
      <c r="C4187" s="15"/>
      <c r="D4187" s="22"/>
      <c r="E4187" s="43"/>
      <c r="F4187" s="112"/>
      <c r="G4187" s="43"/>
    </row>
    <row r="4188" spans="1:7" s="32" customFormat="1" hidden="1" x14ac:dyDescent="0.3">
      <c r="A4188"/>
      <c r="B4188"/>
      <c r="C4188" s="15"/>
      <c r="D4188" s="22"/>
      <c r="E4188" s="43"/>
      <c r="F4188" s="112"/>
      <c r="G4188" s="43"/>
    </row>
    <row r="4189" spans="1:7" s="32" customFormat="1" hidden="1" x14ac:dyDescent="0.3">
      <c r="A4189"/>
      <c r="B4189"/>
      <c r="C4189" s="15"/>
      <c r="D4189" s="22"/>
      <c r="E4189" s="43"/>
      <c r="F4189" s="112"/>
      <c r="G4189" s="43"/>
    </row>
    <row r="4190" spans="1:7" s="32" customFormat="1" hidden="1" x14ac:dyDescent="0.3">
      <c r="A4190"/>
      <c r="B4190"/>
      <c r="C4190" s="15"/>
      <c r="D4190" s="22"/>
      <c r="E4190" s="43"/>
      <c r="F4190" s="112"/>
      <c r="G4190" s="43"/>
    </row>
    <row r="4191" spans="1:7" s="32" customFormat="1" hidden="1" x14ac:dyDescent="0.3">
      <c r="A4191"/>
      <c r="B4191"/>
      <c r="C4191" s="15"/>
      <c r="D4191" s="22"/>
      <c r="E4191" s="43"/>
      <c r="F4191" s="112"/>
      <c r="G4191" s="43"/>
    </row>
    <row r="4192" spans="1:7" s="32" customFormat="1" hidden="1" x14ac:dyDescent="0.3">
      <c r="A4192"/>
      <c r="B4192"/>
      <c r="C4192" s="15"/>
      <c r="D4192" s="22"/>
      <c r="E4192" s="43"/>
      <c r="F4192" s="112"/>
      <c r="G4192" s="43"/>
    </row>
    <row r="4193" spans="1:7" s="32" customFormat="1" hidden="1" x14ac:dyDescent="0.3">
      <c r="A4193"/>
      <c r="B4193"/>
      <c r="C4193" s="15"/>
      <c r="D4193" s="22"/>
      <c r="E4193" s="43"/>
      <c r="F4193" s="112"/>
      <c r="G4193" s="43"/>
    </row>
    <row r="4194" spans="1:7" s="32" customFormat="1" hidden="1" x14ac:dyDescent="0.3">
      <c r="A4194"/>
      <c r="B4194"/>
      <c r="C4194" s="15"/>
      <c r="D4194" s="22"/>
      <c r="E4194" s="43"/>
      <c r="F4194" s="112"/>
      <c r="G4194" s="43"/>
    </row>
    <row r="4195" spans="1:7" s="32" customFormat="1" hidden="1" x14ac:dyDescent="0.3">
      <c r="A4195"/>
      <c r="B4195"/>
      <c r="C4195" s="15"/>
      <c r="D4195" s="22"/>
      <c r="E4195" s="43"/>
      <c r="F4195" s="112"/>
      <c r="G4195" s="43"/>
    </row>
    <row r="4196" spans="1:7" s="32" customFormat="1" hidden="1" x14ac:dyDescent="0.3">
      <c r="A4196"/>
      <c r="B4196"/>
      <c r="C4196" s="15"/>
      <c r="D4196" s="22"/>
      <c r="E4196" s="43"/>
      <c r="F4196" s="112"/>
      <c r="G4196" s="43"/>
    </row>
    <row r="4197" spans="1:7" s="32" customFormat="1" hidden="1" x14ac:dyDescent="0.3">
      <c r="A4197"/>
      <c r="B4197"/>
      <c r="C4197" s="15"/>
      <c r="D4197" s="22"/>
      <c r="E4197" s="43"/>
      <c r="F4197" s="112"/>
      <c r="G4197" s="43"/>
    </row>
    <row r="4198" spans="1:7" s="32" customFormat="1" hidden="1" x14ac:dyDescent="0.3">
      <c r="A4198"/>
      <c r="B4198"/>
      <c r="C4198" s="15"/>
      <c r="D4198" s="22"/>
      <c r="E4198" s="43"/>
      <c r="F4198" s="112"/>
      <c r="G4198" s="43"/>
    </row>
    <row r="4199" spans="1:7" s="32" customFormat="1" hidden="1" x14ac:dyDescent="0.3">
      <c r="A4199"/>
      <c r="B4199"/>
      <c r="C4199" s="15"/>
      <c r="D4199" s="22"/>
      <c r="E4199" s="43"/>
      <c r="F4199" s="112"/>
      <c r="G4199" s="43"/>
    </row>
    <row r="4200" spans="1:7" s="32" customFormat="1" hidden="1" x14ac:dyDescent="0.3">
      <c r="A4200"/>
      <c r="B4200"/>
      <c r="C4200" s="15"/>
      <c r="D4200" s="22"/>
      <c r="E4200" s="43"/>
      <c r="F4200" s="112"/>
      <c r="G4200" s="43"/>
    </row>
    <row r="4201" spans="1:7" s="32" customFormat="1" hidden="1" x14ac:dyDescent="0.3">
      <c r="A4201"/>
      <c r="B4201"/>
      <c r="C4201" s="15"/>
      <c r="D4201" s="22"/>
      <c r="E4201" s="43"/>
      <c r="F4201" s="112"/>
      <c r="G4201" s="43"/>
    </row>
    <row r="4202" spans="1:7" s="32" customFormat="1" hidden="1" x14ac:dyDescent="0.3">
      <c r="A4202"/>
      <c r="B4202"/>
      <c r="C4202" s="15"/>
      <c r="D4202" s="22"/>
      <c r="E4202" s="43"/>
      <c r="F4202" s="112"/>
      <c r="G4202" s="43"/>
    </row>
    <row r="4203" spans="1:7" s="32" customFormat="1" hidden="1" x14ac:dyDescent="0.3">
      <c r="A4203"/>
      <c r="B4203"/>
      <c r="C4203" s="15"/>
      <c r="D4203" s="22"/>
      <c r="E4203" s="43"/>
      <c r="F4203" s="112"/>
      <c r="G4203" s="43"/>
    </row>
    <row r="4204" spans="1:7" s="32" customFormat="1" hidden="1" x14ac:dyDescent="0.3">
      <c r="A4204"/>
      <c r="B4204"/>
      <c r="C4204" s="15"/>
      <c r="D4204" s="22"/>
      <c r="E4204" s="43"/>
      <c r="F4204" s="112"/>
      <c r="G4204" s="43"/>
    </row>
    <row r="4205" spans="1:7" s="32" customFormat="1" hidden="1" x14ac:dyDescent="0.3">
      <c r="A4205"/>
      <c r="B4205"/>
      <c r="C4205" s="15"/>
      <c r="D4205" s="22"/>
      <c r="E4205" s="43"/>
      <c r="F4205" s="112"/>
      <c r="G4205" s="43"/>
    </row>
    <row r="4206" spans="1:7" s="32" customFormat="1" hidden="1" x14ac:dyDescent="0.3">
      <c r="A4206"/>
      <c r="B4206"/>
      <c r="C4206" s="15"/>
      <c r="D4206" s="22"/>
      <c r="E4206" s="43"/>
      <c r="F4206" s="112"/>
      <c r="G4206" s="43"/>
    </row>
    <row r="4207" spans="1:7" s="32" customFormat="1" hidden="1" x14ac:dyDescent="0.3">
      <c r="A4207"/>
      <c r="B4207"/>
      <c r="C4207" s="15"/>
      <c r="D4207" s="22"/>
      <c r="E4207" s="43"/>
      <c r="F4207" s="112"/>
      <c r="G4207" s="43"/>
    </row>
    <row r="4208" spans="1:7" s="32" customFormat="1" hidden="1" x14ac:dyDescent="0.3">
      <c r="A4208"/>
      <c r="B4208"/>
      <c r="C4208" s="15"/>
      <c r="D4208" s="22"/>
      <c r="E4208" s="43"/>
      <c r="F4208" s="112"/>
      <c r="G4208" s="43"/>
    </row>
  </sheetData>
  <sheetProtection algorithmName="SHA-512" hashValue="LSbq7Ea/d0l9EM8B5qW1jyznmplBPgEA+vwhYHsRMLo83e3n91JPTnSAsej5v58s+ZQ0AMBZRXrdh/Ta2nROlw==" saltValue="4/3SRL6br+w8cXxkm6MNXA==" spinCount="100000" sheet="1" formatCells="0" formatColumns="0"/>
  <mergeCells count="4">
    <mergeCell ref="A1:F1"/>
    <mergeCell ref="A3:F3"/>
    <mergeCell ref="A4:F4"/>
    <mergeCell ref="A2:F2"/>
  </mergeCells>
  <printOptions horizontalCentered="1" gridLines="1"/>
  <pageMargins left="0.5" right="0.5" top="0.75" bottom="0.75" header="0.22" footer="0.24"/>
  <pageSetup scale="40" firstPageNumber="4" fitToHeight="0" orientation="portrait" useFirstPageNumber="1" r:id="rId1"/>
  <headerFooter alignWithMargins="0">
    <oddHeader>&amp;L&amp;G&amp;C&amp;"Times New Roman,Bold"&amp;11Private Schools For Students With Disabilities
2021 - 2022 Request For A Higher Tentative Tuition Rate&amp;R&amp;"Times New Roman,Bold"Form A</oddHeader>
    <oddFooter>Page &amp;P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A830-0C81-437E-A0D7-EC83DAE398B8}">
  <dimension ref="A1:D28"/>
  <sheetViews>
    <sheetView view="pageLayout" zoomScaleNormal="100" workbookViewId="0">
      <selection sqref="A1:D1"/>
    </sheetView>
  </sheetViews>
  <sheetFormatPr defaultColWidth="0" defaultRowHeight="13.2" zeroHeight="1" x14ac:dyDescent="0.25"/>
  <cols>
    <col min="1" max="1" width="9.44140625" customWidth="1"/>
    <col min="2" max="2" width="61.21875" customWidth="1"/>
    <col min="3" max="3" width="15.44140625" customWidth="1"/>
    <col min="4" max="4" width="13" customWidth="1"/>
    <col min="5" max="16384" width="9.33203125" hidden="1"/>
  </cols>
  <sheetData>
    <row r="1" spans="1:4" x14ac:dyDescent="0.25">
      <c r="A1" s="240" t="s">
        <v>1378</v>
      </c>
      <c r="B1" s="240"/>
      <c r="C1" s="240"/>
      <c r="D1" s="240"/>
    </row>
    <row r="2" spans="1:4" ht="16.2" thickBot="1" x14ac:dyDescent="0.3">
      <c r="A2" s="239" t="s">
        <v>1130</v>
      </c>
      <c r="B2" s="239"/>
      <c r="C2" s="239"/>
      <c r="D2" s="239"/>
    </row>
    <row r="3" spans="1:4" ht="47.55" customHeight="1" thickBot="1" x14ac:dyDescent="0.35">
      <c r="A3" s="144" t="s">
        <v>1027</v>
      </c>
      <c r="B3" s="137" t="s">
        <v>1224</v>
      </c>
      <c r="C3" s="209" t="s">
        <v>1362</v>
      </c>
      <c r="D3" s="210" t="s">
        <v>1363</v>
      </c>
    </row>
    <row r="4" spans="1:4" ht="27.6" customHeight="1" x14ac:dyDescent="0.25">
      <c r="A4" s="186">
        <v>1</v>
      </c>
      <c r="B4" s="200" t="s">
        <v>1113</v>
      </c>
      <c r="C4" s="189">
        <f>'12 Month Budget Comparison'!D836</f>
        <v>0</v>
      </c>
      <c r="D4" s="194">
        <f>'12 Month Budget Comparison'!E836</f>
        <v>0</v>
      </c>
    </row>
    <row r="5" spans="1:4" ht="27.6" customHeight="1" x14ac:dyDescent="0.25">
      <c r="A5" s="201">
        <f t="shared" ref="A5:A13" si="0">A4+1</f>
        <v>2</v>
      </c>
      <c r="B5" s="202" t="s">
        <v>1105</v>
      </c>
      <c r="C5" s="190"/>
      <c r="D5" s="195"/>
    </row>
    <row r="6" spans="1:4" ht="27.6" customHeight="1" x14ac:dyDescent="0.25">
      <c r="A6" s="203">
        <f t="shared" si="0"/>
        <v>3</v>
      </c>
      <c r="B6" s="204" t="s">
        <v>1132</v>
      </c>
      <c r="C6" s="143">
        <f>C4+C5</f>
        <v>0</v>
      </c>
      <c r="D6" s="196">
        <f>D4+D5</f>
        <v>0</v>
      </c>
    </row>
    <row r="7" spans="1:4" ht="27.6" customHeight="1" x14ac:dyDescent="0.25">
      <c r="A7" s="201">
        <f t="shared" si="0"/>
        <v>4</v>
      </c>
      <c r="B7" s="202" t="s">
        <v>1106</v>
      </c>
      <c r="C7" s="191"/>
      <c r="D7" s="197"/>
    </row>
    <row r="8" spans="1:4" ht="27.6" customHeight="1" x14ac:dyDescent="0.25">
      <c r="A8" s="203">
        <f t="shared" si="0"/>
        <v>5</v>
      </c>
      <c r="B8" s="205" t="s">
        <v>1364</v>
      </c>
      <c r="C8" s="192" t="e">
        <f>C6/C7</f>
        <v>#DIV/0!</v>
      </c>
      <c r="D8" s="211"/>
    </row>
    <row r="9" spans="1:4" ht="27.6" customHeight="1" x14ac:dyDescent="0.25">
      <c r="A9" s="201">
        <f t="shared" si="0"/>
        <v>6</v>
      </c>
      <c r="B9" s="218" t="s">
        <v>1357</v>
      </c>
      <c r="C9" s="188"/>
      <c r="D9" s="212"/>
    </row>
    <row r="10" spans="1:4" ht="27.6" customHeight="1" x14ac:dyDescent="0.25">
      <c r="A10" s="206">
        <f t="shared" si="0"/>
        <v>7</v>
      </c>
      <c r="B10" s="207" t="s">
        <v>1365</v>
      </c>
      <c r="C10" s="193" t="e">
        <f>C8/C9</f>
        <v>#DIV/0!</v>
      </c>
      <c r="D10" s="213"/>
    </row>
    <row r="11" spans="1:4" ht="27.6" customHeight="1" x14ac:dyDescent="0.25">
      <c r="A11" s="186">
        <f t="shared" si="0"/>
        <v>8</v>
      </c>
      <c r="B11" s="204" t="s">
        <v>1366</v>
      </c>
      <c r="C11" s="214"/>
      <c r="D11" s="198" t="e">
        <f>D6/D7</f>
        <v>#DIV/0!</v>
      </c>
    </row>
    <row r="12" spans="1:4" ht="27.6" customHeight="1" x14ac:dyDescent="0.25">
      <c r="A12" s="186">
        <f t="shared" si="0"/>
        <v>9</v>
      </c>
      <c r="B12" s="219" t="s">
        <v>1367</v>
      </c>
      <c r="C12" s="215"/>
      <c r="D12" s="187"/>
    </row>
    <row r="13" spans="1:4" ht="27.6" customHeight="1" thickBot="1" x14ac:dyDescent="0.3">
      <c r="A13" s="203">
        <f t="shared" si="0"/>
        <v>10</v>
      </c>
      <c r="B13" s="204" t="s">
        <v>1107</v>
      </c>
      <c r="C13" s="215"/>
      <c r="D13" s="199" t="e">
        <f>D11/D12</f>
        <v>#DIV/0!</v>
      </c>
    </row>
    <row r="14" spans="1:4" ht="32.549999999999997" customHeight="1" thickBot="1" x14ac:dyDescent="0.3">
      <c r="A14" s="242" t="s">
        <v>1131</v>
      </c>
      <c r="B14" s="242"/>
      <c r="C14" s="242"/>
      <c r="D14" s="242"/>
    </row>
    <row r="15" spans="1:4" ht="46.95" customHeight="1" thickBot="1" x14ac:dyDescent="0.35">
      <c r="A15" s="168" t="s">
        <v>1027</v>
      </c>
      <c r="B15" s="169" t="s">
        <v>1221</v>
      </c>
      <c r="C15" s="153" t="s">
        <v>1222</v>
      </c>
      <c r="D15" s="210" t="s">
        <v>1363</v>
      </c>
    </row>
    <row r="16" spans="1:4" ht="22.95" customHeight="1" x14ac:dyDescent="0.3">
      <c r="A16" s="157">
        <f>A13+1</f>
        <v>11</v>
      </c>
      <c r="B16" s="151" t="s">
        <v>1114</v>
      </c>
      <c r="C16" s="152" t="s">
        <v>1222</v>
      </c>
      <c r="D16" s="163">
        <f>'12 Month Budget Comparison'!E836</f>
        <v>0</v>
      </c>
    </row>
    <row r="17" spans="1:4" ht="22.95" customHeight="1" thickBot="1" x14ac:dyDescent="0.35">
      <c r="A17" s="158">
        <f t="shared" ref="A17:A23" si="1">A16+1</f>
        <v>12</v>
      </c>
      <c r="B17" s="147" t="s">
        <v>1108</v>
      </c>
      <c r="C17" s="148" t="s">
        <v>1222</v>
      </c>
      <c r="D17" s="164">
        <v>0.15</v>
      </c>
    </row>
    <row r="18" spans="1:4" ht="22.95" customHeight="1" thickBot="1" x14ac:dyDescent="0.35">
      <c r="A18" s="159">
        <f t="shared" si="1"/>
        <v>13</v>
      </c>
      <c r="B18" s="149" t="s">
        <v>1109</v>
      </c>
      <c r="C18" s="153" t="s">
        <v>1222</v>
      </c>
      <c r="D18" s="165">
        <f>D16*D17</f>
        <v>0</v>
      </c>
    </row>
    <row r="19" spans="1:4" ht="22.95" customHeight="1" thickBot="1" x14ac:dyDescent="0.35">
      <c r="A19" s="160">
        <f t="shared" si="1"/>
        <v>14</v>
      </c>
      <c r="B19" s="149" t="s">
        <v>1368</v>
      </c>
      <c r="C19" s="146" t="s">
        <v>1222</v>
      </c>
      <c r="D19" s="166"/>
    </row>
    <row r="20" spans="1:4" ht="22.95" customHeight="1" thickBot="1" x14ac:dyDescent="0.35">
      <c r="A20" s="161">
        <f t="shared" si="1"/>
        <v>15</v>
      </c>
      <c r="B20" s="156" t="s">
        <v>1110</v>
      </c>
      <c r="C20" s="145" t="s">
        <v>1222</v>
      </c>
      <c r="D20" s="220">
        <f>D18-D19</f>
        <v>0</v>
      </c>
    </row>
    <row r="21" spans="1:4" ht="22.95" customHeight="1" x14ac:dyDescent="0.3">
      <c r="A21" s="162">
        <f t="shared" si="1"/>
        <v>16</v>
      </c>
      <c r="B21" s="154" t="s">
        <v>1114</v>
      </c>
      <c r="C21" s="155" t="s">
        <v>1222</v>
      </c>
      <c r="D21" s="163">
        <f>'12 Month Budget Comparison'!E836</f>
        <v>0</v>
      </c>
    </row>
    <row r="22" spans="1:4" ht="22.95" customHeight="1" thickBot="1" x14ac:dyDescent="0.35">
      <c r="A22" s="159">
        <f t="shared" si="1"/>
        <v>17</v>
      </c>
      <c r="B22" s="150" t="s">
        <v>1111</v>
      </c>
      <c r="C22" s="153" t="s">
        <v>1222</v>
      </c>
      <c r="D22" s="167">
        <v>2.5000000000000001E-2</v>
      </c>
    </row>
    <row r="23" spans="1:4" ht="22.95" customHeight="1" x14ac:dyDescent="0.3">
      <c r="A23" s="160">
        <f t="shared" si="1"/>
        <v>18</v>
      </c>
      <c r="B23" s="149" t="s">
        <v>1112</v>
      </c>
      <c r="C23" s="146" t="s">
        <v>1222</v>
      </c>
      <c r="D23" s="170">
        <f>D21*D22</f>
        <v>0</v>
      </c>
    </row>
    <row r="24" spans="1:4" ht="46.95" customHeight="1" x14ac:dyDescent="0.25">
      <c r="A24" s="185" t="s">
        <v>165</v>
      </c>
      <c r="B24" s="238" t="s">
        <v>1231</v>
      </c>
      <c r="C24" s="238"/>
      <c r="D24" s="216" t="s">
        <v>1223</v>
      </c>
    </row>
    <row r="25" spans="1:4" ht="120" customHeight="1" x14ac:dyDescent="0.25">
      <c r="A25" s="185" t="s">
        <v>166</v>
      </c>
      <c r="B25" s="241" t="s">
        <v>1371</v>
      </c>
      <c r="C25" s="241"/>
      <c r="D25" s="216" t="s">
        <v>1223</v>
      </c>
    </row>
    <row r="26" spans="1:4" ht="28.95" customHeight="1" x14ac:dyDescent="0.25">
      <c r="A26" s="185" t="s">
        <v>167</v>
      </c>
      <c r="B26" s="238" t="s">
        <v>1369</v>
      </c>
      <c r="C26" s="238"/>
      <c r="D26" s="216" t="s">
        <v>1223</v>
      </c>
    </row>
    <row r="27" spans="1:4" ht="31.2" customHeight="1" x14ac:dyDescent="0.25">
      <c r="A27" s="184" t="s">
        <v>168</v>
      </c>
      <c r="B27" s="238" t="s">
        <v>1370</v>
      </c>
      <c r="C27" s="238"/>
      <c r="D27" s="208" t="s">
        <v>1232</v>
      </c>
    </row>
    <row r="28" spans="1:4" ht="32.25" customHeight="1" x14ac:dyDescent="0.25">
      <c r="A28" s="237" t="s">
        <v>1358</v>
      </c>
      <c r="B28" s="237"/>
      <c r="C28" s="237"/>
      <c r="D28" s="237"/>
    </row>
  </sheetData>
  <sheetProtection algorithmName="SHA-512" hashValue="Aqy4CGAC7YqukQK0yTbwSgbBtaYVe3KsqTaceVYZye2qfmH0b1eo03ePzEri5dvIVfiuxIgkOF+CEhqJGF4sGA==" saltValue="W6JmbUlEGzC+uF4ERC7Ipw==" spinCount="100000" sheet="1" formatCells="0"/>
  <mergeCells count="8">
    <mergeCell ref="A28:D28"/>
    <mergeCell ref="B27:C27"/>
    <mergeCell ref="A2:D2"/>
    <mergeCell ref="A1:D1"/>
    <mergeCell ref="B24:C24"/>
    <mergeCell ref="B25:C25"/>
    <mergeCell ref="B26:C26"/>
    <mergeCell ref="A14:D14"/>
  </mergeCells>
  <pageMargins left="0.7" right="0.7" top="0.75" bottom="0.75" header="0.3" footer="0.3"/>
  <pageSetup firstPageNumber="13" fitToWidth="0" fitToHeight="0" orientation="portrait" useFirstPageNumber="1" r:id="rId1"/>
  <headerFooter>
    <oddHeader>&amp;L&amp;G&amp;C&amp;"Times New Roman,Bold"&amp;9Private Schools For Students With Disabilities
2024 - 2025 Request For A Higher Tentative Tuition Rate&amp;RForm A</oddHeader>
    <oddFooter>Page &amp;P</oddFooter>
  </headerFooter>
  <rowBreaks count="1" manualBreakCount="1">
    <brk id="23" max="16383" man="1"/>
  </rowBreaks>
  <legacyDrawingHF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DE63-A998-4E2B-B230-F782AC35019A}">
  <dimension ref="A1:D794"/>
  <sheetViews>
    <sheetView view="pageLayout" zoomScale="90" zoomScaleNormal="100" zoomScaleSheetLayoutView="110" zoomScalePageLayoutView="90" workbookViewId="0">
      <selection sqref="A1:D1"/>
    </sheetView>
  </sheetViews>
  <sheetFormatPr defaultColWidth="0" defaultRowHeight="13.2" zeroHeight="1" x14ac:dyDescent="0.25"/>
  <cols>
    <col min="1" max="1" width="67.77734375" style="136" customWidth="1"/>
    <col min="2" max="4" width="11.77734375" customWidth="1"/>
    <col min="5" max="16384" width="9.33203125" hidden="1"/>
  </cols>
  <sheetData>
    <row r="1" spans="1:4" x14ac:dyDescent="0.25">
      <c r="A1" s="254" t="s">
        <v>1376</v>
      </c>
      <c r="B1" s="254"/>
      <c r="C1" s="254"/>
      <c r="D1" s="254"/>
    </row>
    <row r="2" spans="1:4" ht="15.6" x14ac:dyDescent="0.25">
      <c r="A2" s="253" t="s">
        <v>1133</v>
      </c>
      <c r="B2" s="253"/>
      <c r="C2" s="253"/>
      <c r="D2" s="253"/>
    </row>
    <row r="3" spans="1:4" ht="47.4" thickBot="1" x14ac:dyDescent="0.3">
      <c r="A3" s="127" t="s">
        <v>1377</v>
      </c>
      <c r="B3" s="128" t="s">
        <v>1359</v>
      </c>
      <c r="C3" s="128" t="s">
        <v>1360</v>
      </c>
      <c r="D3" s="129" t="s">
        <v>1361</v>
      </c>
    </row>
    <row r="4" spans="1:4" ht="16.2" thickBot="1" x14ac:dyDescent="0.3">
      <c r="A4" s="133"/>
      <c r="B4" s="226"/>
      <c r="C4" s="226"/>
      <c r="D4" s="227"/>
    </row>
    <row r="5" spans="1:4" ht="16.2" thickBot="1" x14ac:dyDescent="0.3">
      <c r="A5" s="133"/>
      <c r="B5" s="226"/>
      <c r="C5" s="226"/>
      <c r="D5" s="227"/>
    </row>
    <row r="6" spans="1:4" ht="16.2" thickBot="1" x14ac:dyDescent="0.3">
      <c r="A6" s="133"/>
      <c r="B6" s="226"/>
      <c r="C6" s="226"/>
      <c r="D6" s="227"/>
    </row>
    <row r="7" spans="1:4" ht="16.2" thickBot="1" x14ac:dyDescent="0.3">
      <c r="A7" s="133"/>
      <c r="B7" s="226"/>
      <c r="C7" s="226"/>
      <c r="D7" s="227"/>
    </row>
    <row r="8" spans="1:4" ht="16.2" thickBot="1" x14ac:dyDescent="0.3">
      <c r="A8" s="133"/>
      <c r="B8" s="226"/>
      <c r="C8" s="226"/>
      <c r="D8" s="227"/>
    </row>
    <row r="9" spans="1:4" ht="16.2" thickBot="1" x14ac:dyDescent="0.3">
      <c r="A9" s="133"/>
      <c r="B9" s="226"/>
      <c r="C9" s="226"/>
      <c r="D9" s="227"/>
    </row>
    <row r="10" spans="1:4" ht="16.2" thickBot="1" x14ac:dyDescent="0.3">
      <c r="A10" s="133"/>
      <c r="B10" s="226"/>
      <c r="C10" s="226"/>
      <c r="D10" s="227"/>
    </row>
    <row r="11" spans="1:4" ht="16.2" thickBot="1" x14ac:dyDescent="0.3">
      <c r="A11" s="133"/>
      <c r="B11" s="226"/>
      <c r="C11" s="226"/>
      <c r="D11" s="227"/>
    </row>
    <row r="12" spans="1:4" ht="16.2" thickBot="1" x14ac:dyDescent="0.3">
      <c r="A12" s="133"/>
      <c r="B12" s="226"/>
      <c r="C12" s="226"/>
      <c r="D12" s="227"/>
    </row>
    <row r="13" spans="1:4" ht="31.2" x14ac:dyDescent="0.3">
      <c r="A13" s="134" t="s">
        <v>1158</v>
      </c>
      <c r="B13" s="130" t="s">
        <v>1223</v>
      </c>
      <c r="C13" s="131">
        <f>SUM(C4:C12)</f>
        <v>0</v>
      </c>
      <c r="D13" s="132">
        <f>SUM(D4:D12)</f>
        <v>0</v>
      </c>
    </row>
    <row r="14" spans="1:4" ht="15.6" x14ac:dyDescent="0.25">
      <c r="A14" s="248"/>
      <c r="B14" s="248"/>
      <c r="C14" s="248"/>
      <c r="D14" s="249"/>
    </row>
    <row r="15" spans="1:4" ht="47.4" thickBot="1" x14ac:dyDescent="0.3">
      <c r="A15" s="127" t="s">
        <v>981</v>
      </c>
      <c r="B15" s="128" t="s">
        <v>1359</v>
      </c>
      <c r="C15" s="128" t="s">
        <v>1360</v>
      </c>
      <c r="D15" s="129" t="s">
        <v>1361</v>
      </c>
    </row>
    <row r="16" spans="1:4" ht="16.2" thickBot="1" x14ac:dyDescent="0.3">
      <c r="A16" s="133"/>
      <c r="B16" s="226"/>
      <c r="C16" s="226"/>
      <c r="D16" s="227"/>
    </row>
    <row r="17" spans="1:4" ht="16.2" thickBot="1" x14ac:dyDescent="0.3">
      <c r="A17" s="133"/>
      <c r="B17" s="226"/>
      <c r="C17" s="226"/>
      <c r="D17" s="227"/>
    </row>
    <row r="18" spans="1:4" ht="16.2" thickBot="1" x14ac:dyDescent="0.3">
      <c r="A18" s="133"/>
      <c r="B18" s="226"/>
      <c r="C18" s="226"/>
      <c r="D18" s="227"/>
    </row>
    <row r="19" spans="1:4" ht="16.2" thickBot="1" x14ac:dyDescent="0.3">
      <c r="A19" s="133"/>
      <c r="B19" s="226"/>
      <c r="C19" s="226"/>
      <c r="D19" s="227"/>
    </row>
    <row r="20" spans="1:4" ht="16.2" thickBot="1" x14ac:dyDescent="0.3">
      <c r="A20" s="133"/>
      <c r="B20" s="226"/>
      <c r="C20" s="226"/>
      <c r="D20" s="227"/>
    </row>
    <row r="21" spans="1:4" ht="16.2" thickBot="1" x14ac:dyDescent="0.3">
      <c r="A21" s="133"/>
      <c r="B21" s="226"/>
      <c r="C21" s="226"/>
      <c r="D21" s="227"/>
    </row>
    <row r="22" spans="1:4" ht="16.2" thickBot="1" x14ac:dyDescent="0.3">
      <c r="A22" s="133"/>
      <c r="B22" s="226"/>
      <c r="C22" s="226"/>
      <c r="D22" s="227"/>
    </row>
    <row r="23" spans="1:4" ht="16.2" thickBot="1" x14ac:dyDescent="0.3">
      <c r="A23" s="133"/>
      <c r="B23" s="226"/>
      <c r="C23" s="226"/>
      <c r="D23" s="227"/>
    </row>
    <row r="24" spans="1:4" ht="16.2" thickBot="1" x14ac:dyDescent="0.3">
      <c r="A24" s="133"/>
      <c r="B24" s="226"/>
      <c r="C24" s="226"/>
      <c r="D24" s="227"/>
    </row>
    <row r="25" spans="1:4" ht="31.2" x14ac:dyDescent="0.3">
      <c r="A25" s="134" t="s">
        <v>1159</v>
      </c>
      <c r="B25" s="130" t="s">
        <v>1223</v>
      </c>
      <c r="C25" s="131">
        <f>SUM(C16:C24)</f>
        <v>0</v>
      </c>
      <c r="D25" s="132">
        <f>SUM(D16:D24)</f>
        <v>0</v>
      </c>
    </row>
    <row r="26" spans="1:4" ht="15.6" x14ac:dyDescent="0.25">
      <c r="A26" s="248"/>
      <c r="B26" s="248"/>
      <c r="C26" s="248"/>
      <c r="D26" s="249"/>
    </row>
    <row r="27" spans="1:4" ht="47.4" thickBot="1" x14ac:dyDescent="0.3">
      <c r="A27" s="127" t="s">
        <v>982</v>
      </c>
      <c r="B27" s="128" t="s">
        <v>1359</v>
      </c>
      <c r="C27" s="128" t="s">
        <v>1360</v>
      </c>
      <c r="D27" s="129" t="s">
        <v>1361</v>
      </c>
    </row>
    <row r="28" spans="1:4" ht="16.2" thickBot="1" x14ac:dyDescent="0.3">
      <c r="A28" s="133"/>
      <c r="B28" s="226"/>
      <c r="C28" s="226"/>
      <c r="D28" s="227"/>
    </row>
    <row r="29" spans="1:4" ht="16.2" thickBot="1" x14ac:dyDescent="0.3">
      <c r="A29" s="133"/>
      <c r="B29" s="226"/>
      <c r="C29" s="226"/>
      <c r="D29" s="227"/>
    </row>
    <row r="30" spans="1:4" ht="16.2" thickBot="1" x14ac:dyDescent="0.3">
      <c r="A30" s="133"/>
      <c r="B30" s="226"/>
      <c r="C30" s="226"/>
      <c r="D30" s="227"/>
    </row>
    <row r="31" spans="1:4" ht="16.2" thickBot="1" x14ac:dyDescent="0.3">
      <c r="A31" s="133"/>
      <c r="B31" s="226"/>
      <c r="C31" s="226"/>
      <c r="D31" s="227"/>
    </row>
    <row r="32" spans="1:4" ht="16.2" thickBot="1" x14ac:dyDescent="0.3">
      <c r="A32" s="133"/>
      <c r="B32" s="226"/>
      <c r="C32" s="226"/>
      <c r="D32" s="227"/>
    </row>
    <row r="33" spans="1:4" ht="16.2" thickBot="1" x14ac:dyDescent="0.3">
      <c r="A33" s="133"/>
      <c r="B33" s="226"/>
      <c r="C33" s="226"/>
      <c r="D33" s="227"/>
    </row>
    <row r="34" spans="1:4" ht="16.2" thickBot="1" x14ac:dyDescent="0.3">
      <c r="A34" s="133"/>
      <c r="B34" s="226"/>
      <c r="C34" s="226"/>
      <c r="D34" s="227"/>
    </row>
    <row r="35" spans="1:4" ht="16.2" thickBot="1" x14ac:dyDescent="0.3">
      <c r="A35" s="133"/>
      <c r="B35" s="226"/>
      <c r="C35" s="226"/>
      <c r="D35" s="227"/>
    </row>
    <row r="36" spans="1:4" ht="16.2" thickBot="1" x14ac:dyDescent="0.3">
      <c r="A36" s="133"/>
      <c r="B36" s="226"/>
      <c r="C36" s="226"/>
      <c r="D36" s="227"/>
    </row>
    <row r="37" spans="1:4" ht="31.2" x14ac:dyDescent="0.3">
      <c r="A37" s="134" t="s">
        <v>1160</v>
      </c>
      <c r="B37" s="130" t="s">
        <v>1223</v>
      </c>
      <c r="C37" s="131">
        <f>SUM(C28:C36)</f>
        <v>0</v>
      </c>
      <c r="D37" s="132">
        <f>SUM(D28:D36)</f>
        <v>0</v>
      </c>
    </row>
    <row r="38" spans="1:4" ht="15.6" x14ac:dyDescent="0.25">
      <c r="A38" s="255"/>
      <c r="B38" s="248"/>
      <c r="C38" s="248"/>
      <c r="D38" s="249"/>
    </row>
    <row r="39" spans="1:4" ht="47.4" thickBot="1" x14ac:dyDescent="0.3">
      <c r="A39" s="127" t="s">
        <v>983</v>
      </c>
      <c r="B39" s="128" t="s">
        <v>1359</v>
      </c>
      <c r="C39" s="128" t="s">
        <v>1360</v>
      </c>
      <c r="D39" s="129" t="s">
        <v>1361</v>
      </c>
    </row>
    <row r="40" spans="1:4" ht="16.2" thickBot="1" x14ac:dyDescent="0.3">
      <c r="A40" s="133"/>
      <c r="B40" s="226"/>
      <c r="C40" s="226"/>
      <c r="D40" s="227"/>
    </row>
    <row r="41" spans="1:4" ht="16.2" thickBot="1" x14ac:dyDescent="0.3">
      <c r="A41" s="133"/>
      <c r="B41" s="226"/>
      <c r="C41" s="226"/>
      <c r="D41" s="227"/>
    </row>
    <row r="42" spans="1:4" ht="16.2" thickBot="1" x14ac:dyDescent="0.3">
      <c r="A42" s="133"/>
      <c r="B42" s="226"/>
      <c r="C42" s="226"/>
      <c r="D42" s="227"/>
    </row>
    <row r="43" spans="1:4" ht="16.2" thickBot="1" x14ac:dyDescent="0.3">
      <c r="A43" s="133"/>
      <c r="B43" s="226"/>
      <c r="C43" s="226"/>
      <c r="D43" s="227"/>
    </row>
    <row r="44" spans="1:4" ht="16.2" thickBot="1" x14ac:dyDescent="0.3">
      <c r="A44" s="133"/>
      <c r="B44" s="226"/>
      <c r="C44" s="226"/>
      <c r="D44" s="227"/>
    </row>
    <row r="45" spans="1:4" ht="16.2" thickBot="1" x14ac:dyDescent="0.3">
      <c r="A45" s="133"/>
      <c r="B45" s="226"/>
      <c r="C45" s="226"/>
      <c r="D45" s="227"/>
    </row>
    <row r="46" spans="1:4" ht="16.2" thickBot="1" x14ac:dyDescent="0.3">
      <c r="A46" s="133"/>
      <c r="B46" s="226"/>
      <c r="C46" s="226"/>
      <c r="D46" s="227"/>
    </row>
    <row r="47" spans="1:4" ht="16.2" thickBot="1" x14ac:dyDescent="0.3">
      <c r="A47" s="133"/>
      <c r="B47" s="226"/>
      <c r="C47" s="226"/>
      <c r="D47" s="227"/>
    </row>
    <row r="48" spans="1:4" ht="16.2" thickBot="1" x14ac:dyDescent="0.3">
      <c r="A48" s="133"/>
      <c r="B48" s="226"/>
      <c r="C48" s="226"/>
      <c r="D48" s="227"/>
    </row>
    <row r="49" spans="1:4" ht="31.2" x14ac:dyDescent="0.3">
      <c r="A49" s="134" t="s">
        <v>1161</v>
      </c>
      <c r="B49" s="130" t="s">
        <v>1223</v>
      </c>
      <c r="C49" s="131">
        <f>SUM(C40:C48)</f>
        <v>0</v>
      </c>
      <c r="D49" s="132">
        <f>SUM(D40:D48)</f>
        <v>0</v>
      </c>
    </row>
    <row r="50" spans="1:4" ht="15.6" x14ac:dyDescent="0.25">
      <c r="A50" s="248"/>
      <c r="B50" s="248"/>
      <c r="C50" s="248"/>
      <c r="D50" s="249"/>
    </row>
    <row r="51" spans="1:4" ht="47.4" thickBot="1" x14ac:dyDescent="0.3">
      <c r="A51" s="127" t="s">
        <v>1138</v>
      </c>
      <c r="B51" s="128" t="s">
        <v>1359</v>
      </c>
      <c r="C51" s="128" t="s">
        <v>1360</v>
      </c>
      <c r="D51" s="129" t="s">
        <v>1361</v>
      </c>
    </row>
    <row r="52" spans="1:4" ht="16.2" thickBot="1" x14ac:dyDescent="0.3">
      <c r="A52" s="133"/>
      <c r="B52" s="226"/>
      <c r="C52" s="226"/>
      <c r="D52" s="227"/>
    </row>
    <row r="53" spans="1:4" ht="16.2" thickBot="1" x14ac:dyDescent="0.3">
      <c r="A53" s="133"/>
      <c r="B53" s="226"/>
      <c r="C53" s="226"/>
      <c r="D53" s="227"/>
    </row>
    <row r="54" spans="1:4" ht="16.2" thickBot="1" x14ac:dyDescent="0.3">
      <c r="A54" s="133"/>
      <c r="B54" s="226"/>
      <c r="C54" s="226"/>
      <c r="D54" s="227"/>
    </row>
    <row r="55" spans="1:4" ht="16.2" thickBot="1" x14ac:dyDescent="0.3">
      <c r="A55" s="133"/>
      <c r="B55" s="226"/>
      <c r="C55" s="226"/>
      <c r="D55" s="227"/>
    </row>
    <row r="56" spans="1:4" ht="16.2" thickBot="1" x14ac:dyDescent="0.3">
      <c r="A56" s="133"/>
      <c r="B56" s="226"/>
      <c r="C56" s="226"/>
      <c r="D56" s="227"/>
    </row>
    <row r="57" spans="1:4" ht="16.2" thickBot="1" x14ac:dyDescent="0.3">
      <c r="A57" s="133"/>
      <c r="B57" s="226"/>
      <c r="C57" s="226"/>
      <c r="D57" s="227"/>
    </row>
    <row r="58" spans="1:4" ht="16.2" thickBot="1" x14ac:dyDescent="0.3">
      <c r="A58" s="133"/>
      <c r="B58" s="226"/>
      <c r="C58" s="226"/>
      <c r="D58" s="227"/>
    </row>
    <row r="59" spans="1:4" ht="16.2" thickBot="1" x14ac:dyDescent="0.3">
      <c r="A59" s="133"/>
      <c r="B59" s="226"/>
      <c r="C59" s="226"/>
      <c r="D59" s="227"/>
    </row>
    <row r="60" spans="1:4" ht="16.2" thickBot="1" x14ac:dyDescent="0.3">
      <c r="A60" s="133"/>
      <c r="B60" s="226"/>
      <c r="C60" s="226"/>
      <c r="D60" s="227"/>
    </row>
    <row r="61" spans="1:4" ht="31.2" x14ac:dyDescent="0.3">
      <c r="A61" s="134" t="s">
        <v>1162</v>
      </c>
      <c r="B61" s="130" t="s">
        <v>1223</v>
      </c>
      <c r="C61" s="131">
        <f>SUM(C52:C60)</f>
        <v>0</v>
      </c>
      <c r="D61" s="132">
        <f>SUM(D52:D60)</f>
        <v>0</v>
      </c>
    </row>
    <row r="62" spans="1:4" ht="15.6" x14ac:dyDescent="0.25">
      <c r="A62" s="248"/>
      <c r="B62" s="248"/>
      <c r="C62" s="248"/>
      <c r="D62" s="249"/>
    </row>
    <row r="63" spans="1:4" ht="47.4" thickBot="1" x14ac:dyDescent="0.3">
      <c r="A63" s="127" t="s">
        <v>984</v>
      </c>
      <c r="B63" s="128" t="s">
        <v>1359</v>
      </c>
      <c r="C63" s="128" t="s">
        <v>1360</v>
      </c>
      <c r="D63" s="129" t="s">
        <v>1361</v>
      </c>
    </row>
    <row r="64" spans="1:4" ht="16.2" thickBot="1" x14ac:dyDescent="0.3">
      <c r="A64" s="133"/>
      <c r="B64" s="226"/>
      <c r="C64" s="226"/>
      <c r="D64" s="227"/>
    </row>
    <row r="65" spans="1:4" ht="16.2" thickBot="1" x14ac:dyDescent="0.3">
      <c r="A65" s="133"/>
      <c r="B65" s="226"/>
      <c r="C65" s="226"/>
      <c r="D65" s="227"/>
    </row>
    <row r="66" spans="1:4" ht="16.2" thickBot="1" x14ac:dyDescent="0.3">
      <c r="A66" s="133"/>
      <c r="B66" s="226"/>
      <c r="C66" s="226"/>
      <c r="D66" s="227"/>
    </row>
    <row r="67" spans="1:4" ht="16.2" thickBot="1" x14ac:dyDescent="0.3">
      <c r="A67" s="133"/>
      <c r="B67" s="226"/>
      <c r="C67" s="226"/>
      <c r="D67" s="227"/>
    </row>
    <row r="68" spans="1:4" ht="16.2" thickBot="1" x14ac:dyDescent="0.3">
      <c r="A68" s="133"/>
      <c r="B68" s="226"/>
      <c r="C68" s="226"/>
      <c r="D68" s="227"/>
    </row>
    <row r="69" spans="1:4" ht="16.2" thickBot="1" x14ac:dyDescent="0.3">
      <c r="A69" s="133"/>
      <c r="B69" s="226"/>
      <c r="C69" s="226"/>
      <c r="D69" s="227"/>
    </row>
    <row r="70" spans="1:4" ht="16.2" thickBot="1" x14ac:dyDescent="0.3">
      <c r="A70" s="133"/>
      <c r="B70" s="226"/>
      <c r="C70" s="226"/>
      <c r="D70" s="227"/>
    </row>
    <row r="71" spans="1:4" ht="16.2" thickBot="1" x14ac:dyDescent="0.3">
      <c r="A71" s="133"/>
      <c r="B71" s="226"/>
      <c r="C71" s="226"/>
      <c r="D71" s="227"/>
    </row>
    <row r="72" spans="1:4" ht="16.2" thickBot="1" x14ac:dyDescent="0.3">
      <c r="A72" s="133"/>
      <c r="B72" s="226"/>
      <c r="C72" s="226"/>
      <c r="D72" s="227"/>
    </row>
    <row r="73" spans="1:4" ht="31.2" x14ac:dyDescent="0.3">
      <c r="A73" s="134" t="s">
        <v>1163</v>
      </c>
      <c r="B73" s="130" t="s">
        <v>1223</v>
      </c>
      <c r="C73" s="131">
        <f>SUM(C64:C72)</f>
        <v>0</v>
      </c>
      <c r="D73" s="132">
        <f>SUM(D64:D72)</f>
        <v>0</v>
      </c>
    </row>
    <row r="74" spans="1:4" ht="15.6" x14ac:dyDescent="0.3">
      <c r="A74" s="246"/>
      <c r="B74" s="246"/>
      <c r="C74" s="246"/>
      <c r="D74" s="247"/>
    </row>
    <row r="75" spans="1:4" ht="47.4" thickBot="1" x14ac:dyDescent="0.3">
      <c r="A75" s="127" t="s">
        <v>985</v>
      </c>
      <c r="B75" s="128" t="s">
        <v>1359</v>
      </c>
      <c r="C75" s="128" t="s">
        <v>1360</v>
      </c>
      <c r="D75" s="129" t="s">
        <v>1361</v>
      </c>
    </row>
    <row r="76" spans="1:4" ht="16.2" thickBot="1" x14ac:dyDescent="0.3">
      <c r="A76" s="133"/>
      <c r="B76" s="226"/>
      <c r="C76" s="226"/>
      <c r="D76" s="227"/>
    </row>
    <row r="77" spans="1:4" ht="16.2" thickBot="1" x14ac:dyDescent="0.3">
      <c r="A77" s="133"/>
      <c r="B77" s="226"/>
      <c r="C77" s="226"/>
      <c r="D77" s="227"/>
    </row>
    <row r="78" spans="1:4" ht="16.2" thickBot="1" x14ac:dyDescent="0.3">
      <c r="A78" s="133"/>
      <c r="B78" s="226"/>
      <c r="C78" s="226"/>
      <c r="D78" s="227"/>
    </row>
    <row r="79" spans="1:4" ht="16.2" thickBot="1" x14ac:dyDescent="0.3">
      <c r="A79" s="133"/>
      <c r="B79" s="226"/>
      <c r="C79" s="226"/>
      <c r="D79" s="227"/>
    </row>
    <row r="80" spans="1:4" ht="16.2" thickBot="1" x14ac:dyDescent="0.3">
      <c r="A80" s="133"/>
      <c r="B80" s="226"/>
      <c r="C80" s="226"/>
      <c r="D80" s="227"/>
    </row>
    <row r="81" spans="1:4" ht="16.2" thickBot="1" x14ac:dyDescent="0.3">
      <c r="A81" s="133"/>
      <c r="B81" s="226"/>
      <c r="C81" s="226"/>
      <c r="D81" s="227"/>
    </row>
    <row r="82" spans="1:4" ht="16.2" thickBot="1" x14ac:dyDescent="0.3">
      <c r="A82" s="133"/>
      <c r="B82" s="226"/>
      <c r="C82" s="226"/>
      <c r="D82" s="227"/>
    </row>
    <row r="83" spans="1:4" ht="16.2" thickBot="1" x14ac:dyDescent="0.3">
      <c r="A83" s="133"/>
      <c r="B83" s="226"/>
      <c r="C83" s="226"/>
      <c r="D83" s="227"/>
    </row>
    <row r="84" spans="1:4" ht="16.2" thickBot="1" x14ac:dyDescent="0.3">
      <c r="A84" s="133"/>
      <c r="B84" s="226"/>
      <c r="C84" s="226"/>
      <c r="D84" s="227"/>
    </row>
    <row r="85" spans="1:4" ht="31.2" x14ac:dyDescent="0.3">
      <c r="A85" s="134" t="s">
        <v>1216</v>
      </c>
      <c r="B85" s="130" t="s">
        <v>1223</v>
      </c>
      <c r="C85" s="131">
        <f>SUM(C76:C84)</f>
        <v>0</v>
      </c>
      <c r="D85" s="132">
        <f>SUM(D76:D84)</f>
        <v>0</v>
      </c>
    </row>
    <row r="86" spans="1:4" ht="15.6" x14ac:dyDescent="0.3">
      <c r="A86" s="135"/>
      <c r="B86" s="31"/>
      <c r="C86" s="26"/>
      <c r="D86" s="111"/>
    </row>
    <row r="87" spans="1:4" ht="47.4" thickBot="1" x14ac:dyDescent="0.3">
      <c r="A87" s="127" t="s">
        <v>986</v>
      </c>
      <c r="B87" s="128" t="s">
        <v>1359</v>
      </c>
      <c r="C87" s="128" t="s">
        <v>1360</v>
      </c>
      <c r="D87" s="129" t="s">
        <v>1361</v>
      </c>
    </row>
    <row r="88" spans="1:4" ht="16.2" thickBot="1" x14ac:dyDescent="0.3">
      <c r="A88" s="133"/>
      <c r="B88" s="226"/>
      <c r="C88" s="226"/>
      <c r="D88" s="227"/>
    </row>
    <row r="89" spans="1:4" ht="16.2" thickBot="1" x14ac:dyDescent="0.3">
      <c r="A89" s="133"/>
      <c r="B89" s="226"/>
      <c r="C89" s="226"/>
      <c r="D89" s="227"/>
    </row>
    <row r="90" spans="1:4" ht="16.2" thickBot="1" x14ac:dyDescent="0.3">
      <c r="A90" s="133"/>
      <c r="B90" s="226"/>
      <c r="C90" s="226"/>
      <c r="D90" s="227"/>
    </row>
    <row r="91" spans="1:4" ht="16.2" thickBot="1" x14ac:dyDescent="0.3">
      <c r="A91" s="133"/>
      <c r="B91" s="226"/>
      <c r="C91" s="226"/>
      <c r="D91" s="227"/>
    </row>
    <row r="92" spans="1:4" ht="16.2" thickBot="1" x14ac:dyDescent="0.3">
      <c r="A92" s="133"/>
      <c r="B92" s="226"/>
      <c r="C92" s="226"/>
      <c r="D92" s="227"/>
    </row>
    <row r="93" spans="1:4" ht="16.2" thickBot="1" x14ac:dyDescent="0.3">
      <c r="A93" s="133"/>
      <c r="B93" s="226"/>
      <c r="C93" s="226"/>
      <c r="D93" s="227"/>
    </row>
    <row r="94" spans="1:4" ht="16.2" thickBot="1" x14ac:dyDescent="0.3">
      <c r="A94" s="133"/>
      <c r="B94" s="226"/>
      <c r="C94" s="226"/>
      <c r="D94" s="227"/>
    </row>
    <row r="95" spans="1:4" ht="16.2" thickBot="1" x14ac:dyDescent="0.3">
      <c r="A95" s="133"/>
      <c r="B95" s="226"/>
      <c r="C95" s="226"/>
      <c r="D95" s="227"/>
    </row>
    <row r="96" spans="1:4" ht="16.2" thickBot="1" x14ac:dyDescent="0.3">
      <c r="A96" s="133"/>
      <c r="B96" s="226"/>
      <c r="C96" s="226"/>
      <c r="D96" s="227"/>
    </row>
    <row r="97" spans="1:4" ht="31.2" x14ac:dyDescent="0.3">
      <c r="A97" s="134" t="s">
        <v>1164</v>
      </c>
      <c r="B97" s="130" t="s">
        <v>1223</v>
      </c>
      <c r="C97" s="131">
        <f>SUM(C88:C96)</f>
        <v>0</v>
      </c>
      <c r="D97" s="132">
        <f>SUM(D88:D96)</f>
        <v>0</v>
      </c>
    </row>
    <row r="98" spans="1:4" ht="15.6" x14ac:dyDescent="0.3">
      <c r="A98" s="246"/>
      <c r="B98" s="246"/>
      <c r="C98" s="246"/>
      <c r="D98" s="247"/>
    </row>
    <row r="99" spans="1:4" ht="47.4" thickBot="1" x14ac:dyDescent="0.3">
      <c r="A99" s="127" t="s">
        <v>987</v>
      </c>
      <c r="B99" s="128" t="s">
        <v>1359</v>
      </c>
      <c r="C99" s="128" t="s">
        <v>1360</v>
      </c>
      <c r="D99" s="129" t="s">
        <v>1361</v>
      </c>
    </row>
    <row r="100" spans="1:4" ht="16.2" thickBot="1" x14ac:dyDescent="0.3">
      <c r="A100" s="133"/>
      <c r="B100" s="226"/>
      <c r="C100" s="226"/>
      <c r="D100" s="227"/>
    </row>
    <row r="101" spans="1:4" ht="16.2" thickBot="1" x14ac:dyDescent="0.3">
      <c r="A101" s="133"/>
      <c r="B101" s="226"/>
      <c r="C101" s="226"/>
      <c r="D101" s="227"/>
    </row>
    <row r="102" spans="1:4" ht="16.2" thickBot="1" x14ac:dyDescent="0.3">
      <c r="A102" s="133"/>
      <c r="B102" s="226"/>
      <c r="C102" s="226"/>
      <c r="D102" s="227"/>
    </row>
    <row r="103" spans="1:4" ht="16.2" thickBot="1" x14ac:dyDescent="0.3">
      <c r="A103" s="133"/>
      <c r="B103" s="226"/>
      <c r="C103" s="226"/>
      <c r="D103" s="227"/>
    </row>
    <row r="104" spans="1:4" ht="16.2" thickBot="1" x14ac:dyDescent="0.3">
      <c r="A104" s="133"/>
      <c r="B104" s="226"/>
      <c r="C104" s="226"/>
      <c r="D104" s="227"/>
    </row>
    <row r="105" spans="1:4" ht="16.2" thickBot="1" x14ac:dyDescent="0.3">
      <c r="A105" s="133"/>
      <c r="B105" s="226"/>
      <c r="C105" s="226"/>
      <c r="D105" s="227"/>
    </row>
    <row r="106" spans="1:4" ht="16.2" thickBot="1" x14ac:dyDescent="0.3">
      <c r="A106" s="133"/>
      <c r="B106" s="226"/>
      <c r="C106" s="226"/>
      <c r="D106" s="227"/>
    </row>
    <row r="107" spans="1:4" ht="16.2" thickBot="1" x14ac:dyDescent="0.3">
      <c r="A107" s="133"/>
      <c r="B107" s="226"/>
      <c r="C107" s="226"/>
      <c r="D107" s="227"/>
    </row>
    <row r="108" spans="1:4" ht="16.2" thickBot="1" x14ac:dyDescent="0.3">
      <c r="A108" s="133"/>
      <c r="B108" s="226"/>
      <c r="C108" s="226"/>
      <c r="D108" s="227"/>
    </row>
    <row r="109" spans="1:4" ht="31.2" x14ac:dyDescent="0.3">
      <c r="A109" s="134" t="s">
        <v>1165</v>
      </c>
      <c r="B109" s="130" t="s">
        <v>1223</v>
      </c>
      <c r="C109" s="131">
        <f>SUM(C100:C108)</f>
        <v>0</v>
      </c>
      <c r="D109" s="132">
        <f>SUM(D100:D108)</f>
        <v>0</v>
      </c>
    </row>
    <row r="110" spans="1:4" ht="15.6" x14ac:dyDescent="0.3">
      <c r="A110" s="246"/>
      <c r="B110" s="246"/>
      <c r="C110" s="246"/>
      <c r="D110" s="247"/>
    </row>
    <row r="111" spans="1:4" ht="47.4" thickBot="1" x14ac:dyDescent="0.3">
      <c r="A111" s="127" t="s">
        <v>988</v>
      </c>
      <c r="B111" s="128" t="s">
        <v>1359</v>
      </c>
      <c r="C111" s="128" t="s">
        <v>1360</v>
      </c>
      <c r="D111" s="129" t="s">
        <v>1361</v>
      </c>
    </row>
    <row r="112" spans="1:4" ht="16.2" thickBot="1" x14ac:dyDescent="0.3">
      <c r="A112" s="133"/>
      <c r="B112" s="226"/>
      <c r="C112" s="226"/>
      <c r="D112" s="227"/>
    </row>
    <row r="113" spans="1:4" ht="16.2" thickBot="1" x14ac:dyDescent="0.3">
      <c r="A113" s="133"/>
      <c r="B113" s="226"/>
      <c r="C113" s="226"/>
      <c r="D113" s="227"/>
    </row>
    <row r="114" spans="1:4" ht="16.2" thickBot="1" x14ac:dyDescent="0.3">
      <c r="A114" s="133"/>
      <c r="B114" s="226"/>
      <c r="C114" s="226"/>
      <c r="D114" s="227"/>
    </row>
    <row r="115" spans="1:4" ht="16.2" thickBot="1" x14ac:dyDescent="0.3">
      <c r="A115" s="133"/>
      <c r="B115" s="226"/>
      <c r="C115" s="226"/>
      <c r="D115" s="227"/>
    </row>
    <row r="116" spans="1:4" ht="16.2" thickBot="1" x14ac:dyDescent="0.3">
      <c r="A116" s="133"/>
      <c r="B116" s="226"/>
      <c r="C116" s="226"/>
      <c r="D116" s="227"/>
    </row>
    <row r="117" spans="1:4" ht="16.2" thickBot="1" x14ac:dyDescent="0.3">
      <c r="A117" s="133"/>
      <c r="B117" s="226"/>
      <c r="C117" s="226"/>
      <c r="D117" s="227"/>
    </row>
    <row r="118" spans="1:4" ht="16.2" thickBot="1" x14ac:dyDescent="0.3">
      <c r="A118" s="133"/>
      <c r="B118" s="226"/>
      <c r="C118" s="226"/>
      <c r="D118" s="227"/>
    </row>
    <row r="119" spans="1:4" ht="16.2" thickBot="1" x14ac:dyDescent="0.3">
      <c r="A119" s="133"/>
      <c r="B119" s="226"/>
      <c r="C119" s="226"/>
      <c r="D119" s="227"/>
    </row>
    <row r="120" spans="1:4" ht="16.2" thickBot="1" x14ac:dyDescent="0.3">
      <c r="A120" s="133"/>
      <c r="B120" s="226"/>
      <c r="C120" s="226"/>
      <c r="D120" s="227"/>
    </row>
    <row r="121" spans="1:4" ht="31.2" x14ac:dyDescent="0.3">
      <c r="A121" s="134" t="s">
        <v>1166</v>
      </c>
      <c r="B121" s="130" t="s">
        <v>1223</v>
      </c>
      <c r="C121" s="131">
        <f>SUM(C112:C120)</f>
        <v>0</v>
      </c>
      <c r="D121" s="132">
        <f>SUM(D112:D120)</f>
        <v>0</v>
      </c>
    </row>
    <row r="122" spans="1:4" ht="15.6" x14ac:dyDescent="0.3">
      <c r="A122" s="246"/>
      <c r="B122" s="246"/>
      <c r="C122" s="246"/>
      <c r="D122" s="247"/>
    </row>
    <row r="123" spans="1:4" ht="47.4" thickBot="1" x14ac:dyDescent="0.3">
      <c r="A123" s="127" t="s">
        <v>989</v>
      </c>
      <c r="B123" s="128" t="s">
        <v>1359</v>
      </c>
      <c r="C123" s="128" t="s">
        <v>1360</v>
      </c>
      <c r="D123" s="129" t="s">
        <v>1361</v>
      </c>
    </row>
    <row r="124" spans="1:4" ht="16.2" thickBot="1" x14ac:dyDescent="0.3">
      <c r="A124" s="133"/>
      <c r="B124" s="226"/>
      <c r="C124" s="226"/>
      <c r="D124" s="227"/>
    </row>
    <row r="125" spans="1:4" ht="16.2" thickBot="1" x14ac:dyDescent="0.3">
      <c r="A125" s="133"/>
      <c r="B125" s="226"/>
      <c r="C125" s="226"/>
      <c r="D125" s="227"/>
    </row>
    <row r="126" spans="1:4" ht="16.2" thickBot="1" x14ac:dyDescent="0.3">
      <c r="A126" s="133"/>
      <c r="B126" s="226"/>
      <c r="C126" s="226"/>
      <c r="D126" s="227"/>
    </row>
    <row r="127" spans="1:4" ht="16.2" thickBot="1" x14ac:dyDescent="0.3">
      <c r="A127" s="133"/>
      <c r="B127" s="226"/>
      <c r="C127" s="226"/>
      <c r="D127" s="227"/>
    </row>
    <row r="128" spans="1:4" ht="16.2" thickBot="1" x14ac:dyDescent="0.3">
      <c r="A128" s="133"/>
      <c r="B128" s="226"/>
      <c r="C128" s="226"/>
      <c r="D128" s="227"/>
    </row>
    <row r="129" spans="1:4" ht="16.2" thickBot="1" x14ac:dyDescent="0.3">
      <c r="A129" s="133"/>
      <c r="B129" s="226"/>
      <c r="C129" s="226"/>
      <c r="D129" s="227"/>
    </row>
    <row r="130" spans="1:4" ht="16.2" thickBot="1" x14ac:dyDescent="0.3">
      <c r="A130" s="133"/>
      <c r="B130" s="226"/>
      <c r="C130" s="226"/>
      <c r="D130" s="227"/>
    </row>
    <row r="131" spans="1:4" ht="16.2" thickBot="1" x14ac:dyDescent="0.3">
      <c r="A131" s="133"/>
      <c r="B131" s="226"/>
      <c r="C131" s="226"/>
      <c r="D131" s="227"/>
    </row>
    <row r="132" spans="1:4" ht="16.2" thickBot="1" x14ac:dyDescent="0.3">
      <c r="A132" s="133"/>
      <c r="B132" s="226"/>
      <c r="C132" s="226"/>
      <c r="D132" s="227"/>
    </row>
    <row r="133" spans="1:4" ht="31.2" x14ac:dyDescent="0.3">
      <c r="A133" s="134" t="s">
        <v>1167</v>
      </c>
      <c r="B133" s="130" t="s">
        <v>1223</v>
      </c>
      <c r="C133" s="131">
        <f>SUM(C124:C132)</f>
        <v>0</v>
      </c>
      <c r="D133" s="132">
        <f>SUM(D124:D132)</f>
        <v>0</v>
      </c>
    </row>
    <row r="134" spans="1:4" ht="15.6" x14ac:dyDescent="0.3">
      <c r="A134" s="246"/>
      <c r="B134" s="246"/>
      <c r="C134" s="246"/>
      <c r="D134" s="247"/>
    </row>
    <row r="135" spans="1:4" ht="47.4" thickBot="1" x14ac:dyDescent="0.3">
      <c r="A135" s="127" t="s">
        <v>990</v>
      </c>
      <c r="B135" s="128" t="s">
        <v>1359</v>
      </c>
      <c r="C135" s="128" t="s">
        <v>1360</v>
      </c>
      <c r="D135" s="129" t="s">
        <v>1361</v>
      </c>
    </row>
    <row r="136" spans="1:4" ht="16.2" thickBot="1" x14ac:dyDescent="0.3">
      <c r="A136" s="133"/>
      <c r="B136" s="226"/>
      <c r="C136" s="226"/>
      <c r="D136" s="227"/>
    </row>
    <row r="137" spans="1:4" ht="16.2" thickBot="1" x14ac:dyDescent="0.3">
      <c r="A137" s="133"/>
      <c r="B137" s="226"/>
      <c r="C137" s="226"/>
      <c r="D137" s="227"/>
    </row>
    <row r="138" spans="1:4" ht="16.2" thickBot="1" x14ac:dyDescent="0.3">
      <c r="A138" s="133"/>
      <c r="B138" s="226"/>
      <c r="C138" s="226"/>
      <c r="D138" s="227"/>
    </row>
    <row r="139" spans="1:4" ht="16.2" thickBot="1" x14ac:dyDescent="0.3">
      <c r="A139" s="133"/>
      <c r="B139" s="226"/>
      <c r="C139" s="226"/>
      <c r="D139" s="227"/>
    </row>
    <row r="140" spans="1:4" ht="16.2" thickBot="1" x14ac:dyDescent="0.3">
      <c r="A140" s="133"/>
      <c r="B140" s="226"/>
      <c r="C140" s="226"/>
      <c r="D140" s="227"/>
    </row>
    <row r="141" spans="1:4" ht="16.2" thickBot="1" x14ac:dyDescent="0.3">
      <c r="A141" s="133"/>
      <c r="B141" s="226"/>
      <c r="C141" s="226"/>
      <c r="D141" s="227"/>
    </row>
    <row r="142" spans="1:4" ht="16.2" thickBot="1" x14ac:dyDescent="0.3">
      <c r="A142" s="133"/>
      <c r="B142" s="226"/>
      <c r="C142" s="226"/>
      <c r="D142" s="227"/>
    </row>
    <row r="143" spans="1:4" ht="16.2" thickBot="1" x14ac:dyDescent="0.3">
      <c r="A143" s="133"/>
      <c r="B143" s="226"/>
      <c r="C143" s="226"/>
      <c r="D143" s="227"/>
    </row>
    <row r="144" spans="1:4" ht="16.2" thickBot="1" x14ac:dyDescent="0.3">
      <c r="A144" s="133"/>
      <c r="B144" s="226"/>
      <c r="C144" s="226"/>
      <c r="D144" s="227"/>
    </row>
    <row r="145" spans="1:4" ht="31.2" x14ac:dyDescent="0.3">
      <c r="A145" s="134" t="s">
        <v>1168</v>
      </c>
      <c r="B145" s="130" t="s">
        <v>1223</v>
      </c>
      <c r="C145" s="131">
        <f>SUM(C136:C144)</f>
        <v>0</v>
      </c>
      <c r="D145" s="132">
        <f>SUM(D136:D144)</f>
        <v>0</v>
      </c>
    </row>
    <row r="146" spans="1:4" ht="15.6" x14ac:dyDescent="0.25">
      <c r="A146" s="248"/>
      <c r="B146" s="248"/>
      <c r="C146" s="248"/>
      <c r="D146" s="249"/>
    </row>
    <row r="147" spans="1:4" ht="47.4" thickBot="1" x14ac:dyDescent="0.3">
      <c r="A147" s="127" t="s">
        <v>991</v>
      </c>
      <c r="B147" s="128" t="s">
        <v>1359</v>
      </c>
      <c r="C147" s="128" t="s">
        <v>1360</v>
      </c>
      <c r="D147" s="129" t="s">
        <v>1361</v>
      </c>
    </row>
    <row r="148" spans="1:4" ht="16.2" thickBot="1" x14ac:dyDescent="0.3">
      <c r="A148" s="133"/>
      <c r="B148" s="226"/>
      <c r="C148" s="226"/>
      <c r="D148" s="227"/>
    </row>
    <row r="149" spans="1:4" ht="16.2" thickBot="1" x14ac:dyDescent="0.3">
      <c r="A149" s="133"/>
      <c r="B149" s="226"/>
      <c r="C149" s="226"/>
      <c r="D149" s="227"/>
    </row>
    <row r="150" spans="1:4" ht="16.2" thickBot="1" x14ac:dyDescent="0.3">
      <c r="A150" s="133"/>
      <c r="B150" s="226"/>
      <c r="C150" s="226"/>
      <c r="D150" s="227"/>
    </row>
    <row r="151" spans="1:4" ht="16.2" thickBot="1" x14ac:dyDescent="0.3">
      <c r="A151" s="133"/>
      <c r="B151" s="226"/>
      <c r="C151" s="226"/>
      <c r="D151" s="227"/>
    </row>
    <row r="152" spans="1:4" ht="16.2" thickBot="1" x14ac:dyDescent="0.3">
      <c r="A152" s="133"/>
      <c r="B152" s="226"/>
      <c r="C152" s="226"/>
      <c r="D152" s="227"/>
    </row>
    <row r="153" spans="1:4" ht="16.2" thickBot="1" x14ac:dyDescent="0.3">
      <c r="A153" s="133"/>
      <c r="B153" s="226"/>
      <c r="C153" s="226"/>
      <c r="D153" s="227"/>
    </row>
    <row r="154" spans="1:4" ht="16.2" thickBot="1" x14ac:dyDescent="0.3">
      <c r="A154" s="133"/>
      <c r="B154" s="226"/>
      <c r="C154" s="226"/>
      <c r="D154" s="227"/>
    </row>
    <row r="155" spans="1:4" ht="16.2" thickBot="1" x14ac:dyDescent="0.3">
      <c r="A155" s="133"/>
      <c r="B155" s="226"/>
      <c r="C155" s="226"/>
      <c r="D155" s="227"/>
    </row>
    <row r="156" spans="1:4" ht="16.2" thickBot="1" x14ac:dyDescent="0.3">
      <c r="A156" s="133"/>
      <c r="B156" s="226"/>
      <c r="C156" s="226"/>
      <c r="D156" s="227"/>
    </row>
    <row r="157" spans="1:4" ht="31.2" x14ac:dyDescent="0.3">
      <c r="A157" s="134" t="s">
        <v>1169</v>
      </c>
      <c r="B157" s="130" t="s">
        <v>1223</v>
      </c>
      <c r="C157" s="131">
        <f>SUM(C148:C156)</f>
        <v>0</v>
      </c>
      <c r="D157" s="132">
        <f>SUM(D148:D156)</f>
        <v>0</v>
      </c>
    </row>
    <row r="158" spans="1:4" x14ac:dyDescent="0.25">
      <c r="A158" s="245"/>
      <c r="B158" s="245"/>
      <c r="C158" s="245"/>
      <c r="D158" s="245"/>
    </row>
    <row r="159" spans="1:4" ht="47.4" thickBot="1" x14ac:dyDescent="0.3">
      <c r="A159" s="127" t="s">
        <v>992</v>
      </c>
      <c r="B159" s="128" t="s">
        <v>1359</v>
      </c>
      <c r="C159" s="128" t="s">
        <v>1360</v>
      </c>
      <c r="D159" s="129" t="s">
        <v>1361</v>
      </c>
    </row>
    <row r="160" spans="1:4" ht="16.2" thickBot="1" x14ac:dyDescent="0.3">
      <c r="A160" s="133"/>
      <c r="B160" s="226"/>
      <c r="C160" s="226"/>
      <c r="D160" s="227"/>
    </row>
    <row r="161" spans="1:4" ht="16.2" thickBot="1" x14ac:dyDescent="0.3">
      <c r="A161" s="133"/>
      <c r="B161" s="226"/>
      <c r="C161" s="226"/>
      <c r="D161" s="227"/>
    </row>
    <row r="162" spans="1:4" ht="16.2" thickBot="1" x14ac:dyDescent="0.3">
      <c r="A162" s="133"/>
      <c r="B162" s="226"/>
      <c r="C162" s="226"/>
      <c r="D162" s="227"/>
    </row>
    <row r="163" spans="1:4" ht="16.2" thickBot="1" x14ac:dyDescent="0.3">
      <c r="A163" s="133"/>
      <c r="B163" s="226"/>
      <c r="C163" s="226"/>
      <c r="D163" s="227"/>
    </row>
    <row r="164" spans="1:4" ht="16.2" thickBot="1" x14ac:dyDescent="0.3">
      <c r="A164" s="133"/>
      <c r="B164" s="226"/>
      <c r="C164" s="226"/>
      <c r="D164" s="227"/>
    </row>
    <row r="165" spans="1:4" ht="16.2" thickBot="1" x14ac:dyDescent="0.3">
      <c r="A165" s="133"/>
      <c r="B165" s="226"/>
      <c r="C165" s="226"/>
      <c r="D165" s="227"/>
    </row>
    <row r="166" spans="1:4" ht="16.2" thickBot="1" x14ac:dyDescent="0.3">
      <c r="A166" s="133"/>
      <c r="B166" s="226"/>
      <c r="C166" s="226"/>
      <c r="D166" s="227"/>
    </row>
    <row r="167" spans="1:4" ht="16.2" thickBot="1" x14ac:dyDescent="0.3">
      <c r="A167" s="133"/>
      <c r="B167" s="226"/>
      <c r="C167" s="226"/>
      <c r="D167" s="227"/>
    </row>
    <row r="168" spans="1:4" ht="16.2" thickBot="1" x14ac:dyDescent="0.3">
      <c r="A168" s="133"/>
      <c r="B168" s="226"/>
      <c r="C168" s="226"/>
      <c r="D168" s="227"/>
    </row>
    <row r="169" spans="1:4" ht="31.2" x14ac:dyDescent="0.3">
      <c r="A169" s="134" t="s">
        <v>1170</v>
      </c>
      <c r="B169" s="130" t="s">
        <v>1223</v>
      </c>
      <c r="C169" s="131">
        <f>SUM(C160:C168)</f>
        <v>0</v>
      </c>
      <c r="D169" s="132">
        <f>SUM(D160:D168)</f>
        <v>0</v>
      </c>
    </row>
    <row r="170" spans="1:4" x14ac:dyDescent="0.25">
      <c r="A170" s="245"/>
      <c r="B170" s="245"/>
      <c r="C170" s="245"/>
      <c r="D170" s="245"/>
    </row>
    <row r="171" spans="1:4" ht="47.4" thickBot="1" x14ac:dyDescent="0.3">
      <c r="A171" s="127" t="s">
        <v>993</v>
      </c>
      <c r="B171" s="128" t="s">
        <v>1359</v>
      </c>
      <c r="C171" s="128" t="s">
        <v>1360</v>
      </c>
      <c r="D171" s="129" t="s">
        <v>1361</v>
      </c>
    </row>
    <row r="172" spans="1:4" ht="16.2" thickBot="1" x14ac:dyDescent="0.3">
      <c r="A172" s="133"/>
      <c r="B172" s="226"/>
      <c r="C172" s="226"/>
      <c r="D172" s="227"/>
    </row>
    <row r="173" spans="1:4" ht="16.2" thickBot="1" x14ac:dyDescent="0.3">
      <c r="A173" s="133"/>
      <c r="B173" s="226"/>
      <c r="C173" s="226"/>
      <c r="D173" s="227"/>
    </row>
    <row r="174" spans="1:4" ht="16.2" thickBot="1" x14ac:dyDescent="0.3">
      <c r="A174" s="133"/>
      <c r="B174" s="226"/>
      <c r="C174" s="226"/>
      <c r="D174" s="227"/>
    </row>
    <row r="175" spans="1:4" ht="16.2" thickBot="1" x14ac:dyDescent="0.3">
      <c r="A175" s="133"/>
      <c r="B175" s="226"/>
      <c r="C175" s="226"/>
      <c r="D175" s="227"/>
    </row>
    <row r="176" spans="1:4" ht="16.2" thickBot="1" x14ac:dyDescent="0.3">
      <c r="A176" s="133"/>
      <c r="B176" s="226"/>
      <c r="C176" s="226"/>
      <c r="D176" s="227"/>
    </row>
    <row r="177" spans="1:4" ht="16.2" thickBot="1" x14ac:dyDescent="0.3">
      <c r="A177" s="133"/>
      <c r="B177" s="226"/>
      <c r="C177" s="226"/>
      <c r="D177" s="227"/>
    </row>
    <row r="178" spans="1:4" ht="16.2" thickBot="1" x14ac:dyDescent="0.3">
      <c r="A178" s="133"/>
      <c r="B178" s="226"/>
      <c r="C178" s="226"/>
      <c r="D178" s="227"/>
    </row>
    <row r="179" spans="1:4" ht="16.2" thickBot="1" x14ac:dyDescent="0.3">
      <c r="A179" s="133"/>
      <c r="B179" s="226"/>
      <c r="C179" s="226"/>
      <c r="D179" s="227"/>
    </row>
    <row r="180" spans="1:4" ht="16.2" thickBot="1" x14ac:dyDescent="0.3">
      <c r="A180" s="133"/>
      <c r="B180" s="226"/>
      <c r="C180" s="226"/>
      <c r="D180" s="227"/>
    </row>
    <row r="181" spans="1:4" ht="31.2" x14ac:dyDescent="0.3">
      <c r="A181" s="134" t="s">
        <v>1171</v>
      </c>
      <c r="B181" s="130" t="s">
        <v>1223</v>
      </c>
      <c r="C181" s="131">
        <f>SUM(C172:C180)</f>
        <v>0</v>
      </c>
      <c r="D181" s="132">
        <f>SUM(D172:D180)</f>
        <v>0</v>
      </c>
    </row>
    <row r="182" spans="1:4" ht="15.6" x14ac:dyDescent="0.25">
      <c r="A182" s="248"/>
      <c r="B182" s="248"/>
      <c r="C182" s="248"/>
      <c r="D182" s="249"/>
    </row>
    <row r="183" spans="1:4" ht="47.4" thickBot="1" x14ac:dyDescent="0.3">
      <c r="A183" s="127" t="s">
        <v>994</v>
      </c>
      <c r="B183" s="128" t="s">
        <v>1359</v>
      </c>
      <c r="C183" s="128" t="s">
        <v>1360</v>
      </c>
      <c r="D183" s="129" t="s">
        <v>1361</v>
      </c>
    </row>
    <row r="184" spans="1:4" ht="16.2" thickBot="1" x14ac:dyDescent="0.3">
      <c r="A184" s="133"/>
      <c r="B184" s="226"/>
      <c r="C184" s="226"/>
      <c r="D184" s="227"/>
    </row>
    <row r="185" spans="1:4" ht="16.2" thickBot="1" x14ac:dyDescent="0.3">
      <c r="A185" s="133"/>
      <c r="B185" s="226"/>
      <c r="C185" s="226"/>
      <c r="D185" s="227"/>
    </row>
    <row r="186" spans="1:4" ht="16.2" thickBot="1" x14ac:dyDescent="0.3">
      <c r="A186" s="133"/>
      <c r="B186" s="226"/>
      <c r="C186" s="226"/>
      <c r="D186" s="227"/>
    </row>
    <row r="187" spans="1:4" ht="16.2" thickBot="1" x14ac:dyDescent="0.3">
      <c r="A187" s="133"/>
      <c r="B187" s="226"/>
      <c r="C187" s="226"/>
      <c r="D187" s="227"/>
    </row>
    <row r="188" spans="1:4" ht="16.2" thickBot="1" x14ac:dyDescent="0.3">
      <c r="A188" s="133"/>
      <c r="B188" s="226"/>
      <c r="C188" s="226"/>
      <c r="D188" s="227"/>
    </row>
    <row r="189" spans="1:4" ht="16.2" thickBot="1" x14ac:dyDescent="0.3">
      <c r="A189" s="133"/>
      <c r="B189" s="226"/>
      <c r="C189" s="226"/>
      <c r="D189" s="227"/>
    </row>
    <row r="190" spans="1:4" ht="16.2" thickBot="1" x14ac:dyDescent="0.3">
      <c r="A190" s="133"/>
      <c r="B190" s="226"/>
      <c r="C190" s="226"/>
      <c r="D190" s="227"/>
    </row>
    <row r="191" spans="1:4" ht="16.2" thickBot="1" x14ac:dyDescent="0.3">
      <c r="A191" s="133"/>
      <c r="B191" s="226"/>
      <c r="C191" s="226"/>
      <c r="D191" s="227"/>
    </row>
    <row r="192" spans="1:4" ht="16.2" thickBot="1" x14ac:dyDescent="0.3">
      <c r="A192" s="133"/>
      <c r="B192" s="226"/>
      <c r="C192" s="226"/>
      <c r="D192" s="227"/>
    </row>
    <row r="193" spans="1:4" ht="31.2" x14ac:dyDescent="0.3">
      <c r="A193" s="134" t="s">
        <v>1172</v>
      </c>
      <c r="B193" s="130" t="s">
        <v>1223</v>
      </c>
      <c r="C193" s="131">
        <f>SUM(C184:C192)</f>
        <v>0</v>
      </c>
      <c r="D193" s="132">
        <f>SUM(D184:D192)</f>
        <v>0</v>
      </c>
    </row>
    <row r="194" spans="1:4" ht="15.6" x14ac:dyDescent="0.3">
      <c r="A194" s="246"/>
      <c r="B194" s="246"/>
      <c r="C194" s="246"/>
      <c r="D194" s="247"/>
    </row>
    <row r="195" spans="1:4" ht="47.4" thickBot="1" x14ac:dyDescent="0.3">
      <c r="A195" s="127" t="s">
        <v>995</v>
      </c>
      <c r="B195" s="128" t="s">
        <v>1359</v>
      </c>
      <c r="C195" s="128" t="s">
        <v>1360</v>
      </c>
      <c r="D195" s="129" t="s">
        <v>1361</v>
      </c>
    </row>
    <row r="196" spans="1:4" ht="16.2" thickBot="1" x14ac:dyDescent="0.3">
      <c r="A196" s="133"/>
      <c r="B196" s="226"/>
      <c r="C196" s="226"/>
      <c r="D196" s="227"/>
    </row>
    <row r="197" spans="1:4" ht="16.2" thickBot="1" x14ac:dyDescent="0.3">
      <c r="A197" s="133"/>
      <c r="B197" s="226"/>
      <c r="C197" s="226"/>
      <c r="D197" s="227"/>
    </row>
    <row r="198" spans="1:4" ht="16.2" thickBot="1" x14ac:dyDescent="0.3">
      <c r="A198" s="133"/>
      <c r="B198" s="226"/>
      <c r="C198" s="226"/>
      <c r="D198" s="227"/>
    </row>
    <row r="199" spans="1:4" ht="16.2" thickBot="1" x14ac:dyDescent="0.3">
      <c r="A199" s="133"/>
      <c r="B199" s="226"/>
      <c r="C199" s="226"/>
      <c r="D199" s="227"/>
    </row>
    <row r="200" spans="1:4" ht="16.2" thickBot="1" x14ac:dyDescent="0.3">
      <c r="A200" s="133"/>
      <c r="B200" s="226"/>
      <c r="C200" s="226"/>
      <c r="D200" s="227"/>
    </row>
    <row r="201" spans="1:4" ht="16.2" thickBot="1" x14ac:dyDescent="0.3">
      <c r="A201" s="133"/>
      <c r="B201" s="226"/>
      <c r="C201" s="226"/>
      <c r="D201" s="227"/>
    </row>
    <row r="202" spans="1:4" ht="16.2" thickBot="1" x14ac:dyDescent="0.3">
      <c r="A202" s="133"/>
      <c r="B202" s="226"/>
      <c r="C202" s="226"/>
      <c r="D202" s="227"/>
    </row>
    <row r="203" spans="1:4" ht="16.2" thickBot="1" x14ac:dyDescent="0.3">
      <c r="A203" s="133"/>
      <c r="B203" s="226"/>
      <c r="C203" s="226"/>
      <c r="D203" s="227"/>
    </row>
    <row r="204" spans="1:4" ht="16.2" thickBot="1" x14ac:dyDescent="0.3">
      <c r="A204" s="133"/>
      <c r="B204" s="226"/>
      <c r="C204" s="226"/>
      <c r="D204" s="227"/>
    </row>
    <row r="205" spans="1:4" ht="31.2" x14ac:dyDescent="0.3">
      <c r="A205" s="134" t="s">
        <v>1173</v>
      </c>
      <c r="B205" s="130" t="s">
        <v>1223</v>
      </c>
      <c r="C205" s="131">
        <f>SUM(C196:C204)</f>
        <v>0</v>
      </c>
      <c r="D205" s="132">
        <f>SUM(D196:D204)</f>
        <v>0</v>
      </c>
    </row>
    <row r="206" spans="1:4" ht="15.6" x14ac:dyDescent="0.25">
      <c r="A206" s="248"/>
      <c r="B206" s="248"/>
      <c r="C206" s="248"/>
      <c r="D206" s="249"/>
    </row>
    <row r="207" spans="1:4" ht="47.4" thickBot="1" x14ac:dyDescent="0.3">
      <c r="A207" s="127" t="s">
        <v>996</v>
      </c>
      <c r="B207" s="128" t="s">
        <v>1359</v>
      </c>
      <c r="C207" s="128" t="s">
        <v>1360</v>
      </c>
      <c r="D207" s="129" t="s">
        <v>1361</v>
      </c>
    </row>
    <row r="208" spans="1:4" ht="16.2" thickBot="1" x14ac:dyDescent="0.3">
      <c r="A208" s="133"/>
      <c r="B208" s="226"/>
      <c r="C208" s="226"/>
      <c r="D208" s="227"/>
    </row>
    <row r="209" spans="1:4" ht="16.2" thickBot="1" x14ac:dyDescent="0.3">
      <c r="A209" s="133"/>
      <c r="B209" s="226"/>
      <c r="C209" s="226"/>
      <c r="D209" s="227"/>
    </row>
    <row r="210" spans="1:4" ht="16.2" thickBot="1" x14ac:dyDescent="0.3">
      <c r="A210" s="133"/>
      <c r="B210" s="226"/>
      <c r="C210" s="226"/>
      <c r="D210" s="227"/>
    </row>
    <row r="211" spans="1:4" ht="16.2" thickBot="1" x14ac:dyDescent="0.3">
      <c r="A211" s="133"/>
      <c r="B211" s="226"/>
      <c r="C211" s="226"/>
      <c r="D211" s="227"/>
    </row>
    <row r="212" spans="1:4" ht="16.2" thickBot="1" x14ac:dyDescent="0.3">
      <c r="A212" s="133"/>
      <c r="B212" s="226"/>
      <c r="C212" s="226"/>
      <c r="D212" s="227"/>
    </row>
    <row r="213" spans="1:4" ht="16.2" thickBot="1" x14ac:dyDescent="0.3">
      <c r="A213" s="133"/>
      <c r="B213" s="226"/>
      <c r="C213" s="226"/>
      <c r="D213" s="227"/>
    </row>
    <row r="214" spans="1:4" ht="16.2" thickBot="1" x14ac:dyDescent="0.3">
      <c r="A214" s="133"/>
      <c r="B214" s="226"/>
      <c r="C214" s="226"/>
      <c r="D214" s="227"/>
    </row>
    <row r="215" spans="1:4" ht="16.2" thickBot="1" x14ac:dyDescent="0.3">
      <c r="A215" s="133"/>
      <c r="B215" s="226"/>
      <c r="C215" s="226"/>
      <c r="D215" s="227"/>
    </row>
    <row r="216" spans="1:4" ht="16.2" thickBot="1" x14ac:dyDescent="0.3">
      <c r="A216" s="133"/>
      <c r="B216" s="226"/>
      <c r="C216" s="226"/>
      <c r="D216" s="227"/>
    </row>
    <row r="217" spans="1:4" ht="31.2" x14ac:dyDescent="0.3">
      <c r="A217" s="134" t="s">
        <v>1174</v>
      </c>
      <c r="B217" s="130" t="s">
        <v>1223</v>
      </c>
      <c r="C217" s="131">
        <f>SUM(C208:C216)</f>
        <v>0</v>
      </c>
      <c r="D217" s="132">
        <f>SUM(D208:D216)</f>
        <v>0</v>
      </c>
    </row>
    <row r="218" spans="1:4" ht="15.6" x14ac:dyDescent="0.25">
      <c r="A218" s="248"/>
      <c r="B218" s="248"/>
      <c r="C218" s="248"/>
      <c r="D218" s="249"/>
    </row>
    <row r="219" spans="1:4" ht="47.4" thickBot="1" x14ac:dyDescent="0.3">
      <c r="A219" s="127" t="s">
        <v>997</v>
      </c>
      <c r="B219" s="128" t="s">
        <v>1359</v>
      </c>
      <c r="C219" s="128" t="s">
        <v>1360</v>
      </c>
      <c r="D219" s="129" t="s">
        <v>1361</v>
      </c>
    </row>
    <row r="220" spans="1:4" ht="16.2" thickBot="1" x14ac:dyDescent="0.3">
      <c r="A220" s="133"/>
      <c r="B220" s="226"/>
      <c r="C220" s="226"/>
      <c r="D220" s="227"/>
    </row>
    <row r="221" spans="1:4" ht="16.2" thickBot="1" x14ac:dyDescent="0.3">
      <c r="A221" s="133"/>
      <c r="B221" s="226"/>
      <c r="C221" s="226"/>
      <c r="D221" s="227"/>
    </row>
    <row r="222" spans="1:4" ht="16.2" thickBot="1" x14ac:dyDescent="0.3">
      <c r="A222" s="133"/>
      <c r="B222" s="226"/>
      <c r="C222" s="226"/>
      <c r="D222" s="227"/>
    </row>
    <row r="223" spans="1:4" ht="16.2" thickBot="1" x14ac:dyDescent="0.3">
      <c r="A223" s="133"/>
      <c r="B223" s="226"/>
      <c r="C223" s="226"/>
      <c r="D223" s="227"/>
    </row>
    <row r="224" spans="1:4" ht="16.2" thickBot="1" x14ac:dyDescent="0.3">
      <c r="A224" s="133"/>
      <c r="B224" s="226"/>
      <c r="C224" s="226"/>
      <c r="D224" s="227"/>
    </row>
    <row r="225" spans="1:4" ht="16.2" thickBot="1" x14ac:dyDescent="0.3">
      <c r="A225" s="133"/>
      <c r="B225" s="226"/>
      <c r="C225" s="226"/>
      <c r="D225" s="227"/>
    </row>
    <row r="226" spans="1:4" ht="16.2" thickBot="1" x14ac:dyDescent="0.3">
      <c r="A226" s="133"/>
      <c r="B226" s="226"/>
      <c r="C226" s="226"/>
      <c r="D226" s="227"/>
    </row>
    <row r="227" spans="1:4" ht="16.2" thickBot="1" x14ac:dyDescent="0.3">
      <c r="A227" s="133"/>
      <c r="B227" s="226"/>
      <c r="C227" s="226"/>
      <c r="D227" s="227"/>
    </row>
    <row r="228" spans="1:4" ht="16.2" thickBot="1" x14ac:dyDescent="0.3">
      <c r="A228" s="133"/>
      <c r="B228" s="226"/>
      <c r="C228" s="226"/>
      <c r="D228" s="227"/>
    </row>
    <row r="229" spans="1:4" ht="31.2" x14ac:dyDescent="0.3">
      <c r="A229" s="134" t="s">
        <v>1175</v>
      </c>
      <c r="B229" s="130" t="s">
        <v>1223</v>
      </c>
      <c r="C229" s="131">
        <f>SUM(C220:C228)</f>
        <v>0</v>
      </c>
      <c r="D229" s="132">
        <f>SUM(D220:D228)</f>
        <v>0</v>
      </c>
    </row>
    <row r="230" spans="1:4" x14ac:dyDescent="0.25">
      <c r="A230" s="245"/>
      <c r="B230" s="245"/>
      <c r="C230" s="245"/>
      <c r="D230" s="245"/>
    </row>
    <row r="231" spans="1:4" ht="47.4" thickBot="1" x14ac:dyDescent="0.3">
      <c r="A231" s="127" t="s">
        <v>1139</v>
      </c>
      <c r="B231" s="128" t="s">
        <v>1359</v>
      </c>
      <c r="C231" s="128" t="s">
        <v>1360</v>
      </c>
      <c r="D231" s="129" t="s">
        <v>1361</v>
      </c>
    </row>
    <row r="232" spans="1:4" ht="16.2" thickBot="1" x14ac:dyDescent="0.3">
      <c r="A232" s="133"/>
      <c r="B232" s="226"/>
      <c r="C232" s="226"/>
      <c r="D232" s="227"/>
    </row>
    <row r="233" spans="1:4" ht="16.2" thickBot="1" x14ac:dyDescent="0.3">
      <c r="A233" s="133"/>
      <c r="B233" s="226"/>
      <c r="C233" s="226"/>
      <c r="D233" s="227"/>
    </row>
    <row r="234" spans="1:4" ht="16.2" thickBot="1" x14ac:dyDescent="0.3">
      <c r="A234" s="133"/>
      <c r="B234" s="226"/>
      <c r="C234" s="226"/>
      <c r="D234" s="227"/>
    </row>
    <row r="235" spans="1:4" ht="16.2" thickBot="1" x14ac:dyDescent="0.3">
      <c r="A235" s="133"/>
      <c r="B235" s="226"/>
      <c r="C235" s="226"/>
      <c r="D235" s="227"/>
    </row>
    <row r="236" spans="1:4" ht="16.2" thickBot="1" x14ac:dyDescent="0.3">
      <c r="A236" s="133"/>
      <c r="B236" s="226"/>
      <c r="C236" s="226"/>
      <c r="D236" s="227"/>
    </row>
    <row r="237" spans="1:4" ht="16.2" thickBot="1" x14ac:dyDescent="0.3">
      <c r="A237" s="133"/>
      <c r="B237" s="226"/>
      <c r="C237" s="226"/>
      <c r="D237" s="227"/>
    </row>
    <row r="238" spans="1:4" ht="16.2" thickBot="1" x14ac:dyDescent="0.3">
      <c r="A238" s="133"/>
      <c r="B238" s="226"/>
      <c r="C238" s="226"/>
      <c r="D238" s="227"/>
    </row>
    <row r="239" spans="1:4" ht="16.2" thickBot="1" x14ac:dyDescent="0.3">
      <c r="A239" s="133"/>
      <c r="B239" s="226"/>
      <c r="C239" s="226"/>
      <c r="D239" s="227"/>
    </row>
    <row r="240" spans="1:4" ht="16.2" thickBot="1" x14ac:dyDescent="0.3">
      <c r="A240" s="133"/>
      <c r="B240" s="226"/>
      <c r="C240" s="226"/>
      <c r="D240" s="227"/>
    </row>
    <row r="241" spans="1:4" ht="31.2" x14ac:dyDescent="0.3">
      <c r="A241" s="134" t="s">
        <v>1176</v>
      </c>
      <c r="B241" s="130" t="s">
        <v>1223</v>
      </c>
      <c r="C241" s="131">
        <f>SUM(C232:C240)</f>
        <v>0</v>
      </c>
      <c r="D241" s="132">
        <f>SUM(D232:D240)</f>
        <v>0</v>
      </c>
    </row>
    <row r="242" spans="1:4" ht="15.6" x14ac:dyDescent="0.3">
      <c r="A242" s="250"/>
      <c r="B242" s="250"/>
      <c r="C242" s="250"/>
      <c r="D242" s="250"/>
    </row>
    <row r="243" spans="1:4" ht="47.4" thickBot="1" x14ac:dyDescent="0.3">
      <c r="A243" s="127" t="s">
        <v>998</v>
      </c>
      <c r="B243" s="128" t="s">
        <v>1359</v>
      </c>
      <c r="C243" s="128" t="s">
        <v>1360</v>
      </c>
      <c r="D243" s="129" t="s">
        <v>1361</v>
      </c>
    </row>
    <row r="244" spans="1:4" ht="16.2" thickBot="1" x14ac:dyDescent="0.3">
      <c r="A244" s="133"/>
      <c r="B244" s="226"/>
      <c r="C244" s="226"/>
      <c r="D244" s="227"/>
    </row>
    <row r="245" spans="1:4" ht="16.2" thickBot="1" x14ac:dyDescent="0.3">
      <c r="A245" s="133"/>
      <c r="B245" s="226"/>
      <c r="C245" s="226"/>
      <c r="D245" s="227"/>
    </row>
    <row r="246" spans="1:4" ht="16.2" thickBot="1" x14ac:dyDescent="0.3">
      <c r="A246" s="133"/>
      <c r="B246" s="226"/>
      <c r="C246" s="226"/>
      <c r="D246" s="227"/>
    </row>
    <row r="247" spans="1:4" ht="16.2" thickBot="1" x14ac:dyDescent="0.3">
      <c r="A247" s="133"/>
      <c r="B247" s="226"/>
      <c r="C247" s="226"/>
      <c r="D247" s="227"/>
    </row>
    <row r="248" spans="1:4" ht="16.2" thickBot="1" x14ac:dyDescent="0.3">
      <c r="A248" s="133"/>
      <c r="B248" s="226"/>
      <c r="C248" s="226"/>
      <c r="D248" s="227"/>
    </row>
    <row r="249" spans="1:4" ht="16.2" thickBot="1" x14ac:dyDescent="0.3">
      <c r="A249" s="133"/>
      <c r="B249" s="226"/>
      <c r="C249" s="226"/>
      <c r="D249" s="227"/>
    </row>
    <row r="250" spans="1:4" ht="16.2" thickBot="1" x14ac:dyDescent="0.3">
      <c r="A250" s="133"/>
      <c r="B250" s="226"/>
      <c r="C250" s="226"/>
      <c r="D250" s="227"/>
    </row>
    <row r="251" spans="1:4" ht="16.2" thickBot="1" x14ac:dyDescent="0.3">
      <c r="A251" s="133"/>
      <c r="B251" s="226"/>
      <c r="C251" s="226"/>
      <c r="D251" s="227"/>
    </row>
    <row r="252" spans="1:4" ht="16.2" thickBot="1" x14ac:dyDescent="0.3">
      <c r="A252" s="133"/>
      <c r="B252" s="226"/>
      <c r="C252" s="226"/>
      <c r="D252" s="227"/>
    </row>
    <row r="253" spans="1:4" ht="31.2" x14ac:dyDescent="0.3">
      <c r="A253" s="134" t="s">
        <v>1177</v>
      </c>
      <c r="B253" s="130" t="s">
        <v>1223</v>
      </c>
      <c r="C253" s="131">
        <f t="shared" ref="C253" si="0">SUM(C244:C252)</f>
        <v>0</v>
      </c>
      <c r="D253" s="132">
        <f>SUM(D244:D252)</f>
        <v>0</v>
      </c>
    </row>
    <row r="254" spans="1:4" ht="15.6" x14ac:dyDescent="0.25">
      <c r="A254" s="248"/>
      <c r="B254" s="248"/>
      <c r="C254" s="248"/>
      <c r="D254" s="249"/>
    </row>
    <row r="255" spans="1:4" ht="47.4" thickBot="1" x14ac:dyDescent="0.3">
      <c r="A255" s="127" t="s">
        <v>999</v>
      </c>
      <c r="B255" s="128" t="s">
        <v>1359</v>
      </c>
      <c r="C255" s="128" t="s">
        <v>1360</v>
      </c>
      <c r="D255" s="129" t="s">
        <v>1361</v>
      </c>
    </row>
    <row r="256" spans="1:4" ht="16.2" thickBot="1" x14ac:dyDescent="0.3">
      <c r="A256" s="133"/>
      <c r="B256" s="226"/>
      <c r="C256" s="226"/>
      <c r="D256" s="227"/>
    </row>
    <row r="257" spans="1:4" ht="16.2" thickBot="1" x14ac:dyDescent="0.3">
      <c r="A257" s="133"/>
      <c r="B257" s="226"/>
      <c r="C257" s="226"/>
      <c r="D257" s="227"/>
    </row>
    <row r="258" spans="1:4" ht="16.2" thickBot="1" x14ac:dyDescent="0.3">
      <c r="A258" s="133"/>
      <c r="B258" s="226"/>
      <c r="C258" s="226"/>
      <c r="D258" s="227"/>
    </row>
    <row r="259" spans="1:4" ht="16.2" thickBot="1" x14ac:dyDescent="0.3">
      <c r="A259" s="133"/>
      <c r="B259" s="226"/>
      <c r="C259" s="226"/>
      <c r="D259" s="227"/>
    </row>
    <row r="260" spans="1:4" ht="16.2" thickBot="1" x14ac:dyDescent="0.3">
      <c r="A260" s="133"/>
      <c r="B260" s="226"/>
      <c r="C260" s="226"/>
      <c r="D260" s="227"/>
    </row>
    <row r="261" spans="1:4" ht="16.2" thickBot="1" x14ac:dyDescent="0.3">
      <c r="A261" s="133"/>
      <c r="B261" s="226"/>
      <c r="C261" s="226"/>
      <c r="D261" s="227"/>
    </row>
    <row r="262" spans="1:4" ht="16.2" thickBot="1" x14ac:dyDescent="0.3">
      <c r="A262" s="133"/>
      <c r="B262" s="226"/>
      <c r="C262" s="226"/>
      <c r="D262" s="227"/>
    </row>
    <row r="263" spans="1:4" ht="16.2" thickBot="1" x14ac:dyDescent="0.3">
      <c r="A263" s="133"/>
      <c r="B263" s="226"/>
      <c r="C263" s="226"/>
      <c r="D263" s="227"/>
    </row>
    <row r="264" spans="1:4" ht="16.2" thickBot="1" x14ac:dyDescent="0.3">
      <c r="A264" s="133"/>
      <c r="B264" s="226"/>
      <c r="C264" s="226"/>
      <c r="D264" s="227"/>
    </row>
    <row r="265" spans="1:4" ht="31.2" x14ac:dyDescent="0.3">
      <c r="A265" s="134" t="s">
        <v>1178</v>
      </c>
      <c r="B265" s="130" t="s">
        <v>1223</v>
      </c>
      <c r="C265" s="131">
        <f>SUM(C256:C264)</f>
        <v>0</v>
      </c>
      <c r="D265" s="132">
        <f>SUM(D256:D264)</f>
        <v>0</v>
      </c>
    </row>
    <row r="266" spans="1:4" ht="15.6" x14ac:dyDescent="0.25">
      <c r="A266" s="251"/>
      <c r="B266" s="251"/>
      <c r="C266" s="251"/>
      <c r="D266" s="252"/>
    </row>
    <row r="267" spans="1:4" ht="47.4" thickBot="1" x14ac:dyDescent="0.3">
      <c r="A267" s="127" t="s">
        <v>1000</v>
      </c>
      <c r="B267" s="128" t="s">
        <v>1359</v>
      </c>
      <c r="C267" s="128" t="s">
        <v>1360</v>
      </c>
      <c r="D267" s="129" t="s">
        <v>1361</v>
      </c>
    </row>
    <row r="268" spans="1:4" ht="16.2" thickBot="1" x14ac:dyDescent="0.3">
      <c r="A268" s="133"/>
      <c r="B268" s="226"/>
      <c r="C268" s="226"/>
      <c r="D268" s="227"/>
    </row>
    <row r="269" spans="1:4" ht="16.2" thickBot="1" x14ac:dyDescent="0.3">
      <c r="A269" s="133"/>
      <c r="B269" s="226"/>
      <c r="C269" s="226"/>
      <c r="D269" s="227"/>
    </row>
    <row r="270" spans="1:4" ht="16.2" thickBot="1" x14ac:dyDescent="0.3">
      <c r="A270" s="133"/>
      <c r="B270" s="226"/>
      <c r="C270" s="226"/>
      <c r="D270" s="227"/>
    </row>
    <row r="271" spans="1:4" ht="16.2" thickBot="1" x14ac:dyDescent="0.3">
      <c r="A271" s="133"/>
      <c r="B271" s="226"/>
      <c r="C271" s="226"/>
      <c r="D271" s="227"/>
    </row>
    <row r="272" spans="1:4" ht="16.2" thickBot="1" x14ac:dyDescent="0.3">
      <c r="A272" s="133"/>
      <c r="B272" s="226"/>
      <c r="C272" s="226"/>
      <c r="D272" s="227"/>
    </row>
    <row r="273" spans="1:4" ht="16.2" thickBot="1" x14ac:dyDescent="0.3">
      <c r="A273" s="133"/>
      <c r="B273" s="226"/>
      <c r="C273" s="226"/>
      <c r="D273" s="227"/>
    </row>
    <row r="274" spans="1:4" ht="16.2" thickBot="1" x14ac:dyDescent="0.3">
      <c r="A274" s="133"/>
      <c r="B274" s="226"/>
      <c r="C274" s="226"/>
      <c r="D274" s="227"/>
    </row>
    <row r="275" spans="1:4" ht="16.2" thickBot="1" x14ac:dyDescent="0.3">
      <c r="A275" s="133"/>
      <c r="B275" s="226"/>
      <c r="C275" s="226"/>
      <c r="D275" s="227"/>
    </row>
    <row r="276" spans="1:4" ht="16.2" thickBot="1" x14ac:dyDescent="0.3">
      <c r="A276" s="133"/>
      <c r="B276" s="226"/>
      <c r="C276" s="226"/>
      <c r="D276" s="227"/>
    </row>
    <row r="277" spans="1:4" ht="31.2" x14ac:dyDescent="0.3">
      <c r="A277" s="134" t="s">
        <v>1179</v>
      </c>
      <c r="B277" s="130" t="s">
        <v>1223</v>
      </c>
      <c r="C277" s="131">
        <f>SUM(C268:C276)</f>
        <v>0</v>
      </c>
      <c r="D277" s="132">
        <f>SUM(D268:D276)</f>
        <v>0</v>
      </c>
    </row>
    <row r="278" spans="1:4" ht="15.6" x14ac:dyDescent="0.25">
      <c r="A278" s="248"/>
      <c r="B278" s="248"/>
      <c r="C278" s="248"/>
      <c r="D278" s="249"/>
    </row>
    <row r="279" spans="1:4" ht="47.4" thickBot="1" x14ac:dyDescent="0.3">
      <c r="A279" s="127" t="s">
        <v>1001</v>
      </c>
      <c r="B279" s="128" t="s">
        <v>1359</v>
      </c>
      <c r="C279" s="128" t="s">
        <v>1360</v>
      </c>
      <c r="D279" s="129" t="s">
        <v>1361</v>
      </c>
    </row>
    <row r="280" spans="1:4" ht="16.2" thickBot="1" x14ac:dyDescent="0.3">
      <c r="A280" s="133"/>
      <c r="B280" s="226"/>
      <c r="C280" s="226"/>
      <c r="D280" s="227"/>
    </row>
    <row r="281" spans="1:4" ht="16.2" thickBot="1" x14ac:dyDescent="0.3">
      <c r="A281" s="133"/>
      <c r="B281" s="226"/>
      <c r="C281" s="226"/>
      <c r="D281" s="227"/>
    </row>
    <row r="282" spans="1:4" ht="16.2" thickBot="1" x14ac:dyDescent="0.3">
      <c r="A282" s="133"/>
      <c r="B282" s="226"/>
      <c r="C282" s="226"/>
      <c r="D282" s="227"/>
    </row>
    <row r="283" spans="1:4" ht="16.2" thickBot="1" x14ac:dyDescent="0.3">
      <c r="A283" s="133"/>
      <c r="B283" s="226"/>
      <c r="C283" s="226"/>
      <c r="D283" s="227"/>
    </row>
    <row r="284" spans="1:4" ht="16.2" thickBot="1" x14ac:dyDescent="0.3">
      <c r="A284" s="133"/>
      <c r="B284" s="226"/>
      <c r="C284" s="226"/>
      <c r="D284" s="227"/>
    </row>
    <row r="285" spans="1:4" ht="16.2" thickBot="1" x14ac:dyDescent="0.3">
      <c r="A285" s="133"/>
      <c r="B285" s="226"/>
      <c r="C285" s="226"/>
      <c r="D285" s="227"/>
    </row>
    <row r="286" spans="1:4" ht="16.2" thickBot="1" x14ac:dyDescent="0.3">
      <c r="A286" s="133"/>
      <c r="B286" s="226"/>
      <c r="C286" s="226"/>
      <c r="D286" s="227"/>
    </row>
    <row r="287" spans="1:4" ht="16.2" thickBot="1" x14ac:dyDescent="0.3">
      <c r="A287" s="133"/>
      <c r="B287" s="226"/>
      <c r="C287" s="226"/>
      <c r="D287" s="227"/>
    </row>
    <row r="288" spans="1:4" ht="16.2" thickBot="1" x14ac:dyDescent="0.3">
      <c r="A288" s="133"/>
      <c r="B288" s="226"/>
      <c r="C288" s="226"/>
      <c r="D288" s="227"/>
    </row>
    <row r="289" spans="1:4" ht="31.2" x14ac:dyDescent="0.3">
      <c r="A289" s="134" t="s">
        <v>1180</v>
      </c>
      <c r="B289" s="130" t="s">
        <v>1223</v>
      </c>
      <c r="C289" s="131">
        <f>SUM(C280:C288)</f>
        <v>0</v>
      </c>
      <c r="D289" s="132">
        <f>SUM(D280:D288)</f>
        <v>0</v>
      </c>
    </row>
    <row r="290" spans="1:4" ht="15.6" x14ac:dyDescent="0.25">
      <c r="A290" s="248"/>
      <c r="B290" s="248"/>
      <c r="C290" s="248"/>
      <c r="D290" s="249"/>
    </row>
    <row r="291" spans="1:4" ht="47.4" thickBot="1" x14ac:dyDescent="0.3">
      <c r="A291" s="127" t="s">
        <v>1002</v>
      </c>
      <c r="B291" s="128" t="s">
        <v>1359</v>
      </c>
      <c r="C291" s="128" t="s">
        <v>1360</v>
      </c>
      <c r="D291" s="129" t="s">
        <v>1361</v>
      </c>
    </row>
    <row r="292" spans="1:4" ht="16.2" thickBot="1" x14ac:dyDescent="0.3">
      <c r="A292" s="133"/>
      <c r="B292" s="226"/>
      <c r="C292" s="226"/>
      <c r="D292" s="227"/>
    </row>
    <row r="293" spans="1:4" ht="16.2" thickBot="1" x14ac:dyDescent="0.3">
      <c r="A293" s="133"/>
      <c r="B293" s="226"/>
      <c r="C293" s="226"/>
      <c r="D293" s="227"/>
    </row>
    <row r="294" spans="1:4" ht="16.2" thickBot="1" x14ac:dyDescent="0.3">
      <c r="A294" s="133"/>
      <c r="B294" s="226"/>
      <c r="C294" s="226"/>
      <c r="D294" s="227"/>
    </row>
    <row r="295" spans="1:4" ht="16.2" thickBot="1" x14ac:dyDescent="0.3">
      <c r="A295" s="133"/>
      <c r="B295" s="226"/>
      <c r="C295" s="226"/>
      <c r="D295" s="227"/>
    </row>
    <row r="296" spans="1:4" ht="16.2" thickBot="1" x14ac:dyDescent="0.3">
      <c r="A296" s="133"/>
      <c r="B296" s="226"/>
      <c r="C296" s="226"/>
      <c r="D296" s="227"/>
    </row>
    <row r="297" spans="1:4" ht="16.2" thickBot="1" x14ac:dyDescent="0.3">
      <c r="A297" s="133"/>
      <c r="B297" s="226"/>
      <c r="C297" s="226"/>
      <c r="D297" s="227"/>
    </row>
    <row r="298" spans="1:4" ht="16.2" thickBot="1" x14ac:dyDescent="0.3">
      <c r="A298" s="133"/>
      <c r="B298" s="226"/>
      <c r="C298" s="226"/>
      <c r="D298" s="227"/>
    </row>
    <row r="299" spans="1:4" ht="16.2" thickBot="1" x14ac:dyDescent="0.3">
      <c r="A299" s="133"/>
      <c r="B299" s="226"/>
      <c r="C299" s="226"/>
      <c r="D299" s="227"/>
    </row>
    <row r="300" spans="1:4" ht="16.2" thickBot="1" x14ac:dyDescent="0.3">
      <c r="A300" s="133"/>
      <c r="B300" s="226"/>
      <c r="C300" s="226"/>
      <c r="D300" s="227"/>
    </row>
    <row r="301" spans="1:4" ht="31.2" x14ac:dyDescent="0.3">
      <c r="A301" s="134" t="s">
        <v>1181</v>
      </c>
      <c r="B301" s="130" t="s">
        <v>1223</v>
      </c>
      <c r="C301" s="131">
        <f>SUM(C292:C300)</f>
        <v>0</v>
      </c>
      <c r="D301" s="132">
        <f>SUM(D292:D300)</f>
        <v>0</v>
      </c>
    </row>
    <row r="302" spans="1:4" ht="15.6" x14ac:dyDescent="0.25">
      <c r="A302" s="248"/>
      <c r="B302" s="248"/>
      <c r="C302" s="248"/>
      <c r="D302" s="249"/>
    </row>
    <row r="303" spans="1:4" ht="47.4" thickBot="1" x14ac:dyDescent="0.3">
      <c r="A303" s="127" t="s">
        <v>1003</v>
      </c>
      <c r="B303" s="128" t="s">
        <v>1359</v>
      </c>
      <c r="C303" s="128" t="s">
        <v>1360</v>
      </c>
      <c r="D303" s="129" t="s">
        <v>1361</v>
      </c>
    </row>
    <row r="304" spans="1:4" ht="16.2" thickBot="1" x14ac:dyDescent="0.3">
      <c r="A304" s="133"/>
      <c r="B304" s="226"/>
      <c r="C304" s="226"/>
      <c r="D304" s="227"/>
    </row>
    <row r="305" spans="1:4" ht="16.2" thickBot="1" x14ac:dyDescent="0.3">
      <c r="A305" s="133"/>
      <c r="B305" s="226"/>
      <c r="C305" s="226"/>
      <c r="D305" s="227"/>
    </row>
    <row r="306" spans="1:4" ht="16.2" thickBot="1" x14ac:dyDescent="0.3">
      <c r="A306" s="133"/>
      <c r="B306" s="226"/>
      <c r="C306" s="226"/>
      <c r="D306" s="227"/>
    </row>
    <row r="307" spans="1:4" ht="16.2" thickBot="1" x14ac:dyDescent="0.3">
      <c r="A307" s="133"/>
      <c r="B307" s="226"/>
      <c r="C307" s="226"/>
      <c r="D307" s="227"/>
    </row>
    <row r="308" spans="1:4" ht="16.2" thickBot="1" x14ac:dyDescent="0.3">
      <c r="A308" s="133"/>
      <c r="B308" s="226"/>
      <c r="C308" s="226"/>
      <c r="D308" s="227"/>
    </row>
    <row r="309" spans="1:4" ht="16.2" thickBot="1" x14ac:dyDescent="0.3">
      <c r="A309" s="133"/>
      <c r="B309" s="226"/>
      <c r="C309" s="226"/>
      <c r="D309" s="227"/>
    </row>
    <row r="310" spans="1:4" ht="16.2" thickBot="1" x14ac:dyDescent="0.3">
      <c r="A310" s="133"/>
      <c r="B310" s="226"/>
      <c r="C310" s="226"/>
      <c r="D310" s="227"/>
    </row>
    <row r="311" spans="1:4" ht="16.2" thickBot="1" x14ac:dyDescent="0.3">
      <c r="A311" s="133"/>
      <c r="B311" s="226"/>
      <c r="C311" s="226"/>
      <c r="D311" s="227"/>
    </row>
    <row r="312" spans="1:4" ht="16.2" thickBot="1" x14ac:dyDescent="0.3">
      <c r="A312" s="133"/>
      <c r="B312" s="226"/>
      <c r="C312" s="226"/>
      <c r="D312" s="227"/>
    </row>
    <row r="313" spans="1:4" ht="31.2" x14ac:dyDescent="0.3">
      <c r="A313" s="134" t="s">
        <v>1182</v>
      </c>
      <c r="B313" s="130" t="s">
        <v>1223</v>
      </c>
      <c r="C313" s="131">
        <f>SUM(C304:C312)</f>
        <v>0</v>
      </c>
      <c r="D313" s="132">
        <f>SUM(D304:D312)</f>
        <v>0</v>
      </c>
    </row>
    <row r="314" spans="1:4" ht="15.6" x14ac:dyDescent="0.25">
      <c r="A314" s="248"/>
      <c r="B314" s="248"/>
      <c r="C314" s="248"/>
      <c r="D314" s="249"/>
    </row>
    <row r="315" spans="1:4" ht="47.4" thickBot="1" x14ac:dyDescent="0.3">
      <c r="A315" s="127" t="s">
        <v>1134</v>
      </c>
      <c r="B315" s="128" t="s">
        <v>1359</v>
      </c>
      <c r="C315" s="128" t="s">
        <v>1360</v>
      </c>
      <c r="D315" s="129" t="s">
        <v>1361</v>
      </c>
    </row>
    <row r="316" spans="1:4" ht="16.2" thickBot="1" x14ac:dyDescent="0.3">
      <c r="A316" s="133"/>
      <c r="B316" s="226"/>
      <c r="C316" s="226"/>
      <c r="D316" s="227"/>
    </row>
    <row r="317" spans="1:4" ht="16.2" thickBot="1" x14ac:dyDescent="0.3">
      <c r="A317" s="133"/>
      <c r="B317" s="226"/>
      <c r="C317" s="226"/>
      <c r="D317" s="227"/>
    </row>
    <row r="318" spans="1:4" ht="16.2" thickBot="1" x14ac:dyDescent="0.3">
      <c r="A318" s="133"/>
      <c r="B318" s="226"/>
      <c r="C318" s="226"/>
      <c r="D318" s="227"/>
    </row>
    <row r="319" spans="1:4" ht="16.2" thickBot="1" x14ac:dyDescent="0.3">
      <c r="A319" s="133"/>
      <c r="B319" s="226"/>
      <c r="C319" s="226"/>
      <c r="D319" s="227"/>
    </row>
    <row r="320" spans="1:4" ht="16.2" thickBot="1" x14ac:dyDescent="0.3">
      <c r="A320" s="133"/>
      <c r="B320" s="226"/>
      <c r="C320" s="226"/>
      <c r="D320" s="227"/>
    </row>
    <row r="321" spans="1:4" ht="16.2" thickBot="1" x14ac:dyDescent="0.3">
      <c r="A321" s="133"/>
      <c r="B321" s="226"/>
      <c r="C321" s="226"/>
      <c r="D321" s="227"/>
    </row>
    <row r="322" spans="1:4" ht="16.2" thickBot="1" x14ac:dyDescent="0.3">
      <c r="A322" s="133"/>
      <c r="B322" s="226"/>
      <c r="C322" s="226"/>
      <c r="D322" s="227"/>
    </row>
    <row r="323" spans="1:4" ht="16.2" thickBot="1" x14ac:dyDescent="0.3">
      <c r="A323" s="133"/>
      <c r="B323" s="226"/>
      <c r="C323" s="226"/>
      <c r="D323" s="227"/>
    </row>
    <row r="324" spans="1:4" ht="16.2" thickBot="1" x14ac:dyDescent="0.3">
      <c r="A324" s="133"/>
      <c r="B324" s="226"/>
      <c r="C324" s="226"/>
      <c r="D324" s="227"/>
    </row>
    <row r="325" spans="1:4" ht="31.2" x14ac:dyDescent="0.3">
      <c r="A325" s="134" t="s">
        <v>1183</v>
      </c>
      <c r="B325" s="130" t="s">
        <v>1223</v>
      </c>
      <c r="C325" s="131">
        <f>SUM(C316:C324)</f>
        <v>0</v>
      </c>
      <c r="D325" s="132">
        <f>SUM(D316:D324)</f>
        <v>0</v>
      </c>
    </row>
    <row r="326" spans="1:4" ht="15.6" x14ac:dyDescent="0.25">
      <c r="A326" s="248"/>
      <c r="B326" s="248"/>
      <c r="C326" s="248"/>
      <c r="D326" s="249"/>
    </row>
    <row r="327" spans="1:4" ht="47.4" thickBot="1" x14ac:dyDescent="0.3">
      <c r="A327" s="127" t="s">
        <v>1004</v>
      </c>
      <c r="B327" s="128" t="s">
        <v>1359</v>
      </c>
      <c r="C327" s="128" t="s">
        <v>1360</v>
      </c>
      <c r="D327" s="129" t="s">
        <v>1361</v>
      </c>
    </row>
    <row r="328" spans="1:4" ht="16.2" thickBot="1" x14ac:dyDescent="0.3">
      <c r="A328" s="133"/>
      <c r="B328" s="226"/>
      <c r="C328" s="226"/>
      <c r="D328" s="227"/>
    </row>
    <row r="329" spans="1:4" ht="16.2" thickBot="1" x14ac:dyDescent="0.3">
      <c r="A329" s="133"/>
      <c r="B329" s="226"/>
      <c r="C329" s="226"/>
      <c r="D329" s="227"/>
    </row>
    <row r="330" spans="1:4" ht="16.2" thickBot="1" x14ac:dyDescent="0.3">
      <c r="A330" s="133"/>
      <c r="B330" s="226"/>
      <c r="C330" s="226"/>
      <c r="D330" s="227"/>
    </row>
    <row r="331" spans="1:4" ht="16.2" thickBot="1" x14ac:dyDescent="0.3">
      <c r="A331" s="133"/>
      <c r="B331" s="226"/>
      <c r="C331" s="226"/>
      <c r="D331" s="227"/>
    </row>
    <row r="332" spans="1:4" ht="16.2" thickBot="1" x14ac:dyDescent="0.3">
      <c r="A332" s="133"/>
      <c r="B332" s="226"/>
      <c r="C332" s="226"/>
      <c r="D332" s="227"/>
    </row>
    <row r="333" spans="1:4" ht="16.2" thickBot="1" x14ac:dyDescent="0.3">
      <c r="A333" s="133"/>
      <c r="B333" s="226"/>
      <c r="C333" s="226"/>
      <c r="D333" s="227"/>
    </row>
    <row r="334" spans="1:4" ht="16.2" thickBot="1" x14ac:dyDescent="0.3">
      <c r="A334" s="133"/>
      <c r="B334" s="226"/>
      <c r="C334" s="226"/>
      <c r="D334" s="227"/>
    </row>
    <row r="335" spans="1:4" ht="16.2" thickBot="1" x14ac:dyDescent="0.3">
      <c r="A335" s="133"/>
      <c r="B335" s="226"/>
      <c r="C335" s="226"/>
      <c r="D335" s="227"/>
    </row>
    <row r="336" spans="1:4" ht="16.2" thickBot="1" x14ac:dyDescent="0.3">
      <c r="A336" s="133"/>
      <c r="B336" s="226"/>
      <c r="C336" s="226"/>
      <c r="D336" s="227"/>
    </row>
    <row r="337" spans="1:4" ht="31.2" x14ac:dyDescent="0.3">
      <c r="A337" s="134" t="s">
        <v>1184</v>
      </c>
      <c r="B337" s="130" t="s">
        <v>1223</v>
      </c>
      <c r="C337" s="131">
        <f>SUM(C328:C336)</f>
        <v>0</v>
      </c>
      <c r="D337" s="132">
        <f>SUM(D328:D336)</f>
        <v>0</v>
      </c>
    </row>
    <row r="338" spans="1:4" x14ac:dyDescent="0.25">
      <c r="A338" s="245"/>
      <c r="B338" s="245"/>
      <c r="C338" s="245"/>
      <c r="D338" s="245"/>
    </row>
    <row r="339" spans="1:4" ht="47.4" thickBot="1" x14ac:dyDescent="0.3">
      <c r="A339" s="127" t="s">
        <v>1140</v>
      </c>
      <c r="B339" s="128" t="s">
        <v>1359</v>
      </c>
      <c r="C339" s="128" t="s">
        <v>1360</v>
      </c>
      <c r="D339" s="129" t="s">
        <v>1361</v>
      </c>
    </row>
    <row r="340" spans="1:4" ht="16.2" thickBot="1" x14ac:dyDescent="0.3">
      <c r="A340" s="133"/>
      <c r="B340" s="226"/>
      <c r="C340" s="226"/>
      <c r="D340" s="227"/>
    </row>
    <row r="341" spans="1:4" ht="16.2" thickBot="1" x14ac:dyDescent="0.3">
      <c r="A341" s="133"/>
      <c r="B341" s="226"/>
      <c r="C341" s="226"/>
      <c r="D341" s="227"/>
    </row>
    <row r="342" spans="1:4" ht="16.2" thickBot="1" x14ac:dyDescent="0.3">
      <c r="A342" s="133"/>
      <c r="B342" s="226"/>
      <c r="C342" s="226"/>
      <c r="D342" s="227"/>
    </row>
    <row r="343" spans="1:4" ht="16.2" thickBot="1" x14ac:dyDescent="0.3">
      <c r="A343" s="133"/>
      <c r="B343" s="226"/>
      <c r="C343" s="226"/>
      <c r="D343" s="227"/>
    </row>
    <row r="344" spans="1:4" ht="16.2" thickBot="1" x14ac:dyDescent="0.3">
      <c r="A344" s="133"/>
      <c r="B344" s="226"/>
      <c r="C344" s="226"/>
      <c r="D344" s="227"/>
    </row>
    <row r="345" spans="1:4" ht="16.2" thickBot="1" x14ac:dyDescent="0.3">
      <c r="A345" s="133"/>
      <c r="B345" s="226"/>
      <c r="C345" s="226"/>
      <c r="D345" s="227"/>
    </row>
    <row r="346" spans="1:4" ht="16.2" thickBot="1" x14ac:dyDescent="0.3">
      <c r="A346" s="133"/>
      <c r="B346" s="226"/>
      <c r="C346" s="226"/>
      <c r="D346" s="227"/>
    </row>
    <row r="347" spans="1:4" ht="16.2" thickBot="1" x14ac:dyDescent="0.3">
      <c r="A347" s="133"/>
      <c r="B347" s="226"/>
      <c r="C347" s="226"/>
      <c r="D347" s="227"/>
    </row>
    <row r="348" spans="1:4" ht="16.2" thickBot="1" x14ac:dyDescent="0.3">
      <c r="A348" s="133"/>
      <c r="B348" s="226"/>
      <c r="C348" s="226"/>
      <c r="D348" s="227"/>
    </row>
    <row r="349" spans="1:4" ht="31.2" x14ac:dyDescent="0.3">
      <c r="A349" s="134" t="s">
        <v>1185</v>
      </c>
      <c r="B349" s="130" t="s">
        <v>1223</v>
      </c>
      <c r="C349" s="131">
        <f>SUM(C340:C348)</f>
        <v>0</v>
      </c>
      <c r="D349" s="132">
        <f>SUM(D340:D348)</f>
        <v>0</v>
      </c>
    </row>
    <row r="350" spans="1:4" x14ac:dyDescent="0.25">
      <c r="A350" s="245"/>
      <c r="B350" s="245"/>
      <c r="C350" s="245"/>
      <c r="D350" s="245"/>
    </row>
    <row r="351" spans="1:4" ht="47.4" thickBot="1" x14ac:dyDescent="0.3">
      <c r="A351" s="127" t="s">
        <v>1141</v>
      </c>
      <c r="B351" s="128" t="s">
        <v>1359</v>
      </c>
      <c r="C351" s="128" t="s">
        <v>1360</v>
      </c>
      <c r="D351" s="129" t="s">
        <v>1361</v>
      </c>
    </row>
    <row r="352" spans="1:4" ht="16.2" thickBot="1" x14ac:dyDescent="0.3">
      <c r="A352" s="133"/>
      <c r="B352" s="226"/>
      <c r="C352" s="226"/>
      <c r="D352" s="227"/>
    </row>
    <row r="353" spans="1:4" ht="16.2" thickBot="1" x14ac:dyDescent="0.3">
      <c r="A353" s="133"/>
      <c r="B353" s="226"/>
      <c r="C353" s="226"/>
      <c r="D353" s="227"/>
    </row>
    <row r="354" spans="1:4" ht="16.2" thickBot="1" x14ac:dyDescent="0.3">
      <c r="A354" s="133"/>
      <c r="B354" s="226"/>
      <c r="C354" s="226"/>
      <c r="D354" s="227"/>
    </row>
    <row r="355" spans="1:4" ht="16.2" thickBot="1" x14ac:dyDescent="0.3">
      <c r="A355" s="133"/>
      <c r="B355" s="226"/>
      <c r="C355" s="226"/>
      <c r="D355" s="227"/>
    </row>
    <row r="356" spans="1:4" ht="16.2" thickBot="1" x14ac:dyDescent="0.3">
      <c r="A356" s="133"/>
      <c r="B356" s="226"/>
      <c r="C356" s="226"/>
      <c r="D356" s="227"/>
    </row>
    <row r="357" spans="1:4" ht="16.2" thickBot="1" x14ac:dyDescent="0.3">
      <c r="A357" s="133"/>
      <c r="B357" s="226"/>
      <c r="C357" s="226"/>
      <c r="D357" s="227"/>
    </row>
    <row r="358" spans="1:4" ht="16.2" thickBot="1" x14ac:dyDescent="0.3">
      <c r="A358" s="133"/>
      <c r="B358" s="226"/>
      <c r="C358" s="226"/>
      <c r="D358" s="227"/>
    </row>
    <row r="359" spans="1:4" ht="16.2" thickBot="1" x14ac:dyDescent="0.3">
      <c r="A359" s="133"/>
      <c r="B359" s="226"/>
      <c r="C359" s="226"/>
      <c r="D359" s="227"/>
    </row>
    <row r="360" spans="1:4" ht="16.2" thickBot="1" x14ac:dyDescent="0.3">
      <c r="A360" s="133"/>
      <c r="B360" s="226"/>
      <c r="C360" s="226"/>
      <c r="D360" s="227"/>
    </row>
    <row r="361" spans="1:4" ht="31.2" x14ac:dyDescent="0.3">
      <c r="A361" s="134" t="s">
        <v>1186</v>
      </c>
      <c r="B361" s="130" t="s">
        <v>1223</v>
      </c>
      <c r="C361" s="131">
        <f>SUM(C352:C360)</f>
        <v>0</v>
      </c>
      <c r="D361" s="132">
        <f>SUM(D352:D360)</f>
        <v>0</v>
      </c>
    </row>
    <row r="362" spans="1:4" ht="15.6" x14ac:dyDescent="0.3">
      <c r="A362" s="246"/>
      <c r="B362" s="246"/>
      <c r="C362" s="246"/>
      <c r="D362" s="247"/>
    </row>
    <row r="363" spans="1:4" ht="47.4" thickBot="1" x14ac:dyDescent="0.3">
      <c r="A363" s="127" t="s">
        <v>1142</v>
      </c>
      <c r="B363" s="128" t="s">
        <v>1359</v>
      </c>
      <c r="C363" s="128" t="s">
        <v>1360</v>
      </c>
      <c r="D363" s="129" t="s">
        <v>1361</v>
      </c>
    </row>
    <row r="364" spans="1:4" ht="16.2" thickBot="1" x14ac:dyDescent="0.3">
      <c r="A364" s="133"/>
      <c r="B364" s="226"/>
      <c r="C364" s="226"/>
      <c r="D364" s="227"/>
    </row>
    <row r="365" spans="1:4" ht="16.2" thickBot="1" x14ac:dyDescent="0.3">
      <c r="A365" s="133"/>
      <c r="B365" s="226"/>
      <c r="C365" s="226"/>
      <c r="D365" s="227"/>
    </row>
    <row r="366" spans="1:4" ht="16.2" thickBot="1" x14ac:dyDescent="0.3">
      <c r="A366" s="133"/>
      <c r="B366" s="226"/>
      <c r="C366" s="226"/>
      <c r="D366" s="227"/>
    </row>
    <row r="367" spans="1:4" ht="16.2" thickBot="1" x14ac:dyDescent="0.3">
      <c r="A367" s="133"/>
      <c r="B367" s="226"/>
      <c r="C367" s="226"/>
      <c r="D367" s="227"/>
    </row>
    <row r="368" spans="1:4" ht="16.2" thickBot="1" x14ac:dyDescent="0.3">
      <c r="A368" s="133"/>
      <c r="B368" s="226"/>
      <c r="C368" s="226"/>
      <c r="D368" s="227"/>
    </row>
    <row r="369" spans="1:4" ht="16.2" thickBot="1" x14ac:dyDescent="0.3">
      <c r="A369" s="133"/>
      <c r="B369" s="226"/>
      <c r="C369" s="226"/>
      <c r="D369" s="227"/>
    </row>
    <row r="370" spans="1:4" ht="16.2" thickBot="1" x14ac:dyDescent="0.3">
      <c r="A370" s="133"/>
      <c r="B370" s="226"/>
      <c r="C370" s="226"/>
      <c r="D370" s="227"/>
    </row>
    <row r="371" spans="1:4" ht="16.2" thickBot="1" x14ac:dyDescent="0.3">
      <c r="A371" s="133"/>
      <c r="B371" s="226"/>
      <c r="C371" s="226"/>
      <c r="D371" s="227"/>
    </row>
    <row r="372" spans="1:4" ht="16.2" thickBot="1" x14ac:dyDescent="0.3">
      <c r="A372" s="133"/>
      <c r="B372" s="226"/>
      <c r="C372" s="226"/>
      <c r="D372" s="227"/>
    </row>
    <row r="373" spans="1:4" ht="31.2" x14ac:dyDescent="0.3">
      <c r="A373" s="134" t="s">
        <v>1217</v>
      </c>
      <c r="B373" s="130" t="s">
        <v>1223</v>
      </c>
      <c r="C373" s="131">
        <f>SUM(C364:C372)</f>
        <v>0</v>
      </c>
      <c r="D373" s="132">
        <f>SUM(D364:D372)</f>
        <v>0</v>
      </c>
    </row>
    <row r="374" spans="1:4" ht="15.6" x14ac:dyDescent="0.3">
      <c r="A374" s="246"/>
      <c r="B374" s="246"/>
      <c r="C374" s="246"/>
      <c r="D374" s="247"/>
    </row>
    <row r="375" spans="1:4" ht="47.4" thickBot="1" x14ac:dyDescent="0.3">
      <c r="A375" s="127" t="s">
        <v>1005</v>
      </c>
      <c r="B375" s="128" t="s">
        <v>1359</v>
      </c>
      <c r="C375" s="128" t="s">
        <v>1360</v>
      </c>
      <c r="D375" s="129" t="s">
        <v>1361</v>
      </c>
    </row>
    <row r="376" spans="1:4" ht="16.2" thickBot="1" x14ac:dyDescent="0.3">
      <c r="A376" s="133"/>
      <c r="B376" s="226"/>
      <c r="C376" s="226"/>
      <c r="D376" s="227"/>
    </row>
    <row r="377" spans="1:4" ht="16.2" thickBot="1" x14ac:dyDescent="0.3">
      <c r="A377" s="133"/>
      <c r="B377" s="226"/>
      <c r="C377" s="226"/>
      <c r="D377" s="227"/>
    </row>
    <row r="378" spans="1:4" ht="16.2" thickBot="1" x14ac:dyDescent="0.3">
      <c r="A378" s="133"/>
      <c r="B378" s="226"/>
      <c r="C378" s="226"/>
      <c r="D378" s="227"/>
    </row>
    <row r="379" spans="1:4" ht="16.2" thickBot="1" x14ac:dyDescent="0.3">
      <c r="A379" s="133"/>
      <c r="B379" s="226"/>
      <c r="C379" s="226"/>
      <c r="D379" s="227"/>
    </row>
    <row r="380" spans="1:4" ht="16.2" thickBot="1" x14ac:dyDescent="0.3">
      <c r="A380" s="133"/>
      <c r="B380" s="226"/>
      <c r="C380" s="226"/>
      <c r="D380" s="227"/>
    </row>
    <row r="381" spans="1:4" ht="16.2" thickBot="1" x14ac:dyDescent="0.3">
      <c r="A381" s="133"/>
      <c r="B381" s="226"/>
      <c r="C381" s="226"/>
      <c r="D381" s="227"/>
    </row>
    <row r="382" spans="1:4" ht="16.2" thickBot="1" x14ac:dyDescent="0.3">
      <c r="A382" s="133"/>
      <c r="B382" s="226"/>
      <c r="C382" s="226"/>
      <c r="D382" s="227"/>
    </row>
    <row r="383" spans="1:4" ht="16.2" thickBot="1" x14ac:dyDescent="0.3">
      <c r="A383" s="133"/>
      <c r="B383" s="226"/>
      <c r="C383" s="226"/>
      <c r="D383" s="227"/>
    </row>
    <row r="384" spans="1:4" ht="16.2" thickBot="1" x14ac:dyDescent="0.3">
      <c r="A384" s="133"/>
      <c r="B384" s="226"/>
      <c r="C384" s="226"/>
      <c r="D384" s="227"/>
    </row>
    <row r="385" spans="1:4" ht="31.2" x14ac:dyDescent="0.3">
      <c r="A385" s="134" t="s">
        <v>1187</v>
      </c>
      <c r="B385" s="130" t="s">
        <v>1223</v>
      </c>
      <c r="C385" s="131">
        <f>SUM(C376:C384)</f>
        <v>0</v>
      </c>
      <c r="D385" s="132">
        <f>SUM(D376:D384)</f>
        <v>0</v>
      </c>
    </row>
    <row r="386" spans="1:4" x14ac:dyDescent="0.25">
      <c r="A386" s="245"/>
      <c r="B386" s="245"/>
      <c r="C386" s="245"/>
      <c r="D386" s="245"/>
    </row>
    <row r="387" spans="1:4" ht="47.4" thickBot="1" x14ac:dyDescent="0.3">
      <c r="A387" s="127" t="s">
        <v>1143</v>
      </c>
      <c r="B387" s="128" t="s">
        <v>1359</v>
      </c>
      <c r="C387" s="128" t="s">
        <v>1360</v>
      </c>
      <c r="D387" s="129" t="s">
        <v>1361</v>
      </c>
    </row>
    <row r="388" spans="1:4" ht="16.2" thickBot="1" x14ac:dyDescent="0.3">
      <c r="A388" s="133"/>
      <c r="B388" s="226"/>
      <c r="C388" s="226"/>
      <c r="D388" s="227"/>
    </row>
    <row r="389" spans="1:4" ht="16.2" thickBot="1" x14ac:dyDescent="0.3">
      <c r="A389" s="133"/>
      <c r="B389" s="226"/>
      <c r="C389" s="226"/>
      <c r="D389" s="227"/>
    </row>
    <row r="390" spans="1:4" ht="16.2" thickBot="1" x14ac:dyDescent="0.3">
      <c r="A390" s="133"/>
      <c r="B390" s="226"/>
      <c r="C390" s="226"/>
      <c r="D390" s="227"/>
    </row>
    <row r="391" spans="1:4" ht="16.2" thickBot="1" x14ac:dyDescent="0.3">
      <c r="A391" s="133"/>
      <c r="B391" s="226"/>
      <c r="C391" s="226"/>
      <c r="D391" s="227"/>
    </row>
    <row r="392" spans="1:4" ht="16.2" thickBot="1" x14ac:dyDescent="0.3">
      <c r="A392" s="133"/>
      <c r="B392" s="226"/>
      <c r="C392" s="226"/>
      <c r="D392" s="227"/>
    </row>
    <row r="393" spans="1:4" ht="16.2" thickBot="1" x14ac:dyDescent="0.3">
      <c r="A393" s="133"/>
      <c r="B393" s="226"/>
      <c r="C393" s="226"/>
      <c r="D393" s="227"/>
    </row>
    <row r="394" spans="1:4" ht="16.2" thickBot="1" x14ac:dyDescent="0.3">
      <c r="A394" s="133"/>
      <c r="B394" s="226"/>
      <c r="C394" s="226"/>
      <c r="D394" s="227"/>
    </row>
    <row r="395" spans="1:4" ht="16.2" thickBot="1" x14ac:dyDescent="0.3">
      <c r="A395" s="133"/>
      <c r="B395" s="226"/>
      <c r="C395" s="226"/>
      <c r="D395" s="227"/>
    </row>
    <row r="396" spans="1:4" ht="16.2" thickBot="1" x14ac:dyDescent="0.3">
      <c r="A396" s="133"/>
      <c r="B396" s="226"/>
      <c r="C396" s="226"/>
      <c r="D396" s="227"/>
    </row>
    <row r="397" spans="1:4" ht="31.2" x14ac:dyDescent="0.3">
      <c r="A397" s="134" t="s">
        <v>1188</v>
      </c>
      <c r="B397" s="130" t="s">
        <v>1223</v>
      </c>
      <c r="C397" s="131">
        <f>SUM(C388:C396)</f>
        <v>0</v>
      </c>
      <c r="D397" s="132">
        <f>SUM(D388:D396)</f>
        <v>0</v>
      </c>
    </row>
    <row r="398" spans="1:4" ht="15.6" x14ac:dyDescent="0.3">
      <c r="A398" s="246"/>
      <c r="B398" s="246"/>
      <c r="C398" s="246"/>
      <c r="D398" s="247"/>
    </row>
    <row r="399" spans="1:4" ht="63" thickBot="1" x14ac:dyDescent="0.3">
      <c r="A399" s="127" t="s">
        <v>1026</v>
      </c>
      <c r="B399" s="128" t="s">
        <v>1359</v>
      </c>
      <c r="C399" s="128" t="s">
        <v>1360</v>
      </c>
      <c r="D399" s="129" t="s">
        <v>1361</v>
      </c>
    </row>
    <row r="400" spans="1:4" ht="16.2" thickBot="1" x14ac:dyDescent="0.3">
      <c r="A400" s="133"/>
      <c r="B400" s="95"/>
      <c r="C400" s="95"/>
      <c r="D400" s="122"/>
    </row>
    <row r="401" spans="1:4" ht="16.2" thickBot="1" x14ac:dyDescent="0.3">
      <c r="A401" s="133"/>
      <c r="B401" s="95"/>
      <c r="C401" s="95"/>
      <c r="D401" s="122"/>
    </row>
    <row r="402" spans="1:4" ht="16.2" thickBot="1" x14ac:dyDescent="0.3">
      <c r="A402" s="133"/>
      <c r="B402" s="95"/>
      <c r="C402" s="95"/>
      <c r="D402" s="122"/>
    </row>
    <row r="403" spans="1:4" ht="16.2" thickBot="1" x14ac:dyDescent="0.3">
      <c r="A403" s="133"/>
      <c r="B403" s="95"/>
      <c r="C403" s="95"/>
      <c r="D403" s="122"/>
    </row>
    <row r="404" spans="1:4" ht="16.2" thickBot="1" x14ac:dyDescent="0.3">
      <c r="A404" s="133"/>
      <c r="B404" s="95"/>
      <c r="C404" s="95"/>
      <c r="D404" s="122"/>
    </row>
    <row r="405" spans="1:4" ht="16.2" thickBot="1" x14ac:dyDescent="0.3">
      <c r="A405" s="133"/>
      <c r="B405" s="95"/>
      <c r="C405" s="95"/>
      <c r="D405" s="122"/>
    </row>
    <row r="406" spans="1:4" ht="16.2" thickBot="1" x14ac:dyDescent="0.3">
      <c r="A406" s="133"/>
      <c r="B406" s="95"/>
      <c r="C406" s="95"/>
      <c r="D406" s="122"/>
    </row>
    <row r="407" spans="1:4" ht="16.2" thickBot="1" x14ac:dyDescent="0.3">
      <c r="A407" s="133"/>
      <c r="B407" s="95"/>
      <c r="C407" s="95"/>
      <c r="D407" s="122"/>
    </row>
    <row r="408" spans="1:4" ht="16.2" thickBot="1" x14ac:dyDescent="0.3">
      <c r="A408" s="133"/>
      <c r="B408" s="95"/>
      <c r="C408" s="95"/>
      <c r="D408" s="122"/>
    </row>
    <row r="409" spans="1:4" ht="31.2" x14ac:dyDescent="0.3">
      <c r="A409" s="134" t="s">
        <v>1189</v>
      </c>
      <c r="B409" s="130" t="s">
        <v>1223</v>
      </c>
      <c r="C409" s="131">
        <f>SUM(C400:C408)</f>
        <v>0</v>
      </c>
      <c r="D409" s="132">
        <f>SUM(D400:D408)</f>
        <v>0</v>
      </c>
    </row>
    <row r="410" spans="1:4" ht="15.6" x14ac:dyDescent="0.3">
      <c r="A410" s="246"/>
      <c r="B410" s="246"/>
      <c r="C410" s="246"/>
      <c r="D410" s="247"/>
    </row>
    <row r="411" spans="1:4" ht="47.4" thickBot="1" x14ac:dyDescent="0.3">
      <c r="A411" s="127" t="s">
        <v>1006</v>
      </c>
      <c r="B411" s="128" t="s">
        <v>1359</v>
      </c>
      <c r="C411" s="128" t="s">
        <v>1360</v>
      </c>
      <c r="D411" s="129" t="s">
        <v>1361</v>
      </c>
    </row>
    <row r="412" spans="1:4" ht="16.2" thickBot="1" x14ac:dyDescent="0.3">
      <c r="A412" s="133"/>
      <c r="B412" s="226"/>
      <c r="C412" s="226"/>
      <c r="D412" s="227"/>
    </row>
    <row r="413" spans="1:4" ht="16.2" thickBot="1" x14ac:dyDescent="0.3">
      <c r="A413" s="133"/>
      <c r="B413" s="226"/>
      <c r="C413" s="226"/>
      <c r="D413" s="227"/>
    </row>
    <row r="414" spans="1:4" ht="16.2" thickBot="1" x14ac:dyDescent="0.3">
      <c r="A414" s="133"/>
      <c r="B414" s="226"/>
      <c r="C414" s="226"/>
      <c r="D414" s="227"/>
    </row>
    <row r="415" spans="1:4" ht="16.2" thickBot="1" x14ac:dyDescent="0.3">
      <c r="A415" s="133"/>
      <c r="B415" s="226"/>
      <c r="C415" s="226"/>
      <c r="D415" s="227"/>
    </row>
    <row r="416" spans="1:4" ht="16.2" thickBot="1" x14ac:dyDescent="0.3">
      <c r="A416" s="133"/>
      <c r="B416" s="226"/>
      <c r="C416" s="226"/>
      <c r="D416" s="227"/>
    </row>
    <row r="417" spans="1:4" ht="16.2" thickBot="1" x14ac:dyDescent="0.3">
      <c r="A417" s="133"/>
      <c r="B417" s="226"/>
      <c r="C417" s="226"/>
      <c r="D417" s="227"/>
    </row>
    <row r="418" spans="1:4" ht="16.2" thickBot="1" x14ac:dyDescent="0.3">
      <c r="A418" s="133"/>
      <c r="B418" s="226"/>
      <c r="C418" s="226"/>
      <c r="D418" s="227"/>
    </row>
    <row r="419" spans="1:4" ht="16.2" thickBot="1" x14ac:dyDescent="0.3">
      <c r="A419" s="133"/>
      <c r="B419" s="226"/>
      <c r="C419" s="226"/>
      <c r="D419" s="227"/>
    </row>
    <row r="420" spans="1:4" ht="16.2" thickBot="1" x14ac:dyDescent="0.3">
      <c r="A420" s="133"/>
      <c r="B420" s="226"/>
      <c r="C420" s="226"/>
      <c r="D420" s="227"/>
    </row>
    <row r="421" spans="1:4" ht="31.2" x14ac:dyDescent="0.3">
      <c r="A421" s="134" t="s">
        <v>1190</v>
      </c>
      <c r="B421" s="130" t="s">
        <v>1223</v>
      </c>
      <c r="C421" s="131">
        <f>SUM(C412:C420)</f>
        <v>0</v>
      </c>
      <c r="D421" s="132">
        <f>SUM(D412:D420)</f>
        <v>0</v>
      </c>
    </row>
    <row r="422" spans="1:4" ht="15.6" x14ac:dyDescent="0.3">
      <c r="A422" s="246"/>
      <c r="B422" s="246"/>
      <c r="C422" s="246"/>
      <c r="D422" s="247"/>
    </row>
    <row r="423" spans="1:4" ht="47.4" thickBot="1" x14ac:dyDescent="0.3">
      <c r="A423" s="127" t="s">
        <v>1007</v>
      </c>
      <c r="B423" s="128" t="s">
        <v>1359</v>
      </c>
      <c r="C423" s="128" t="s">
        <v>1360</v>
      </c>
      <c r="D423" s="129" t="s">
        <v>1361</v>
      </c>
    </row>
    <row r="424" spans="1:4" ht="16.2" thickBot="1" x14ac:dyDescent="0.3">
      <c r="A424" s="133"/>
      <c r="B424" s="226"/>
      <c r="C424" s="226"/>
      <c r="D424" s="227"/>
    </row>
    <row r="425" spans="1:4" ht="16.2" thickBot="1" x14ac:dyDescent="0.3">
      <c r="A425" s="133"/>
      <c r="B425" s="226"/>
      <c r="C425" s="226"/>
      <c r="D425" s="227"/>
    </row>
    <row r="426" spans="1:4" ht="16.2" thickBot="1" x14ac:dyDescent="0.3">
      <c r="A426" s="133"/>
      <c r="B426" s="226"/>
      <c r="C426" s="226"/>
      <c r="D426" s="227"/>
    </row>
    <row r="427" spans="1:4" ht="16.2" thickBot="1" x14ac:dyDescent="0.3">
      <c r="A427" s="133"/>
      <c r="B427" s="226"/>
      <c r="C427" s="226"/>
      <c r="D427" s="227"/>
    </row>
    <row r="428" spans="1:4" ht="16.2" thickBot="1" x14ac:dyDescent="0.3">
      <c r="A428" s="133"/>
      <c r="B428" s="226"/>
      <c r="C428" s="226"/>
      <c r="D428" s="227"/>
    </row>
    <row r="429" spans="1:4" ht="16.2" thickBot="1" x14ac:dyDescent="0.3">
      <c r="A429" s="133"/>
      <c r="B429" s="226"/>
      <c r="C429" s="226"/>
      <c r="D429" s="227"/>
    </row>
    <row r="430" spans="1:4" ht="16.2" thickBot="1" x14ac:dyDescent="0.3">
      <c r="A430" s="133"/>
      <c r="B430" s="226"/>
      <c r="C430" s="226"/>
      <c r="D430" s="227"/>
    </row>
    <row r="431" spans="1:4" ht="16.2" thickBot="1" x14ac:dyDescent="0.3">
      <c r="A431" s="133"/>
      <c r="B431" s="226"/>
      <c r="C431" s="226"/>
      <c r="D431" s="227"/>
    </row>
    <row r="432" spans="1:4" ht="16.2" thickBot="1" x14ac:dyDescent="0.3">
      <c r="A432" s="133"/>
      <c r="B432" s="226"/>
      <c r="C432" s="226"/>
      <c r="D432" s="227"/>
    </row>
    <row r="433" spans="1:4" ht="31.2" x14ac:dyDescent="0.3">
      <c r="A433" s="134" t="s">
        <v>1191</v>
      </c>
      <c r="B433" s="130" t="s">
        <v>1223</v>
      </c>
      <c r="C433" s="131">
        <f>SUM(C424:C432)</f>
        <v>0</v>
      </c>
      <c r="D433" s="132">
        <f>SUM(D424:D432)</f>
        <v>0</v>
      </c>
    </row>
    <row r="434" spans="1:4" ht="15.6" x14ac:dyDescent="0.3">
      <c r="A434" s="246"/>
      <c r="B434" s="246"/>
      <c r="C434" s="246"/>
      <c r="D434" s="247"/>
    </row>
    <row r="435" spans="1:4" ht="47.4" thickBot="1" x14ac:dyDescent="0.3">
      <c r="A435" s="127" t="s">
        <v>1008</v>
      </c>
      <c r="B435" s="128" t="s">
        <v>1359</v>
      </c>
      <c r="C435" s="128" t="s">
        <v>1360</v>
      </c>
      <c r="D435" s="129" t="s">
        <v>1361</v>
      </c>
    </row>
    <row r="436" spans="1:4" ht="16.2" thickBot="1" x14ac:dyDescent="0.3">
      <c r="A436" s="133"/>
      <c r="B436" s="226"/>
      <c r="C436" s="226"/>
      <c r="D436" s="227"/>
    </row>
    <row r="437" spans="1:4" ht="16.2" thickBot="1" x14ac:dyDescent="0.3">
      <c r="A437" s="133"/>
      <c r="B437" s="226"/>
      <c r="C437" s="226"/>
      <c r="D437" s="227"/>
    </row>
    <row r="438" spans="1:4" ht="16.2" thickBot="1" x14ac:dyDescent="0.3">
      <c r="A438" s="133"/>
      <c r="B438" s="226"/>
      <c r="C438" s="226"/>
      <c r="D438" s="227"/>
    </row>
    <row r="439" spans="1:4" ht="16.2" thickBot="1" x14ac:dyDescent="0.3">
      <c r="A439" s="133"/>
      <c r="B439" s="226"/>
      <c r="C439" s="226"/>
      <c r="D439" s="227"/>
    </row>
    <row r="440" spans="1:4" ht="16.2" thickBot="1" x14ac:dyDescent="0.3">
      <c r="A440" s="133"/>
      <c r="B440" s="226"/>
      <c r="C440" s="226"/>
      <c r="D440" s="227"/>
    </row>
    <row r="441" spans="1:4" ht="16.2" thickBot="1" x14ac:dyDescent="0.3">
      <c r="A441" s="133"/>
      <c r="B441" s="226"/>
      <c r="C441" s="226"/>
      <c r="D441" s="227"/>
    </row>
    <row r="442" spans="1:4" ht="16.2" thickBot="1" x14ac:dyDescent="0.3">
      <c r="A442" s="133"/>
      <c r="B442" s="226"/>
      <c r="C442" s="226"/>
      <c r="D442" s="227"/>
    </row>
    <row r="443" spans="1:4" ht="16.2" thickBot="1" x14ac:dyDescent="0.3">
      <c r="A443" s="133"/>
      <c r="B443" s="226"/>
      <c r="C443" s="226"/>
      <c r="D443" s="227"/>
    </row>
    <row r="444" spans="1:4" ht="16.2" thickBot="1" x14ac:dyDescent="0.3">
      <c r="A444" s="133"/>
      <c r="B444" s="226"/>
      <c r="C444" s="226"/>
      <c r="D444" s="227"/>
    </row>
    <row r="445" spans="1:4" ht="31.2" x14ac:dyDescent="0.3">
      <c r="A445" s="134" t="s">
        <v>1192</v>
      </c>
      <c r="B445" s="130" t="s">
        <v>1223</v>
      </c>
      <c r="C445" s="131">
        <f>SUM(C436:C444)</f>
        <v>0</v>
      </c>
      <c r="D445" s="132">
        <f>SUM(D436:D444)</f>
        <v>0</v>
      </c>
    </row>
    <row r="446" spans="1:4" ht="15.6" x14ac:dyDescent="0.3">
      <c r="A446" s="246"/>
      <c r="B446" s="246"/>
      <c r="C446" s="246"/>
      <c r="D446" s="247"/>
    </row>
    <row r="447" spans="1:4" ht="47.4" thickBot="1" x14ac:dyDescent="0.3">
      <c r="A447" s="127" t="s">
        <v>1009</v>
      </c>
      <c r="B447" s="128" t="s">
        <v>1359</v>
      </c>
      <c r="C447" s="128" t="s">
        <v>1360</v>
      </c>
      <c r="D447" s="129" t="s">
        <v>1361</v>
      </c>
    </row>
    <row r="448" spans="1:4" ht="16.2" thickBot="1" x14ac:dyDescent="0.3">
      <c r="A448" s="133"/>
      <c r="B448" s="226"/>
      <c r="C448" s="226"/>
      <c r="D448" s="227"/>
    </row>
    <row r="449" spans="1:4" ht="16.2" thickBot="1" x14ac:dyDescent="0.3">
      <c r="A449" s="133"/>
      <c r="B449" s="226"/>
      <c r="C449" s="226"/>
      <c r="D449" s="227"/>
    </row>
    <row r="450" spans="1:4" ht="16.2" thickBot="1" x14ac:dyDescent="0.3">
      <c r="A450" s="133"/>
      <c r="B450" s="226"/>
      <c r="C450" s="226"/>
      <c r="D450" s="227"/>
    </row>
    <row r="451" spans="1:4" ht="16.2" thickBot="1" x14ac:dyDescent="0.3">
      <c r="A451" s="133"/>
      <c r="B451" s="226"/>
      <c r="C451" s="226"/>
      <c r="D451" s="227"/>
    </row>
    <row r="452" spans="1:4" ht="16.2" thickBot="1" x14ac:dyDescent="0.3">
      <c r="A452" s="133"/>
      <c r="B452" s="226"/>
      <c r="C452" s="226"/>
      <c r="D452" s="227"/>
    </row>
    <row r="453" spans="1:4" ht="16.2" thickBot="1" x14ac:dyDescent="0.3">
      <c r="A453" s="133"/>
      <c r="B453" s="226"/>
      <c r="C453" s="226"/>
      <c r="D453" s="227"/>
    </row>
    <row r="454" spans="1:4" ht="16.2" thickBot="1" x14ac:dyDescent="0.3">
      <c r="A454" s="133"/>
      <c r="B454" s="226"/>
      <c r="C454" s="226"/>
      <c r="D454" s="227"/>
    </row>
    <row r="455" spans="1:4" ht="16.2" thickBot="1" x14ac:dyDescent="0.3">
      <c r="A455" s="133"/>
      <c r="B455" s="226"/>
      <c r="C455" s="226"/>
      <c r="D455" s="227"/>
    </row>
    <row r="456" spans="1:4" ht="16.2" thickBot="1" x14ac:dyDescent="0.3">
      <c r="A456" s="133"/>
      <c r="B456" s="226"/>
      <c r="C456" s="226"/>
      <c r="D456" s="227"/>
    </row>
    <row r="457" spans="1:4" ht="31.2" x14ac:dyDescent="0.3">
      <c r="A457" s="134" t="s">
        <v>1193</v>
      </c>
      <c r="B457" s="130" t="s">
        <v>1223</v>
      </c>
      <c r="C457" s="131">
        <f>SUM(C448:C456)</f>
        <v>0</v>
      </c>
      <c r="D457" s="132">
        <f>SUM(D448:D456)</f>
        <v>0</v>
      </c>
    </row>
    <row r="458" spans="1:4" x14ac:dyDescent="0.25">
      <c r="A458" s="245"/>
      <c r="B458" s="245"/>
      <c r="C458" s="245"/>
      <c r="D458" s="245"/>
    </row>
    <row r="459" spans="1:4" ht="47.4" thickBot="1" x14ac:dyDescent="0.3">
      <c r="A459" s="127" t="s">
        <v>1010</v>
      </c>
      <c r="B459" s="128" t="s">
        <v>1359</v>
      </c>
      <c r="C459" s="128" t="s">
        <v>1360</v>
      </c>
      <c r="D459" s="129" t="s">
        <v>1361</v>
      </c>
    </row>
    <row r="460" spans="1:4" ht="16.2" thickBot="1" x14ac:dyDescent="0.3">
      <c r="A460" s="133"/>
      <c r="B460" s="226"/>
      <c r="C460" s="226"/>
      <c r="D460" s="227"/>
    </row>
    <row r="461" spans="1:4" ht="16.2" thickBot="1" x14ac:dyDescent="0.3">
      <c r="A461" s="133"/>
      <c r="B461" s="226"/>
      <c r="C461" s="226"/>
      <c r="D461" s="227"/>
    </row>
    <row r="462" spans="1:4" ht="16.2" thickBot="1" x14ac:dyDescent="0.3">
      <c r="A462" s="133"/>
      <c r="B462" s="226"/>
      <c r="C462" s="226"/>
      <c r="D462" s="227"/>
    </row>
    <row r="463" spans="1:4" ht="16.2" thickBot="1" x14ac:dyDescent="0.3">
      <c r="A463" s="133"/>
      <c r="B463" s="226"/>
      <c r="C463" s="226"/>
      <c r="D463" s="227"/>
    </row>
    <row r="464" spans="1:4" ht="16.2" thickBot="1" x14ac:dyDescent="0.3">
      <c r="A464" s="133"/>
      <c r="B464" s="226"/>
      <c r="C464" s="226"/>
      <c r="D464" s="227"/>
    </row>
    <row r="465" spans="1:4" ht="16.2" thickBot="1" x14ac:dyDescent="0.3">
      <c r="A465" s="133"/>
      <c r="B465" s="226"/>
      <c r="C465" s="226"/>
      <c r="D465" s="227"/>
    </row>
    <row r="466" spans="1:4" ht="16.2" thickBot="1" x14ac:dyDescent="0.3">
      <c r="A466" s="133"/>
      <c r="B466" s="226"/>
      <c r="C466" s="226"/>
      <c r="D466" s="227"/>
    </row>
    <row r="467" spans="1:4" ht="16.2" thickBot="1" x14ac:dyDescent="0.3">
      <c r="A467" s="133"/>
      <c r="B467" s="226"/>
      <c r="C467" s="226"/>
      <c r="D467" s="227"/>
    </row>
    <row r="468" spans="1:4" ht="16.2" thickBot="1" x14ac:dyDescent="0.3">
      <c r="A468" s="133"/>
      <c r="B468" s="226"/>
      <c r="C468" s="226"/>
      <c r="D468" s="227"/>
    </row>
    <row r="469" spans="1:4" ht="31.2" x14ac:dyDescent="0.3">
      <c r="A469" s="134" t="s">
        <v>1194</v>
      </c>
      <c r="B469" s="130" t="s">
        <v>1223</v>
      </c>
      <c r="C469" s="131">
        <f>SUM(C460:C468)</f>
        <v>0</v>
      </c>
      <c r="D469" s="132">
        <f>SUM(D460:D468)</f>
        <v>0</v>
      </c>
    </row>
    <row r="470" spans="1:4" ht="15.6" x14ac:dyDescent="0.25">
      <c r="A470" s="248"/>
      <c r="B470" s="248"/>
      <c r="C470" s="248"/>
      <c r="D470" s="249"/>
    </row>
    <row r="471" spans="1:4" ht="47.4" thickBot="1" x14ac:dyDescent="0.3">
      <c r="A471" s="127" t="s">
        <v>1011</v>
      </c>
      <c r="B471" s="128" t="s">
        <v>1359</v>
      </c>
      <c r="C471" s="128" t="s">
        <v>1360</v>
      </c>
      <c r="D471" s="129" t="s">
        <v>1361</v>
      </c>
    </row>
    <row r="472" spans="1:4" ht="16.2" thickBot="1" x14ac:dyDescent="0.3">
      <c r="A472" s="133"/>
      <c r="B472" s="226"/>
      <c r="C472" s="226"/>
      <c r="D472" s="227"/>
    </row>
    <row r="473" spans="1:4" ht="16.2" thickBot="1" x14ac:dyDescent="0.3">
      <c r="A473" s="133"/>
      <c r="B473" s="226"/>
      <c r="C473" s="226"/>
      <c r="D473" s="227"/>
    </row>
    <row r="474" spans="1:4" ht="16.2" thickBot="1" x14ac:dyDescent="0.3">
      <c r="A474" s="133"/>
      <c r="B474" s="226"/>
      <c r="C474" s="226"/>
      <c r="D474" s="227"/>
    </row>
    <row r="475" spans="1:4" ht="16.2" thickBot="1" x14ac:dyDescent="0.3">
      <c r="A475" s="133"/>
      <c r="B475" s="226"/>
      <c r="C475" s="226"/>
      <c r="D475" s="227"/>
    </row>
    <row r="476" spans="1:4" ht="16.2" thickBot="1" x14ac:dyDescent="0.3">
      <c r="A476" s="133"/>
      <c r="B476" s="226"/>
      <c r="C476" s="226"/>
      <c r="D476" s="227"/>
    </row>
    <row r="477" spans="1:4" ht="16.2" thickBot="1" x14ac:dyDescent="0.3">
      <c r="A477" s="133"/>
      <c r="B477" s="226"/>
      <c r="C477" s="226"/>
      <c r="D477" s="227"/>
    </row>
    <row r="478" spans="1:4" ht="16.2" thickBot="1" x14ac:dyDescent="0.3">
      <c r="A478" s="133"/>
      <c r="B478" s="226"/>
      <c r="C478" s="226"/>
      <c r="D478" s="227"/>
    </row>
    <row r="479" spans="1:4" ht="16.2" thickBot="1" x14ac:dyDescent="0.3">
      <c r="A479" s="133"/>
      <c r="B479" s="226"/>
      <c r="C479" s="226"/>
      <c r="D479" s="227"/>
    </row>
    <row r="480" spans="1:4" ht="16.2" thickBot="1" x14ac:dyDescent="0.3">
      <c r="A480" s="133"/>
      <c r="B480" s="226"/>
      <c r="C480" s="226"/>
      <c r="D480" s="227"/>
    </row>
    <row r="481" spans="1:4" ht="31.2" x14ac:dyDescent="0.3">
      <c r="A481" s="134" t="s">
        <v>1195</v>
      </c>
      <c r="B481" s="130" t="s">
        <v>1223</v>
      </c>
      <c r="C481" s="131">
        <f>SUM(C472:C480)</f>
        <v>0</v>
      </c>
      <c r="D481" s="132">
        <f>SUM(D472:D480)</f>
        <v>0</v>
      </c>
    </row>
    <row r="482" spans="1:4" x14ac:dyDescent="0.25">
      <c r="A482" s="245"/>
      <c r="B482" s="245"/>
      <c r="C482" s="245"/>
      <c r="D482" s="245"/>
    </row>
    <row r="483" spans="1:4" ht="47.4" thickBot="1" x14ac:dyDescent="0.3">
      <c r="A483" s="127" t="s">
        <v>1144</v>
      </c>
      <c r="B483" s="128" t="s">
        <v>1359</v>
      </c>
      <c r="C483" s="128" t="s">
        <v>1360</v>
      </c>
      <c r="D483" s="129" t="s">
        <v>1361</v>
      </c>
    </row>
    <row r="484" spans="1:4" ht="16.2" thickBot="1" x14ac:dyDescent="0.3">
      <c r="A484" s="133"/>
      <c r="B484" s="226"/>
      <c r="C484" s="226"/>
      <c r="D484" s="227"/>
    </row>
    <row r="485" spans="1:4" ht="16.2" thickBot="1" x14ac:dyDescent="0.3">
      <c r="A485" s="133"/>
      <c r="B485" s="226"/>
      <c r="C485" s="226"/>
      <c r="D485" s="227"/>
    </row>
    <row r="486" spans="1:4" ht="16.2" thickBot="1" x14ac:dyDescent="0.3">
      <c r="A486" s="133"/>
      <c r="B486" s="226"/>
      <c r="C486" s="226"/>
      <c r="D486" s="227"/>
    </row>
    <row r="487" spans="1:4" ht="16.2" thickBot="1" x14ac:dyDescent="0.3">
      <c r="A487" s="133"/>
      <c r="B487" s="226"/>
      <c r="C487" s="226"/>
      <c r="D487" s="227"/>
    </row>
    <row r="488" spans="1:4" ht="16.2" thickBot="1" x14ac:dyDescent="0.3">
      <c r="A488" s="133"/>
      <c r="B488" s="226"/>
      <c r="C488" s="226"/>
      <c r="D488" s="227"/>
    </row>
    <row r="489" spans="1:4" ht="16.2" thickBot="1" x14ac:dyDescent="0.3">
      <c r="A489" s="133"/>
      <c r="B489" s="226"/>
      <c r="C489" s="226"/>
      <c r="D489" s="227"/>
    </row>
    <row r="490" spans="1:4" ht="16.2" thickBot="1" x14ac:dyDescent="0.3">
      <c r="A490" s="133"/>
      <c r="B490" s="226"/>
      <c r="C490" s="226"/>
      <c r="D490" s="227"/>
    </row>
    <row r="491" spans="1:4" ht="16.2" thickBot="1" x14ac:dyDescent="0.3">
      <c r="A491" s="133"/>
      <c r="B491" s="226"/>
      <c r="C491" s="226"/>
      <c r="D491" s="227"/>
    </row>
    <row r="492" spans="1:4" ht="16.2" thickBot="1" x14ac:dyDescent="0.3">
      <c r="A492" s="133"/>
      <c r="B492" s="226"/>
      <c r="C492" s="226"/>
      <c r="D492" s="227"/>
    </row>
    <row r="493" spans="1:4" ht="31.2" x14ac:dyDescent="0.3">
      <c r="A493" s="134" t="s">
        <v>1196</v>
      </c>
      <c r="B493" s="130" t="s">
        <v>1223</v>
      </c>
      <c r="C493" s="131">
        <f>SUM(C484:C492)</f>
        <v>0</v>
      </c>
      <c r="D493" s="132">
        <f>SUM(D484:D492)</f>
        <v>0</v>
      </c>
    </row>
    <row r="494" spans="1:4" ht="15.6" x14ac:dyDescent="0.3">
      <c r="A494" s="246"/>
      <c r="B494" s="246"/>
      <c r="C494" s="246"/>
      <c r="D494" s="247"/>
    </row>
    <row r="495" spans="1:4" ht="47.4" thickBot="1" x14ac:dyDescent="0.3">
      <c r="A495" s="127" t="s">
        <v>1145</v>
      </c>
      <c r="B495" s="128" t="s">
        <v>1359</v>
      </c>
      <c r="C495" s="128" t="s">
        <v>1360</v>
      </c>
      <c r="D495" s="129" t="s">
        <v>1361</v>
      </c>
    </row>
    <row r="496" spans="1:4" ht="16.2" thickBot="1" x14ac:dyDescent="0.3">
      <c r="A496" s="133"/>
      <c r="B496" s="226"/>
      <c r="C496" s="226"/>
      <c r="D496" s="227"/>
    </row>
    <row r="497" spans="1:4" ht="16.2" thickBot="1" x14ac:dyDescent="0.3">
      <c r="A497" s="133"/>
      <c r="B497" s="226"/>
      <c r="C497" s="226"/>
      <c r="D497" s="227"/>
    </row>
    <row r="498" spans="1:4" ht="16.2" thickBot="1" x14ac:dyDescent="0.3">
      <c r="A498" s="133"/>
      <c r="B498" s="226"/>
      <c r="C498" s="226"/>
      <c r="D498" s="227"/>
    </row>
    <row r="499" spans="1:4" ht="16.2" thickBot="1" x14ac:dyDescent="0.3">
      <c r="A499" s="133"/>
      <c r="B499" s="226"/>
      <c r="C499" s="226"/>
      <c r="D499" s="227"/>
    </row>
    <row r="500" spans="1:4" ht="16.2" thickBot="1" x14ac:dyDescent="0.3">
      <c r="A500" s="133"/>
      <c r="B500" s="226"/>
      <c r="C500" s="226"/>
      <c r="D500" s="227"/>
    </row>
    <row r="501" spans="1:4" ht="16.2" thickBot="1" x14ac:dyDescent="0.3">
      <c r="A501" s="133"/>
      <c r="B501" s="226"/>
      <c r="C501" s="226"/>
      <c r="D501" s="227"/>
    </row>
    <row r="502" spans="1:4" ht="16.2" thickBot="1" x14ac:dyDescent="0.3">
      <c r="A502" s="133"/>
      <c r="B502" s="226"/>
      <c r="C502" s="226"/>
      <c r="D502" s="227"/>
    </row>
    <row r="503" spans="1:4" ht="16.2" thickBot="1" x14ac:dyDescent="0.3">
      <c r="A503" s="133"/>
      <c r="B503" s="226"/>
      <c r="C503" s="226"/>
      <c r="D503" s="227"/>
    </row>
    <row r="504" spans="1:4" ht="16.2" thickBot="1" x14ac:dyDescent="0.3">
      <c r="A504" s="133"/>
      <c r="B504" s="226"/>
      <c r="C504" s="226"/>
      <c r="D504" s="227"/>
    </row>
    <row r="505" spans="1:4" ht="31.2" x14ac:dyDescent="0.3">
      <c r="A505" s="134" t="s">
        <v>1197</v>
      </c>
      <c r="B505" s="130" t="s">
        <v>1223</v>
      </c>
      <c r="C505" s="131">
        <f>SUM(C496:C504)</f>
        <v>0</v>
      </c>
      <c r="D505" s="132">
        <f>SUM(D496:D504)</f>
        <v>0</v>
      </c>
    </row>
    <row r="506" spans="1:4" ht="15.6" x14ac:dyDescent="0.3">
      <c r="A506" s="246"/>
      <c r="B506" s="246"/>
      <c r="C506" s="246"/>
      <c r="D506" s="247"/>
    </row>
    <row r="507" spans="1:4" ht="47.4" thickBot="1" x14ac:dyDescent="0.3">
      <c r="A507" s="127" t="s">
        <v>1146</v>
      </c>
      <c r="B507" s="128" t="s">
        <v>1359</v>
      </c>
      <c r="C507" s="128" t="s">
        <v>1360</v>
      </c>
      <c r="D507" s="129" t="s">
        <v>1361</v>
      </c>
    </row>
    <row r="508" spans="1:4" ht="16.2" thickBot="1" x14ac:dyDescent="0.3">
      <c r="A508" s="133"/>
      <c r="B508" s="226"/>
      <c r="C508" s="226"/>
      <c r="D508" s="227"/>
    </row>
    <row r="509" spans="1:4" ht="16.2" thickBot="1" x14ac:dyDescent="0.3">
      <c r="A509" s="133" t="s">
        <v>130</v>
      </c>
      <c r="B509" s="226"/>
      <c r="C509" s="226"/>
      <c r="D509" s="227"/>
    </row>
    <row r="510" spans="1:4" ht="16.2" thickBot="1" x14ac:dyDescent="0.3">
      <c r="A510" s="133"/>
      <c r="B510" s="226"/>
      <c r="C510" s="226"/>
      <c r="D510" s="227"/>
    </row>
    <row r="511" spans="1:4" ht="16.2" thickBot="1" x14ac:dyDescent="0.3">
      <c r="A511" s="133"/>
      <c r="B511" s="226"/>
      <c r="C511" s="226"/>
      <c r="D511" s="227"/>
    </row>
    <row r="512" spans="1:4" ht="16.2" thickBot="1" x14ac:dyDescent="0.3">
      <c r="A512" s="133"/>
      <c r="B512" s="226"/>
      <c r="C512" s="226"/>
      <c r="D512" s="227"/>
    </row>
    <row r="513" spans="1:4" ht="16.2" thickBot="1" x14ac:dyDescent="0.3">
      <c r="A513" s="133"/>
      <c r="B513" s="226"/>
      <c r="C513" s="226"/>
      <c r="D513" s="227"/>
    </row>
    <row r="514" spans="1:4" ht="16.2" thickBot="1" x14ac:dyDescent="0.3">
      <c r="A514" s="133"/>
      <c r="B514" s="226"/>
      <c r="C514" s="226"/>
      <c r="D514" s="227"/>
    </row>
    <row r="515" spans="1:4" ht="16.2" thickBot="1" x14ac:dyDescent="0.3">
      <c r="A515" s="133"/>
      <c r="B515" s="226"/>
      <c r="C515" s="226"/>
      <c r="D515" s="227"/>
    </row>
    <row r="516" spans="1:4" ht="16.2" thickBot="1" x14ac:dyDescent="0.3">
      <c r="A516" s="133"/>
      <c r="B516" s="226"/>
      <c r="C516" s="226"/>
      <c r="D516" s="227"/>
    </row>
    <row r="517" spans="1:4" ht="31.2" x14ac:dyDescent="0.3">
      <c r="A517" s="134" t="s">
        <v>1198</v>
      </c>
      <c r="B517" s="130" t="s">
        <v>1223</v>
      </c>
      <c r="C517" s="131">
        <f>SUM(C508:C516)</f>
        <v>0</v>
      </c>
      <c r="D517" s="132">
        <f>SUM(D508:D516)</f>
        <v>0</v>
      </c>
    </row>
    <row r="518" spans="1:4" ht="15.6" customHeight="1" x14ac:dyDescent="0.25">
      <c r="A518" s="243"/>
      <c r="B518" s="243"/>
      <c r="C518" s="243"/>
      <c r="D518" s="244"/>
    </row>
    <row r="519" spans="1:4" ht="47.4" thickBot="1" x14ac:dyDescent="0.3">
      <c r="A519" s="127" t="s">
        <v>1012</v>
      </c>
      <c r="B519" s="128" t="s">
        <v>1359</v>
      </c>
      <c r="C519" s="128" t="s">
        <v>1360</v>
      </c>
      <c r="D519" s="129" t="s">
        <v>1361</v>
      </c>
    </row>
    <row r="520" spans="1:4" ht="16.2" thickBot="1" x14ac:dyDescent="0.3">
      <c r="A520" s="133"/>
      <c r="B520" s="226"/>
      <c r="C520" s="226"/>
      <c r="D520" s="227"/>
    </row>
    <row r="521" spans="1:4" ht="16.2" thickBot="1" x14ac:dyDescent="0.3">
      <c r="A521" s="133"/>
      <c r="B521" s="226"/>
      <c r="C521" s="226"/>
      <c r="D521" s="227"/>
    </row>
    <row r="522" spans="1:4" ht="16.2" thickBot="1" x14ac:dyDescent="0.3">
      <c r="A522" s="133"/>
      <c r="B522" s="226"/>
      <c r="C522" s="226"/>
      <c r="D522" s="227"/>
    </row>
    <row r="523" spans="1:4" ht="16.2" thickBot="1" x14ac:dyDescent="0.3">
      <c r="A523" s="133"/>
      <c r="B523" s="226"/>
      <c r="C523" s="226"/>
      <c r="D523" s="227"/>
    </row>
    <row r="524" spans="1:4" ht="16.2" thickBot="1" x14ac:dyDescent="0.3">
      <c r="A524" s="133"/>
      <c r="B524" s="226"/>
      <c r="C524" s="226"/>
      <c r="D524" s="227"/>
    </row>
    <row r="525" spans="1:4" ht="16.2" thickBot="1" x14ac:dyDescent="0.3">
      <c r="A525" s="133"/>
      <c r="B525" s="226"/>
      <c r="C525" s="226"/>
      <c r="D525" s="227"/>
    </row>
    <row r="526" spans="1:4" ht="16.2" thickBot="1" x14ac:dyDescent="0.3">
      <c r="A526" s="133"/>
      <c r="B526" s="226"/>
      <c r="C526" s="226"/>
      <c r="D526" s="227"/>
    </row>
    <row r="527" spans="1:4" ht="16.2" thickBot="1" x14ac:dyDescent="0.3">
      <c r="A527" s="133"/>
      <c r="B527" s="226"/>
      <c r="C527" s="226"/>
      <c r="D527" s="227"/>
    </row>
    <row r="528" spans="1:4" ht="16.2" thickBot="1" x14ac:dyDescent="0.3">
      <c r="A528" s="133"/>
      <c r="B528" s="226"/>
      <c r="C528" s="226"/>
      <c r="D528" s="227"/>
    </row>
    <row r="529" spans="1:4" ht="31.2" x14ac:dyDescent="0.3">
      <c r="A529" s="134" t="s">
        <v>1199</v>
      </c>
      <c r="B529" s="130" t="s">
        <v>1223</v>
      </c>
      <c r="C529" s="131">
        <f>SUM(C520:C528)</f>
        <v>0</v>
      </c>
      <c r="D529" s="132">
        <f>SUM(D520:D528)</f>
        <v>0</v>
      </c>
    </row>
    <row r="530" spans="1:4" x14ac:dyDescent="0.25">
      <c r="A530" s="243"/>
      <c r="B530" s="243"/>
      <c r="C530" s="243"/>
      <c r="D530" s="243"/>
    </row>
    <row r="531" spans="1:4" ht="47.4" thickBot="1" x14ac:dyDescent="0.3">
      <c r="A531" s="127" t="s">
        <v>1013</v>
      </c>
      <c r="B531" s="128" t="s">
        <v>1359</v>
      </c>
      <c r="C531" s="128" t="s">
        <v>1360</v>
      </c>
      <c r="D531" s="129" t="s">
        <v>1361</v>
      </c>
    </row>
    <row r="532" spans="1:4" ht="16.2" thickBot="1" x14ac:dyDescent="0.3">
      <c r="A532" s="133"/>
      <c r="B532" s="226"/>
      <c r="C532" s="226"/>
      <c r="D532" s="227"/>
    </row>
    <row r="533" spans="1:4" ht="16.2" thickBot="1" x14ac:dyDescent="0.3">
      <c r="A533" s="133"/>
      <c r="B533" s="226"/>
      <c r="C533" s="226"/>
      <c r="D533" s="227"/>
    </row>
    <row r="534" spans="1:4" ht="16.2" thickBot="1" x14ac:dyDescent="0.3">
      <c r="A534" s="133"/>
      <c r="B534" s="226"/>
      <c r="C534" s="226"/>
      <c r="D534" s="227"/>
    </row>
    <row r="535" spans="1:4" ht="16.2" thickBot="1" x14ac:dyDescent="0.3">
      <c r="A535" s="133"/>
      <c r="B535" s="226"/>
      <c r="C535" s="226"/>
      <c r="D535" s="227"/>
    </row>
    <row r="536" spans="1:4" ht="16.2" thickBot="1" x14ac:dyDescent="0.3">
      <c r="A536" s="133"/>
      <c r="B536" s="226"/>
      <c r="C536" s="226"/>
      <c r="D536" s="227"/>
    </row>
    <row r="537" spans="1:4" ht="16.2" thickBot="1" x14ac:dyDescent="0.3">
      <c r="A537" s="133"/>
      <c r="B537" s="226"/>
      <c r="C537" s="226"/>
      <c r="D537" s="227"/>
    </row>
    <row r="538" spans="1:4" ht="16.2" thickBot="1" x14ac:dyDescent="0.3">
      <c r="A538" s="133"/>
      <c r="B538" s="226"/>
      <c r="C538" s="226"/>
      <c r="D538" s="227"/>
    </row>
    <row r="539" spans="1:4" ht="16.2" thickBot="1" x14ac:dyDescent="0.3">
      <c r="A539" s="133"/>
      <c r="B539" s="226"/>
      <c r="C539" s="226"/>
      <c r="D539" s="227"/>
    </row>
    <row r="540" spans="1:4" ht="16.2" thickBot="1" x14ac:dyDescent="0.3">
      <c r="A540" s="133"/>
      <c r="B540" s="226"/>
      <c r="C540" s="226"/>
      <c r="D540" s="227"/>
    </row>
    <row r="541" spans="1:4" ht="31.2" x14ac:dyDescent="0.3">
      <c r="A541" s="134" t="s">
        <v>1200</v>
      </c>
      <c r="B541" s="130" t="s">
        <v>1223</v>
      </c>
      <c r="C541" s="131">
        <f>SUM(C532:C540)</f>
        <v>0</v>
      </c>
      <c r="D541" s="132">
        <f>SUM(D532:D540)</f>
        <v>0</v>
      </c>
    </row>
    <row r="542" spans="1:4" ht="15.6" customHeight="1" x14ac:dyDescent="0.25">
      <c r="A542" s="243"/>
      <c r="B542" s="243"/>
      <c r="C542" s="243"/>
      <c r="D542" s="244"/>
    </row>
    <row r="543" spans="1:4" ht="47.4" thickBot="1" x14ac:dyDescent="0.3">
      <c r="A543" s="127" t="s">
        <v>1014</v>
      </c>
      <c r="B543" s="128" t="s">
        <v>1359</v>
      </c>
      <c r="C543" s="128" t="s">
        <v>1360</v>
      </c>
      <c r="D543" s="129" t="s">
        <v>1361</v>
      </c>
    </row>
    <row r="544" spans="1:4" ht="16.2" thickBot="1" x14ac:dyDescent="0.3">
      <c r="A544" s="133"/>
      <c r="B544" s="226"/>
      <c r="C544" s="226"/>
      <c r="D544" s="227"/>
    </row>
    <row r="545" spans="1:4" ht="16.2" thickBot="1" x14ac:dyDescent="0.3">
      <c r="A545" s="133"/>
      <c r="B545" s="226"/>
      <c r="C545" s="226"/>
      <c r="D545" s="227"/>
    </row>
    <row r="546" spans="1:4" ht="16.2" thickBot="1" x14ac:dyDescent="0.3">
      <c r="A546" s="133"/>
      <c r="B546" s="226"/>
      <c r="C546" s="226"/>
      <c r="D546" s="227"/>
    </row>
    <row r="547" spans="1:4" ht="16.2" thickBot="1" x14ac:dyDescent="0.3">
      <c r="A547" s="133"/>
      <c r="B547" s="226"/>
      <c r="C547" s="226"/>
      <c r="D547" s="227"/>
    </row>
    <row r="548" spans="1:4" ht="16.2" thickBot="1" x14ac:dyDescent="0.3">
      <c r="A548" s="133"/>
      <c r="B548" s="226"/>
      <c r="C548" s="226"/>
      <c r="D548" s="227"/>
    </row>
    <row r="549" spans="1:4" ht="16.2" thickBot="1" x14ac:dyDescent="0.3">
      <c r="A549" s="133"/>
      <c r="B549" s="226"/>
      <c r="C549" s="226"/>
      <c r="D549" s="227"/>
    </row>
    <row r="550" spans="1:4" ht="16.2" thickBot="1" x14ac:dyDescent="0.3">
      <c r="A550" s="133"/>
      <c r="B550" s="226"/>
      <c r="C550" s="226"/>
      <c r="D550" s="227"/>
    </row>
    <row r="551" spans="1:4" ht="16.2" thickBot="1" x14ac:dyDescent="0.3">
      <c r="A551" s="133"/>
      <c r="B551" s="226"/>
      <c r="C551" s="226"/>
      <c r="D551" s="227"/>
    </row>
    <row r="552" spans="1:4" ht="16.2" thickBot="1" x14ac:dyDescent="0.3">
      <c r="A552" s="133"/>
      <c r="B552" s="226"/>
      <c r="C552" s="226"/>
      <c r="D552" s="227"/>
    </row>
    <row r="553" spans="1:4" ht="31.2" x14ac:dyDescent="0.3">
      <c r="A553" s="134" t="s">
        <v>1201</v>
      </c>
      <c r="B553" s="130" t="s">
        <v>1223</v>
      </c>
      <c r="C553" s="131">
        <f>SUM(C544:C552)</f>
        <v>0</v>
      </c>
      <c r="D553" s="132">
        <f>SUM(D544:D552)</f>
        <v>0</v>
      </c>
    </row>
    <row r="554" spans="1:4" x14ac:dyDescent="0.25">
      <c r="A554" s="243"/>
      <c r="B554" s="243"/>
      <c r="C554" s="243"/>
      <c r="D554" s="243"/>
    </row>
    <row r="555" spans="1:4" ht="47.4" thickBot="1" x14ac:dyDescent="0.3">
      <c r="A555" s="127" t="s">
        <v>1147</v>
      </c>
      <c r="B555" s="128" t="s">
        <v>1359</v>
      </c>
      <c r="C555" s="128" t="s">
        <v>1360</v>
      </c>
      <c r="D555" s="129" t="s">
        <v>1361</v>
      </c>
    </row>
    <row r="556" spans="1:4" ht="16.2" thickBot="1" x14ac:dyDescent="0.3">
      <c r="A556" s="133"/>
      <c r="B556" s="226"/>
      <c r="C556" s="226"/>
      <c r="D556" s="227"/>
    </row>
    <row r="557" spans="1:4" ht="16.2" thickBot="1" x14ac:dyDescent="0.3">
      <c r="A557" s="133"/>
      <c r="B557" s="226"/>
      <c r="C557" s="226"/>
      <c r="D557" s="227"/>
    </row>
    <row r="558" spans="1:4" ht="16.2" thickBot="1" x14ac:dyDescent="0.3">
      <c r="A558" s="133"/>
      <c r="B558" s="226"/>
      <c r="C558" s="226"/>
      <c r="D558" s="227"/>
    </row>
    <row r="559" spans="1:4" ht="16.2" thickBot="1" x14ac:dyDescent="0.3">
      <c r="A559" s="133"/>
      <c r="B559" s="226"/>
      <c r="C559" s="226"/>
      <c r="D559" s="227"/>
    </row>
    <row r="560" spans="1:4" ht="16.2" thickBot="1" x14ac:dyDescent="0.3">
      <c r="A560" s="133"/>
      <c r="B560" s="226"/>
      <c r="C560" s="226"/>
      <c r="D560" s="227"/>
    </row>
    <row r="561" spans="1:4" ht="16.2" thickBot="1" x14ac:dyDescent="0.3">
      <c r="A561" s="133"/>
      <c r="B561" s="226"/>
      <c r="C561" s="226"/>
      <c r="D561" s="227"/>
    </row>
    <row r="562" spans="1:4" ht="16.2" thickBot="1" x14ac:dyDescent="0.3">
      <c r="A562" s="133"/>
      <c r="B562" s="226"/>
      <c r="C562" s="226"/>
      <c r="D562" s="227"/>
    </row>
    <row r="563" spans="1:4" ht="16.2" thickBot="1" x14ac:dyDescent="0.3">
      <c r="A563" s="133"/>
      <c r="B563" s="226"/>
      <c r="C563" s="226"/>
      <c r="D563" s="227"/>
    </row>
    <row r="564" spans="1:4" ht="16.2" thickBot="1" x14ac:dyDescent="0.3">
      <c r="A564" s="133"/>
      <c r="B564" s="226"/>
      <c r="C564" s="226"/>
      <c r="D564" s="227"/>
    </row>
    <row r="565" spans="1:4" ht="31.2" x14ac:dyDescent="0.3">
      <c r="A565" s="134" t="s">
        <v>1202</v>
      </c>
      <c r="B565" s="130" t="s">
        <v>1223</v>
      </c>
      <c r="C565" s="131">
        <f>SUM(C556:C564)</f>
        <v>0</v>
      </c>
      <c r="D565" s="132">
        <f>SUM(D556:D564)</f>
        <v>0</v>
      </c>
    </row>
    <row r="566" spans="1:4" ht="15.6" customHeight="1" x14ac:dyDescent="0.25">
      <c r="A566" s="243"/>
      <c r="B566" s="243"/>
      <c r="C566" s="243"/>
      <c r="D566" s="244"/>
    </row>
    <row r="567" spans="1:4" ht="63" thickBot="1" x14ac:dyDescent="0.3">
      <c r="A567" s="127" t="s">
        <v>1148</v>
      </c>
      <c r="B567" s="128" t="s">
        <v>1359</v>
      </c>
      <c r="C567" s="128" t="s">
        <v>1360</v>
      </c>
      <c r="D567" s="129" t="s">
        <v>1361</v>
      </c>
    </row>
    <row r="568" spans="1:4" ht="16.2" thickBot="1" x14ac:dyDescent="0.3">
      <c r="A568" s="133"/>
      <c r="B568" s="226"/>
      <c r="C568" s="226"/>
      <c r="D568" s="227"/>
    </row>
    <row r="569" spans="1:4" ht="16.2" thickBot="1" x14ac:dyDescent="0.3">
      <c r="A569" s="133"/>
      <c r="B569" s="226"/>
      <c r="C569" s="226"/>
      <c r="D569" s="227"/>
    </row>
    <row r="570" spans="1:4" ht="16.2" thickBot="1" x14ac:dyDescent="0.3">
      <c r="A570" s="133"/>
      <c r="B570" s="226"/>
      <c r="C570" s="226"/>
      <c r="D570" s="227"/>
    </row>
    <row r="571" spans="1:4" ht="16.2" thickBot="1" x14ac:dyDescent="0.3">
      <c r="A571" s="133"/>
      <c r="B571" s="226"/>
      <c r="C571" s="226"/>
      <c r="D571" s="227"/>
    </row>
    <row r="572" spans="1:4" ht="16.2" thickBot="1" x14ac:dyDescent="0.3">
      <c r="A572" s="133"/>
      <c r="B572" s="226"/>
      <c r="C572" s="226"/>
      <c r="D572" s="227"/>
    </row>
    <row r="573" spans="1:4" ht="16.2" thickBot="1" x14ac:dyDescent="0.3">
      <c r="A573" s="133"/>
      <c r="B573" s="226"/>
      <c r="C573" s="226"/>
      <c r="D573" s="227"/>
    </row>
    <row r="574" spans="1:4" ht="16.2" thickBot="1" x14ac:dyDescent="0.3">
      <c r="A574" s="133"/>
      <c r="B574" s="226"/>
      <c r="C574" s="226"/>
      <c r="D574" s="227"/>
    </row>
    <row r="575" spans="1:4" ht="16.2" thickBot="1" x14ac:dyDescent="0.3">
      <c r="A575" s="133"/>
      <c r="B575" s="226"/>
      <c r="C575" s="226"/>
      <c r="D575" s="227"/>
    </row>
    <row r="576" spans="1:4" ht="16.2" thickBot="1" x14ac:dyDescent="0.3">
      <c r="A576" s="133"/>
      <c r="B576" s="226"/>
      <c r="C576" s="226"/>
      <c r="D576" s="227"/>
    </row>
    <row r="577" spans="1:4" ht="31.2" x14ac:dyDescent="0.3">
      <c r="A577" s="134" t="s">
        <v>1203</v>
      </c>
      <c r="B577" s="130" t="s">
        <v>1223</v>
      </c>
      <c r="C577" s="131">
        <f>SUM(C568:C576)</f>
        <v>0</v>
      </c>
      <c r="D577" s="132">
        <f>SUM(D568:D576)</f>
        <v>0</v>
      </c>
    </row>
    <row r="578" spans="1:4" ht="15.6" customHeight="1" x14ac:dyDescent="0.25">
      <c r="A578" s="243"/>
      <c r="B578" s="243"/>
      <c r="C578" s="243"/>
      <c r="D578" s="244"/>
    </row>
    <row r="579" spans="1:4" ht="47.4" thickBot="1" x14ac:dyDescent="0.3">
      <c r="A579" s="127" t="s">
        <v>1149</v>
      </c>
      <c r="B579" s="128" t="s">
        <v>1359</v>
      </c>
      <c r="C579" s="128" t="s">
        <v>1360</v>
      </c>
      <c r="D579" s="129" t="s">
        <v>1361</v>
      </c>
    </row>
    <row r="580" spans="1:4" ht="16.2" thickBot="1" x14ac:dyDescent="0.3">
      <c r="A580" s="133"/>
      <c r="B580" s="226"/>
      <c r="C580" s="226"/>
      <c r="D580" s="227"/>
    </row>
    <row r="581" spans="1:4" ht="16.2" thickBot="1" x14ac:dyDescent="0.3">
      <c r="A581" s="133"/>
      <c r="B581" s="226"/>
      <c r="C581" s="226"/>
      <c r="D581" s="227"/>
    </row>
    <row r="582" spans="1:4" ht="16.2" thickBot="1" x14ac:dyDescent="0.3">
      <c r="A582" s="133"/>
      <c r="B582" s="226"/>
      <c r="C582" s="226"/>
      <c r="D582" s="227"/>
    </row>
    <row r="583" spans="1:4" ht="16.2" thickBot="1" x14ac:dyDescent="0.3">
      <c r="A583" s="133"/>
      <c r="B583" s="226"/>
      <c r="C583" s="226"/>
      <c r="D583" s="227"/>
    </row>
    <row r="584" spans="1:4" ht="16.2" thickBot="1" x14ac:dyDescent="0.3">
      <c r="A584" s="133"/>
      <c r="B584" s="226"/>
      <c r="C584" s="226"/>
      <c r="D584" s="227"/>
    </row>
    <row r="585" spans="1:4" ht="16.2" thickBot="1" x14ac:dyDescent="0.3">
      <c r="A585" s="133"/>
      <c r="B585" s="226"/>
      <c r="C585" s="226"/>
      <c r="D585" s="227"/>
    </row>
    <row r="586" spans="1:4" ht="16.2" thickBot="1" x14ac:dyDescent="0.3">
      <c r="A586" s="133"/>
      <c r="B586" s="226"/>
      <c r="C586" s="226"/>
      <c r="D586" s="227"/>
    </row>
    <row r="587" spans="1:4" ht="16.2" thickBot="1" x14ac:dyDescent="0.3">
      <c r="A587" s="133"/>
      <c r="B587" s="226"/>
      <c r="C587" s="226"/>
      <c r="D587" s="227"/>
    </row>
    <row r="588" spans="1:4" ht="16.2" thickBot="1" x14ac:dyDescent="0.3">
      <c r="A588" s="133"/>
      <c r="B588" s="226"/>
      <c r="C588" s="226"/>
      <c r="D588" s="227"/>
    </row>
    <row r="589" spans="1:4" ht="31.2" x14ac:dyDescent="0.3">
      <c r="A589" s="134" t="s">
        <v>1204</v>
      </c>
      <c r="B589" s="130" t="s">
        <v>1223</v>
      </c>
      <c r="C589" s="131">
        <f>SUM(C580:C588)</f>
        <v>0</v>
      </c>
      <c r="D589" s="132">
        <f>SUM(D580:D588)</f>
        <v>0</v>
      </c>
    </row>
    <row r="590" spans="1:4" ht="15.6" customHeight="1" x14ac:dyDescent="0.25">
      <c r="A590" s="243"/>
      <c r="B590" s="243"/>
      <c r="C590" s="243"/>
      <c r="D590" s="244"/>
    </row>
    <row r="591" spans="1:4" ht="47.4" thickBot="1" x14ac:dyDescent="0.3">
      <c r="A591" s="127" t="s">
        <v>1150</v>
      </c>
      <c r="B591" s="128" t="s">
        <v>1359</v>
      </c>
      <c r="C591" s="128" t="s">
        <v>1360</v>
      </c>
      <c r="D591" s="129" t="s">
        <v>1361</v>
      </c>
    </row>
    <row r="592" spans="1:4" ht="16.2" thickBot="1" x14ac:dyDescent="0.3">
      <c r="A592" s="133"/>
      <c r="B592" s="226"/>
      <c r="C592" s="226"/>
      <c r="D592" s="227"/>
    </row>
    <row r="593" spans="1:4" ht="16.2" thickBot="1" x14ac:dyDescent="0.3">
      <c r="A593" s="133"/>
      <c r="B593" s="226"/>
      <c r="C593" s="226"/>
      <c r="D593" s="227"/>
    </row>
    <row r="594" spans="1:4" ht="16.2" thickBot="1" x14ac:dyDescent="0.3">
      <c r="A594" s="133"/>
      <c r="B594" s="226"/>
      <c r="C594" s="226"/>
      <c r="D594" s="227"/>
    </row>
    <row r="595" spans="1:4" ht="16.2" thickBot="1" x14ac:dyDescent="0.3">
      <c r="A595" s="133"/>
      <c r="B595" s="226"/>
      <c r="C595" s="226"/>
      <c r="D595" s="227"/>
    </row>
    <row r="596" spans="1:4" ht="16.2" thickBot="1" x14ac:dyDescent="0.3">
      <c r="A596" s="133"/>
      <c r="B596" s="226"/>
      <c r="C596" s="226"/>
      <c r="D596" s="227"/>
    </row>
    <row r="597" spans="1:4" ht="16.2" thickBot="1" x14ac:dyDescent="0.3">
      <c r="A597" s="133"/>
      <c r="B597" s="226"/>
      <c r="C597" s="226"/>
      <c r="D597" s="227"/>
    </row>
    <row r="598" spans="1:4" ht="16.2" thickBot="1" x14ac:dyDescent="0.3">
      <c r="A598" s="133"/>
      <c r="B598" s="226"/>
      <c r="C598" s="226"/>
      <c r="D598" s="227"/>
    </row>
    <row r="599" spans="1:4" ht="16.2" thickBot="1" x14ac:dyDescent="0.3">
      <c r="A599" s="133"/>
      <c r="B599" s="226"/>
      <c r="C599" s="226"/>
      <c r="D599" s="227"/>
    </row>
    <row r="600" spans="1:4" ht="16.2" thickBot="1" x14ac:dyDescent="0.3">
      <c r="A600" s="133"/>
      <c r="B600" s="226"/>
      <c r="C600" s="226"/>
      <c r="D600" s="227"/>
    </row>
    <row r="601" spans="1:4" ht="31.2" x14ac:dyDescent="0.3">
      <c r="A601" s="134" t="s">
        <v>1205</v>
      </c>
      <c r="B601" s="130" t="s">
        <v>1223</v>
      </c>
      <c r="C601" s="131">
        <f>SUM(C592:C600)</f>
        <v>0</v>
      </c>
      <c r="D601" s="132">
        <f>SUM(D592:D600)</f>
        <v>0</v>
      </c>
    </row>
    <row r="602" spans="1:4" x14ac:dyDescent="0.25">
      <c r="A602" s="243"/>
      <c r="B602" s="243"/>
      <c r="C602" s="243"/>
      <c r="D602" s="243"/>
    </row>
    <row r="603" spans="1:4" ht="47.4" thickBot="1" x14ac:dyDescent="0.3">
      <c r="A603" s="127" t="s">
        <v>1151</v>
      </c>
      <c r="B603" s="128" t="s">
        <v>1359</v>
      </c>
      <c r="C603" s="128" t="s">
        <v>1360</v>
      </c>
      <c r="D603" s="129" t="s">
        <v>1361</v>
      </c>
    </row>
    <row r="604" spans="1:4" ht="16.2" thickBot="1" x14ac:dyDescent="0.3">
      <c r="A604" s="133"/>
      <c r="B604" s="226"/>
      <c r="C604" s="226"/>
      <c r="D604" s="227"/>
    </row>
    <row r="605" spans="1:4" ht="16.2" thickBot="1" x14ac:dyDescent="0.3">
      <c r="A605" s="133"/>
      <c r="B605" s="226"/>
      <c r="C605" s="226"/>
      <c r="D605" s="227"/>
    </row>
    <row r="606" spans="1:4" ht="16.2" thickBot="1" x14ac:dyDescent="0.3">
      <c r="A606" s="133"/>
      <c r="B606" s="226"/>
      <c r="C606" s="226"/>
      <c r="D606" s="227"/>
    </row>
    <row r="607" spans="1:4" ht="16.2" thickBot="1" x14ac:dyDescent="0.3">
      <c r="A607" s="133"/>
      <c r="B607" s="226"/>
      <c r="C607" s="226"/>
      <c r="D607" s="227"/>
    </row>
    <row r="608" spans="1:4" ht="16.2" thickBot="1" x14ac:dyDescent="0.3">
      <c r="A608" s="133"/>
      <c r="B608" s="226"/>
      <c r="C608" s="226"/>
      <c r="D608" s="227"/>
    </row>
    <row r="609" spans="1:4" ht="16.2" thickBot="1" x14ac:dyDescent="0.3">
      <c r="A609" s="133"/>
      <c r="B609" s="226"/>
      <c r="C609" s="226"/>
      <c r="D609" s="227"/>
    </row>
    <row r="610" spans="1:4" ht="16.2" thickBot="1" x14ac:dyDescent="0.3">
      <c r="A610" s="133"/>
      <c r="B610" s="226"/>
      <c r="C610" s="226"/>
      <c r="D610" s="227"/>
    </row>
    <row r="611" spans="1:4" ht="16.2" thickBot="1" x14ac:dyDescent="0.3">
      <c r="A611" s="133"/>
      <c r="B611" s="226"/>
      <c r="C611" s="226"/>
      <c r="D611" s="227"/>
    </row>
    <row r="612" spans="1:4" ht="16.2" thickBot="1" x14ac:dyDescent="0.3">
      <c r="A612" s="133"/>
      <c r="B612" s="226"/>
      <c r="C612" s="226"/>
      <c r="D612" s="227"/>
    </row>
    <row r="613" spans="1:4" ht="31.2" x14ac:dyDescent="0.3">
      <c r="A613" s="134" t="s">
        <v>1206</v>
      </c>
      <c r="B613" s="130" t="s">
        <v>1223</v>
      </c>
      <c r="C613" s="131">
        <f>SUM(C604:C612)</f>
        <v>0</v>
      </c>
      <c r="D613" s="132">
        <f>SUM(D604:D612)</f>
        <v>0</v>
      </c>
    </row>
    <row r="614" spans="1:4" ht="15.6" customHeight="1" x14ac:dyDescent="0.25">
      <c r="A614" s="243"/>
      <c r="B614" s="243"/>
      <c r="C614" s="243"/>
      <c r="D614" s="244"/>
    </row>
    <row r="615" spans="1:4" ht="47.4" thickBot="1" x14ac:dyDescent="0.3">
      <c r="A615" s="127" t="s">
        <v>1015</v>
      </c>
      <c r="B615" s="128" t="s">
        <v>1359</v>
      </c>
      <c r="C615" s="128" t="s">
        <v>1360</v>
      </c>
      <c r="D615" s="129" t="s">
        <v>1361</v>
      </c>
    </row>
    <row r="616" spans="1:4" ht="16.2" thickBot="1" x14ac:dyDescent="0.3">
      <c r="A616" s="133"/>
      <c r="B616" s="226"/>
      <c r="C616" s="226"/>
      <c r="D616" s="227"/>
    </row>
    <row r="617" spans="1:4" ht="16.2" thickBot="1" x14ac:dyDescent="0.3">
      <c r="A617" s="133"/>
      <c r="B617" s="226"/>
      <c r="C617" s="226"/>
      <c r="D617" s="227"/>
    </row>
    <row r="618" spans="1:4" ht="16.2" thickBot="1" x14ac:dyDescent="0.3">
      <c r="A618" s="133"/>
      <c r="B618" s="226"/>
      <c r="C618" s="226"/>
      <c r="D618" s="227"/>
    </row>
    <row r="619" spans="1:4" ht="16.2" thickBot="1" x14ac:dyDescent="0.3">
      <c r="A619" s="133"/>
      <c r="B619" s="226"/>
      <c r="C619" s="226"/>
      <c r="D619" s="227"/>
    </row>
    <row r="620" spans="1:4" ht="16.2" thickBot="1" x14ac:dyDescent="0.3">
      <c r="A620" s="133"/>
      <c r="B620" s="226"/>
      <c r="C620" s="226"/>
      <c r="D620" s="227"/>
    </row>
    <row r="621" spans="1:4" ht="16.2" thickBot="1" x14ac:dyDescent="0.3">
      <c r="A621" s="133"/>
      <c r="B621" s="226"/>
      <c r="C621" s="226"/>
      <c r="D621" s="227"/>
    </row>
    <row r="622" spans="1:4" ht="16.2" thickBot="1" x14ac:dyDescent="0.3">
      <c r="A622" s="133"/>
      <c r="B622" s="226"/>
      <c r="C622" s="226"/>
      <c r="D622" s="227"/>
    </row>
    <row r="623" spans="1:4" ht="16.2" thickBot="1" x14ac:dyDescent="0.3">
      <c r="A623" s="133"/>
      <c r="B623" s="226"/>
      <c r="C623" s="226"/>
      <c r="D623" s="227"/>
    </row>
    <row r="624" spans="1:4" ht="16.2" thickBot="1" x14ac:dyDescent="0.3">
      <c r="A624" s="133"/>
      <c r="B624" s="226"/>
      <c r="C624" s="226"/>
      <c r="D624" s="227"/>
    </row>
    <row r="625" spans="1:4" ht="31.2" x14ac:dyDescent="0.3">
      <c r="A625" s="134" t="s">
        <v>1207</v>
      </c>
      <c r="B625" s="130" t="s">
        <v>1223</v>
      </c>
      <c r="C625" s="131">
        <f>SUM(C616:C624)</f>
        <v>0</v>
      </c>
      <c r="D625" s="132">
        <f>SUM(D616:D624)</f>
        <v>0</v>
      </c>
    </row>
    <row r="626" spans="1:4" ht="15.6" customHeight="1" x14ac:dyDescent="0.25">
      <c r="A626" s="243"/>
      <c r="B626" s="243"/>
      <c r="C626" s="243"/>
      <c r="D626" s="244"/>
    </row>
    <row r="627" spans="1:4" ht="47.4" thickBot="1" x14ac:dyDescent="0.3">
      <c r="A627" s="127" t="s">
        <v>1016</v>
      </c>
      <c r="B627" s="128" t="s">
        <v>1359</v>
      </c>
      <c r="C627" s="128" t="s">
        <v>1360</v>
      </c>
      <c r="D627" s="129" t="s">
        <v>1361</v>
      </c>
    </row>
    <row r="628" spans="1:4" ht="16.2" thickBot="1" x14ac:dyDescent="0.3">
      <c r="A628" s="133"/>
      <c r="B628" s="226"/>
      <c r="C628" s="226"/>
      <c r="D628" s="227"/>
    </row>
    <row r="629" spans="1:4" ht="16.2" thickBot="1" x14ac:dyDescent="0.3">
      <c r="A629" s="133"/>
      <c r="B629" s="226"/>
      <c r="C629" s="226"/>
      <c r="D629" s="227"/>
    </row>
    <row r="630" spans="1:4" ht="16.2" thickBot="1" x14ac:dyDescent="0.3">
      <c r="A630" s="133"/>
      <c r="B630" s="226"/>
      <c r="C630" s="226"/>
      <c r="D630" s="227"/>
    </row>
    <row r="631" spans="1:4" ht="16.2" thickBot="1" x14ac:dyDescent="0.3">
      <c r="A631" s="133"/>
      <c r="B631" s="226"/>
      <c r="C631" s="226"/>
      <c r="D631" s="227"/>
    </row>
    <row r="632" spans="1:4" ht="16.2" thickBot="1" x14ac:dyDescent="0.3">
      <c r="A632" s="133"/>
      <c r="B632" s="226"/>
      <c r="C632" s="226"/>
      <c r="D632" s="227"/>
    </row>
    <row r="633" spans="1:4" ht="16.2" thickBot="1" x14ac:dyDescent="0.3">
      <c r="A633" s="133"/>
      <c r="B633" s="226"/>
      <c r="C633" s="226"/>
      <c r="D633" s="227"/>
    </row>
    <row r="634" spans="1:4" ht="16.2" thickBot="1" x14ac:dyDescent="0.3">
      <c r="A634" s="133"/>
      <c r="B634" s="226"/>
      <c r="C634" s="226"/>
      <c r="D634" s="227"/>
    </row>
    <row r="635" spans="1:4" ht="16.2" thickBot="1" x14ac:dyDescent="0.3">
      <c r="A635" s="133"/>
      <c r="B635" s="226"/>
      <c r="C635" s="226"/>
      <c r="D635" s="227"/>
    </row>
    <row r="636" spans="1:4" ht="16.2" thickBot="1" x14ac:dyDescent="0.3">
      <c r="A636" s="133"/>
      <c r="B636" s="226"/>
      <c r="C636" s="226"/>
      <c r="D636" s="227"/>
    </row>
    <row r="637" spans="1:4" ht="31.2" x14ac:dyDescent="0.3">
      <c r="A637" s="134" t="s">
        <v>1225</v>
      </c>
      <c r="B637" s="130" t="s">
        <v>1223</v>
      </c>
      <c r="C637" s="131">
        <f>SUM(C628:C636)</f>
        <v>0</v>
      </c>
      <c r="D637" s="132">
        <f>SUM(D628:D636)</f>
        <v>0</v>
      </c>
    </row>
    <row r="638" spans="1:4" ht="15.6" customHeight="1" x14ac:dyDescent="0.25">
      <c r="A638" s="243"/>
      <c r="B638" s="243"/>
      <c r="C638" s="243"/>
      <c r="D638" s="244"/>
    </row>
    <row r="639" spans="1:4" ht="47.4" thickBot="1" x14ac:dyDescent="0.3">
      <c r="A639" s="127" t="s">
        <v>1152</v>
      </c>
      <c r="B639" s="128" t="s">
        <v>1359</v>
      </c>
      <c r="C639" s="128" t="s">
        <v>1360</v>
      </c>
      <c r="D639" s="129" t="s">
        <v>1361</v>
      </c>
    </row>
    <row r="640" spans="1:4" ht="16.2" thickBot="1" x14ac:dyDescent="0.3">
      <c r="A640" s="133"/>
      <c r="B640" s="226"/>
      <c r="C640" s="226"/>
      <c r="D640" s="227"/>
    </row>
    <row r="641" spans="1:4" ht="16.2" thickBot="1" x14ac:dyDescent="0.3">
      <c r="A641" s="133"/>
      <c r="B641" s="226"/>
      <c r="C641" s="226"/>
      <c r="D641" s="227"/>
    </row>
    <row r="642" spans="1:4" ht="16.2" thickBot="1" x14ac:dyDescent="0.3">
      <c r="A642" s="133"/>
      <c r="B642" s="226"/>
      <c r="C642" s="226"/>
      <c r="D642" s="227"/>
    </row>
    <row r="643" spans="1:4" ht="16.2" thickBot="1" x14ac:dyDescent="0.3">
      <c r="A643" s="133"/>
      <c r="B643" s="226"/>
      <c r="C643" s="226"/>
      <c r="D643" s="227"/>
    </row>
    <row r="644" spans="1:4" ht="16.2" thickBot="1" x14ac:dyDescent="0.3">
      <c r="A644" s="133"/>
      <c r="B644" s="226"/>
      <c r="C644" s="226"/>
      <c r="D644" s="227"/>
    </row>
    <row r="645" spans="1:4" ht="16.2" thickBot="1" x14ac:dyDescent="0.3">
      <c r="A645" s="133"/>
      <c r="B645" s="226"/>
      <c r="C645" s="226"/>
      <c r="D645" s="227"/>
    </row>
    <row r="646" spans="1:4" ht="16.2" thickBot="1" x14ac:dyDescent="0.3">
      <c r="A646" s="133"/>
      <c r="B646" s="226"/>
      <c r="C646" s="226"/>
      <c r="D646" s="227"/>
    </row>
    <row r="647" spans="1:4" ht="16.2" thickBot="1" x14ac:dyDescent="0.3">
      <c r="A647" s="133"/>
      <c r="B647" s="226"/>
      <c r="C647" s="226"/>
      <c r="D647" s="227"/>
    </row>
    <row r="648" spans="1:4" ht="16.2" thickBot="1" x14ac:dyDescent="0.3">
      <c r="A648" s="133"/>
      <c r="B648" s="226"/>
      <c r="C648" s="226"/>
      <c r="D648" s="227"/>
    </row>
    <row r="649" spans="1:4" ht="31.2" x14ac:dyDescent="0.3">
      <c r="A649" s="134" t="s">
        <v>1226</v>
      </c>
      <c r="B649" s="130" t="s">
        <v>1223</v>
      </c>
      <c r="C649" s="131">
        <f>SUM(C640:C648)</f>
        <v>0</v>
      </c>
      <c r="D649" s="132">
        <f>SUM(D640:D648)</f>
        <v>0</v>
      </c>
    </row>
    <row r="650" spans="1:4" ht="15.6" customHeight="1" x14ac:dyDescent="0.25">
      <c r="A650" s="243"/>
      <c r="B650" s="243"/>
      <c r="C650" s="243"/>
      <c r="D650" s="244"/>
    </row>
    <row r="651" spans="1:4" ht="47.4" thickBot="1" x14ac:dyDescent="0.3">
      <c r="A651" s="127" t="s">
        <v>1153</v>
      </c>
      <c r="B651" s="128" t="s">
        <v>1359</v>
      </c>
      <c r="C651" s="128" t="s">
        <v>1360</v>
      </c>
      <c r="D651" s="129" t="s">
        <v>1361</v>
      </c>
    </row>
    <row r="652" spans="1:4" ht="16.2" thickBot="1" x14ac:dyDescent="0.3">
      <c r="A652" s="133"/>
      <c r="B652" s="226"/>
      <c r="C652" s="226"/>
      <c r="D652" s="227"/>
    </row>
    <row r="653" spans="1:4" ht="16.2" thickBot="1" x14ac:dyDescent="0.3">
      <c r="A653" s="133"/>
      <c r="B653" s="226"/>
      <c r="C653" s="226"/>
      <c r="D653" s="227"/>
    </row>
    <row r="654" spans="1:4" ht="16.2" thickBot="1" x14ac:dyDescent="0.3">
      <c r="A654" s="133"/>
      <c r="B654" s="226"/>
      <c r="C654" s="226"/>
      <c r="D654" s="227"/>
    </row>
    <row r="655" spans="1:4" ht="16.2" thickBot="1" x14ac:dyDescent="0.3">
      <c r="A655" s="133"/>
      <c r="B655" s="226"/>
      <c r="C655" s="226"/>
      <c r="D655" s="227"/>
    </row>
    <row r="656" spans="1:4" ht="16.2" thickBot="1" x14ac:dyDescent="0.3">
      <c r="A656" s="133"/>
      <c r="B656" s="226"/>
      <c r="C656" s="226"/>
      <c r="D656" s="227"/>
    </row>
    <row r="657" spans="1:4" ht="16.2" thickBot="1" x14ac:dyDescent="0.3">
      <c r="A657" s="133"/>
      <c r="B657" s="226"/>
      <c r="C657" s="226"/>
      <c r="D657" s="227"/>
    </row>
    <row r="658" spans="1:4" ht="16.2" thickBot="1" x14ac:dyDescent="0.3">
      <c r="A658" s="133"/>
      <c r="B658" s="226"/>
      <c r="C658" s="226"/>
      <c r="D658" s="227"/>
    </row>
    <row r="659" spans="1:4" ht="16.2" thickBot="1" x14ac:dyDescent="0.3">
      <c r="A659" s="133"/>
      <c r="B659" s="226"/>
      <c r="C659" s="226"/>
      <c r="D659" s="227"/>
    </row>
    <row r="660" spans="1:4" ht="16.2" thickBot="1" x14ac:dyDescent="0.3">
      <c r="A660" s="133"/>
      <c r="B660" s="226"/>
      <c r="C660" s="226"/>
      <c r="D660" s="227"/>
    </row>
    <row r="661" spans="1:4" ht="31.2" x14ac:dyDescent="0.3">
      <c r="A661" s="134" t="s">
        <v>1227</v>
      </c>
      <c r="B661" s="130" t="s">
        <v>1223</v>
      </c>
      <c r="C661" s="131">
        <f>SUM(C652:C660)</f>
        <v>0</v>
      </c>
      <c r="D661" s="132">
        <f>SUM(D652:D660)</f>
        <v>0</v>
      </c>
    </row>
    <row r="662" spans="1:4" ht="15.6" customHeight="1" x14ac:dyDescent="0.25">
      <c r="A662" s="243"/>
      <c r="B662" s="243"/>
      <c r="C662" s="243"/>
      <c r="D662" s="244"/>
    </row>
    <row r="663" spans="1:4" ht="47.4" thickBot="1" x14ac:dyDescent="0.3">
      <c r="A663" s="127" t="s">
        <v>1154</v>
      </c>
      <c r="B663" s="128" t="s">
        <v>1359</v>
      </c>
      <c r="C663" s="128" t="s">
        <v>1360</v>
      </c>
      <c r="D663" s="129" t="s">
        <v>1361</v>
      </c>
    </row>
    <row r="664" spans="1:4" ht="16.2" thickBot="1" x14ac:dyDescent="0.3">
      <c r="A664" s="133"/>
      <c r="B664" s="226"/>
      <c r="C664" s="226"/>
      <c r="D664" s="227"/>
    </row>
    <row r="665" spans="1:4" ht="16.2" thickBot="1" x14ac:dyDescent="0.3">
      <c r="A665" s="133"/>
      <c r="B665" s="226"/>
      <c r="C665" s="226"/>
      <c r="D665" s="227"/>
    </row>
    <row r="666" spans="1:4" ht="16.2" thickBot="1" x14ac:dyDescent="0.3">
      <c r="A666" s="133"/>
      <c r="B666" s="226"/>
      <c r="C666" s="226"/>
      <c r="D666" s="227"/>
    </row>
    <row r="667" spans="1:4" ht="16.2" thickBot="1" x14ac:dyDescent="0.3">
      <c r="A667" s="133"/>
      <c r="B667" s="226"/>
      <c r="C667" s="226"/>
      <c r="D667" s="227"/>
    </row>
    <row r="668" spans="1:4" ht="16.2" thickBot="1" x14ac:dyDescent="0.3">
      <c r="A668" s="133"/>
      <c r="B668" s="226"/>
      <c r="C668" s="226"/>
      <c r="D668" s="227"/>
    </row>
    <row r="669" spans="1:4" ht="16.2" thickBot="1" x14ac:dyDescent="0.3">
      <c r="A669" s="133"/>
      <c r="B669" s="226"/>
      <c r="C669" s="226"/>
      <c r="D669" s="227"/>
    </row>
    <row r="670" spans="1:4" ht="16.2" thickBot="1" x14ac:dyDescent="0.3">
      <c r="A670" s="133"/>
      <c r="B670" s="226"/>
      <c r="C670" s="226"/>
      <c r="D670" s="227"/>
    </row>
    <row r="671" spans="1:4" ht="16.2" thickBot="1" x14ac:dyDescent="0.3">
      <c r="A671" s="133"/>
      <c r="B671" s="226"/>
      <c r="C671" s="226"/>
      <c r="D671" s="227"/>
    </row>
    <row r="672" spans="1:4" ht="16.2" thickBot="1" x14ac:dyDescent="0.3">
      <c r="A672" s="133"/>
      <c r="B672" s="226"/>
      <c r="C672" s="226"/>
      <c r="D672" s="227"/>
    </row>
    <row r="673" spans="1:4" ht="31.2" x14ac:dyDescent="0.3">
      <c r="A673" s="134" t="s">
        <v>1228</v>
      </c>
      <c r="B673" s="130" t="s">
        <v>1223</v>
      </c>
      <c r="C673" s="131">
        <f>SUM(C664:C672)</f>
        <v>0</v>
      </c>
      <c r="D673" s="132">
        <f>SUM(D664:D672)</f>
        <v>0</v>
      </c>
    </row>
    <row r="674" spans="1:4" ht="15.6" customHeight="1" x14ac:dyDescent="0.25">
      <c r="A674" s="243"/>
      <c r="B674" s="243"/>
      <c r="C674" s="243"/>
      <c r="D674" s="244"/>
    </row>
    <row r="675" spans="1:4" ht="47.4" thickBot="1" x14ac:dyDescent="0.3">
      <c r="A675" s="127" t="s">
        <v>1017</v>
      </c>
      <c r="B675" s="128" t="s">
        <v>1359</v>
      </c>
      <c r="C675" s="128" t="s">
        <v>1360</v>
      </c>
      <c r="D675" s="129" t="s">
        <v>1361</v>
      </c>
    </row>
    <row r="676" spans="1:4" ht="16.2" thickBot="1" x14ac:dyDescent="0.3">
      <c r="A676" s="133"/>
      <c r="B676" s="226"/>
      <c r="C676" s="226"/>
      <c r="D676" s="226"/>
    </row>
    <row r="677" spans="1:4" ht="16.2" thickBot="1" x14ac:dyDescent="0.3">
      <c r="A677" s="133"/>
      <c r="B677" s="226"/>
      <c r="C677" s="226"/>
      <c r="D677" s="226"/>
    </row>
    <row r="678" spans="1:4" ht="16.2" thickBot="1" x14ac:dyDescent="0.3">
      <c r="A678" s="133"/>
      <c r="B678" s="226"/>
      <c r="C678" s="226"/>
      <c r="D678" s="226"/>
    </row>
    <row r="679" spans="1:4" ht="16.2" thickBot="1" x14ac:dyDescent="0.3">
      <c r="A679" s="133"/>
      <c r="B679" s="226"/>
      <c r="C679" s="226"/>
      <c r="D679" s="226"/>
    </row>
    <row r="680" spans="1:4" ht="16.2" thickBot="1" x14ac:dyDescent="0.3">
      <c r="A680" s="133"/>
      <c r="B680" s="226"/>
      <c r="C680" s="226"/>
      <c r="D680" s="226"/>
    </row>
    <row r="681" spans="1:4" ht="16.2" thickBot="1" x14ac:dyDescent="0.3">
      <c r="A681" s="133"/>
      <c r="B681" s="226"/>
      <c r="C681" s="226"/>
      <c r="D681" s="226"/>
    </row>
    <row r="682" spans="1:4" ht="16.2" thickBot="1" x14ac:dyDescent="0.3">
      <c r="A682" s="133"/>
      <c r="B682" s="226"/>
      <c r="C682" s="226"/>
      <c r="D682" s="226"/>
    </row>
    <row r="683" spans="1:4" ht="16.2" thickBot="1" x14ac:dyDescent="0.3">
      <c r="A683" s="133"/>
      <c r="B683" s="226"/>
      <c r="C683" s="226"/>
      <c r="D683" s="226"/>
    </row>
    <row r="684" spans="1:4" ht="16.2" thickBot="1" x14ac:dyDescent="0.3">
      <c r="A684" s="133"/>
      <c r="B684" s="226"/>
      <c r="C684" s="226"/>
      <c r="D684" s="226"/>
    </row>
    <row r="685" spans="1:4" ht="31.2" x14ac:dyDescent="0.3">
      <c r="A685" s="134" t="s">
        <v>1229</v>
      </c>
      <c r="B685" s="130" t="s">
        <v>1223</v>
      </c>
      <c r="C685" s="131">
        <f>SUM(C676:C684)</f>
        <v>0</v>
      </c>
      <c r="D685" s="132">
        <f>SUM(D676:D684)</f>
        <v>0</v>
      </c>
    </row>
    <row r="686" spans="1:4" ht="15.6" customHeight="1" x14ac:dyDescent="0.25">
      <c r="A686" s="243"/>
      <c r="B686" s="243"/>
      <c r="C686" s="243"/>
      <c r="D686" s="244"/>
    </row>
    <row r="687" spans="1:4" ht="47.4" thickBot="1" x14ac:dyDescent="0.3">
      <c r="A687" s="127" t="s">
        <v>1018</v>
      </c>
      <c r="B687" s="128" t="s">
        <v>1359</v>
      </c>
      <c r="C687" s="128" t="s">
        <v>1360</v>
      </c>
      <c r="D687" s="129" t="s">
        <v>1361</v>
      </c>
    </row>
    <row r="688" spans="1:4" ht="16.2" thickBot="1" x14ac:dyDescent="0.3">
      <c r="A688" s="133"/>
      <c r="B688" s="226"/>
      <c r="C688" s="226"/>
      <c r="D688" s="227"/>
    </row>
    <row r="689" spans="1:4" ht="16.2" thickBot="1" x14ac:dyDescent="0.3">
      <c r="A689" s="133"/>
      <c r="B689" s="226"/>
      <c r="C689" s="226"/>
      <c r="D689" s="227"/>
    </row>
    <row r="690" spans="1:4" ht="16.2" thickBot="1" x14ac:dyDescent="0.3">
      <c r="A690" s="133"/>
      <c r="B690" s="226"/>
      <c r="C690" s="226"/>
      <c r="D690" s="227"/>
    </row>
    <row r="691" spans="1:4" ht="16.2" thickBot="1" x14ac:dyDescent="0.3">
      <c r="A691" s="133"/>
      <c r="B691" s="226"/>
      <c r="C691" s="226"/>
      <c r="D691" s="227"/>
    </row>
    <row r="692" spans="1:4" ht="16.2" thickBot="1" x14ac:dyDescent="0.3">
      <c r="A692" s="133"/>
      <c r="B692" s="226"/>
      <c r="C692" s="226"/>
      <c r="D692" s="227"/>
    </row>
    <row r="693" spans="1:4" ht="16.2" thickBot="1" x14ac:dyDescent="0.3">
      <c r="A693" s="133"/>
      <c r="B693" s="226"/>
      <c r="C693" s="226"/>
      <c r="D693" s="227"/>
    </row>
    <row r="694" spans="1:4" ht="16.2" thickBot="1" x14ac:dyDescent="0.3">
      <c r="A694" s="133"/>
      <c r="B694" s="226"/>
      <c r="C694" s="226"/>
      <c r="D694" s="227"/>
    </row>
    <row r="695" spans="1:4" ht="16.2" thickBot="1" x14ac:dyDescent="0.3">
      <c r="A695" s="133"/>
      <c r="B695" s="226"/>
      <c r="C695" s="226"/>
      <c r="D695" s="227"/>
    </row>
    <row r="696" spans="1:4" ht="16.2" thickBot="1" x14ac:dyDescent="0.3">
      <c r="A696" s="133"/>
      <c r="B696" s="226"/>
      <c r="C696" s="226"/>
      <c r="D696" s="227"/>
    </row>
    <row r="697" spans="1:4" ht="31.2" x14ac:dyDescent="0.3">
      <c r="A697" s="134" t="s">
        <v>1230</v>
      </c>
      <c r="B697" s="130" t="s">
        <v>1223</v>
      </c>
      <c r="C697" s="131">
        <f>SUM(C688:C696)</f>
        <v>0</v>
      </c>
      <c r="D697" s="132">
        <f>SUM(D688:D696)</f>
        <v>0</v>
      </c>
    </row>
    <row r="698" spans="1:4" x14ac:dyDescent="0.25">
      <c r="A698" s="243"/>
      <c r="B698" s="243"/>
      <c r="C698" s="243"/>
      <c r="D698" s="243"/>
    </row>
    <row r="699" spans="1:4" ht="47.4" thickBot="1" x14ac:dyDescent="0.3">
      <c r="A699" s="127" t="s">
        <v>1019</v>
      </c>
      <c r="B699" s="128" t="s">
        <v>1359</v>
      </c>
      <c r="C699" s="128" t="s">
        <v>1360</v>
      </c>
      <c r="D699" s="129" t="s">
        <v>1361</v>
      </c>
    </row>
    <row r="700" spans="1:4" ht="16.2" thickBot="1" x14ac:dyDescent="0.3">
      <c r="A700" s="133"/>
      <c r="B700" s="226"/>
      <c r="C700" s="226"/>
      <c r="D700" s="227"/>
    </row>
    <row r="701" spans="1:4" ht="16.2" thickBot="1" x14ac:dyDescent="0.3">
      <c r="A701" s="133"/>
      <c r="B701" s="226"/>
      <c r="C701" s="226"/>
      <c r="D701" s="227"/>
    </row>
    <row r="702" spans="1:4" ht="16.2" thickBot="1" x14ac:dyDescent="0.3">
      <c r="A702" s="133"/>
      <c r="B702" s="226"/>
      <c r="C702" s="226"/>
      <c r="D702" s="227"/>
    </row>
    <row r="703" spans="1:4" ht="16.2" thickBot="1" x14ac:dyDescent="0.3">
      <c r="A703" s="133"/>
      <c r="B703" s="226"/>
      <c r="C703" s="226"/>
      <c r="D703" s="227"/>
    </row>
    <row r="704" spans="1:4" ht="16.2" thickBot="1" x14ac:dyDescent="0.3">
      <c r="A704" s="133"/>
      <c r="B704" s="226"/>
      <c r="C704" s="226"/>
      <c r="D704" s="227"/>
    </row>
    <row r="705" spans="1:4" ht="16.2" thickBot="1" x14ac:dyDescent="0.3">
      <c r="A705" s="133"/>
      <c r="B705" s="226"/>
      <c r="C705" s="226"/>
      <c r="D705" s="227"/>
    </row>
    <row r="706" spans="1:4" ht="16.2" thickBot="1" x14ac:dyDescent="0.3">
      <c r="A706" s="133"/>
      <c r="B706" s="226"/>
      <c r="C706" s="226"/>
      <c r="D706" s="227"/>
    </row>
    <row r="707" spans="1:4" ht="16.2" thickBot="1" x14ac:dyDescent="0.3">
      <c r="A707" s="133"/>
      <c r="B707" s="226"/>
      <c r="C707" s="226"/>
      <c r="D707" s="227"/>
    </row>
    <row r="708" spans="1:4" ht="16.2" thickBot="1" x14ac:dyDescent="0.3">
      <c r="A708" s="133"/>
      <c r="B708" s="226"/>
      <c r="C708" s="226"/>
      <c r="D708" s="227"/>
    </row>
    <row r="709" spans="1:4" ht="31.2" x14ac:dyDescent="0.3">
      <c r="A709" s="134" t="s">
        <v>1208</v>
      </c>
      <c r="B709" s="130" t="s">
        <v>1223</v>
      </c>
      <c r="C709" s="131">
        <f>SUM(C700:C708)</f>
        <v>0</v>
      </c>
      <c r="D709" s="132">
        <f>SUM(D700:D708)</f>
        <v>0</v>
      </c>
    </row>
    <row r="710" spans="1:4" ht="15.6" customHeight="1" x14ac:dyDescent="0.25">
      <c r="A710" s="243"/>
      <c r="B710" s="243"/>
      <c r="C710" s="243"/>
      <c r="D710" s="244"/>
    </row>
    <row r="711" spans="1:4" ht="47.4" thickBot="1" x14ac:dyDescent="0.3">
      <c r="A711" s="127" t="s">
        <v>1020</v>
      </c>
      <c r="B711" s="128" t="s">
        <v>1359</v>
      </c>
      <c r="C711" s="128" t="s">
        <v>1360</v>
      </c>
      <c r="D711" s="129" t="s">
        <v>1361</v>
      </c>
    </row>
    <row r="712" spans="1:4" ht="16.2" thickBot="1" x14ac:dyDescent="0.3">
      <c r="A712" s="133"/>
      <c r="B712" s="226"/>
      <c r="C712" s="226"/>
      <c r="D712" s="227"/>
    </row>
    <row r="713" spans="1:4" ht="16.2" thickBot="1" x14ac:dyDescent="0.3">
      <c r="A713" s="133"/>
      <c r="B713" s="226"/>
      <c r="C713" s="226"/>
      <c r="D713" s="227"/>
    </row>
    <row r="714" spans="1:4" ht="16.2" thickBot="1" x14ac:dyDescent="0.3">
      <c r="A714" s="133"/>
      <c r="B714" s="226"/>
      <c r="C714" s="226"/>
      <c r="D714" s="227"/>
    </row>
    <row r="715" spans="1:4" ht="16.2" thickBot="1" x14ac:dyDescent="0.3">
      <c r="A715" s="133"/>
      <c r="B715" s="226"/>
      <c r="C715" s="226"/>
      <c r="D715" s="227"/>
    </row>
    <row r="716" spans="1:4" ht="16.2" thickBot="1" x14ac:dyDescent="0.3">
      <c r="A716" s="133"/>
      <c r="B716" s="226"/>
      <c r="C716" s="226"/>
      <c r="D716" s="227"/>
    </row>
    <row r="717" spans="1:4" ht="16.2" thickBot="1" x14ac:dyDescent="0.3">
      <c r="A717" s="133"/>
      <c r="B717" s="226"/>
      <c r="C717" s="226"/>
      <c r="D717" s="227"/>
    </row>
    <row r="718" spans="1:4" ht="16.2" thickBot="1" x14ac:dyDescent="0.3">
      <c r="A718" s="133"/>
      <c r="B718" s="226"/>
      <c r="C718" s="226"/>
      <c r="D718" s="227"/>
    </row>
    <row r="719" spans="1:4" ht="16.2" thickBot="1" x14ac:dyDescent="0.3">
      <c r="A719" s="133"/>
      <c r="B719" s="226"/>
      <c r="C719" s="226"/>
      <c r="D719" s="227"/>
    </row>
    <row r="720" spans="1:4" ht="16.2" thickBot="1" x14ac:dyDescent="0.3">
      <c r="A720" s="133"/>
      <c r="B720" s="226"/>
      <c r="C720" s="226"/>
      <c r="D720" s="227"/>
    </row>
    <row r="721" spans="1:4" ht="31.2" x14ac:dyDescent="0.3">
      <c r="A721" s="134" t="s">
        <v>1209</v>
      </c>
      <c r="B721" s="130" t="s">
        <v>1223</v>
      </c>
      <c r="C721" s="131">
        <f>SUM(C712:C720)</f>
        <v>0</v>
      </c>
      <c r="D721" s="132">
        <f>SUM(D712:D720)</f>
        <v>0</v>
      </c>
    </row>
    <row r="722" spans="1:4" ht="15.6" customHeight="1" x14ac:dyDescent="0.25">
      <c r="A722" s="243"/>
      <c r="B722" s="243"/>
      <c r="C722" s="243"/>
      <c r="D722" s="244"/>
    </row>
    <row r="723" spans="1:4" ht="47.4" thickBot="1" x14ac:dyDescent="0.3">
      <c r="A723" s="127" t="s">
        <v>1021</v>
      </c>
      <c r="B723" s="128" t="s">
        <v>1359</v>
      </c>
      <c r="C723" s="128" t="s">
        <v>1360</v>
      </c>
      <c r="D723" s="129" t="s">
        <v>1361</v>
      </c>
    </row>
    <row r="724" spans="1:4" ht="16.2" thickBot="1" x14ac:dyDescent="0.3">
      <c r="A724" s="133"/>
      <c r="B724" s="226"/>
      <c r="C724" s="226"/>
      <c r="D724" s="227"/>
    </row>
    <row r="725" spans="1:4" ht="16.2" thickBot="1" x14ac:dyDescent="0.3">
      <c r="A725" s="133"/>
      <c r="B725" s="226"/>
      <c r="C725" s="226"/>
      <c r="D725" s="227"/>
    </row>
    <row r="726" spans="1:4" ht="16.2" thickBot="1" x14ac:dyDescent="0.3">
      <c r="A726" s="133"/>
      <c r="B726" s="226"/>
      <c r="C726" s="226"/>
      <c r="D726" s="227"/>
    </row>
    <row r="727" spans="1:4" ht="16.2" thickBot="1" x14ac:dyDescent="0.3">
      <c r="A727" s="133"/>
      <c r="B727" s="226"/>
      <c r="C727" s="226"/>
      <c r="D727" s="227"/>
    </row>
    <row r="728" spans="1:4" ht="16.2" thickBot="1" x14ac:dyDescent="0.3">
      <c r="A728" s="133"/>
      <c r="B728" s="226"/>
      <c r="C728" s="226"/>
      <c r="D728" s="227"/>
    </row>
    <row r="729" spans="1:4" ht="16.2" thickBot="1" x14ac:dyDescent="0.3">
      <c r="A729" s="133"/>
      <c r="B729" s="226"/>
      <c r="C729" s="226"/>
      <c r="D729" s="227"/>
    </row>
    <row r="730" spans="1:4" ht="16.2" thickBot="1" x14ac:dyDescent="0.3">
      <c r="A730" s="133"/>
      <c r="B730" s="226"/>
      <c r="C730" s="226"/>
      <c r="D730" s="227"/>
    </row>
    <row r="731" spans="1:4" ht="16.2" thickBot="1" x14ac:dyDescent="0.3">
      <c r="A731" s="133"/>
      <c r="B731" s="226"/>
      <c r="C731" s="226"/>
      <c r="D731" s="227"/>
    </row>
    <row r="732" spans="1:4" ht="16.2" thickBot="1" x14ac:dyDescent="0.3">
      <c r="A732" s="133"/>
      <c r="B732" s="226"/>
      <c r="C732" s="226"/>
      <c r="D732" s="227"/>
    </row>
    <row r="733" spans="1:4" ht="31.2" x14ac:dyDescent="0.3">
      <c r="A733" s="134" t="s">
        <v>1210</v>
      </c>
      <c r="B733" s="130" t="s">
        <v>1223</v>
      </c>
      <c r="C733" s="131">
        <f>SUM(C724:C732)</f>
        <v>0</v>
      </c>
      <c r="D733" s="132">
        <f>SUM(D724:D732)</f>
        <v>0</v>
      </c>
    </row>
    <row r="734" spans="1:4" ht="15.6" customHeight="1" x14ac:dyDescent="0.25">
      <c r="A734" s="243"/>
      <c r="B734" s="243"/>
      <c r="C734" s="243"/>
      <c r="D734" s="244"/>
    </row>
    <row r="735" spans="1:4" ht="47.4" thickBot="1" x14ac:dyDescent="0.3">
      <c r="A735" s="127" t="s">
        <v>1022</v>
      </c>
      <c r="B735" s="128" t="s">
        <v>1359</v>
      </c>
      <c r="C735" s="128" t="s">
        <v>1360</v>
      </c>
      <c r="D735" s="129" t="s">
        <v>1361</v>
      </c>
    </row>
    <row r="736" spans="1:4" ht="16.2" thickBot="1" x14ac:dyDescent="0.3">
      <c r="A736" s="133"/>
      <c r="B736" s="226"/>
      <c r="C736" s="226"/>
      <c r="D736" s="227"/>
    </row>
    <row r="737" spans="1:4" ht="16.2" thickBot="1" x14ac:dyDescent="0.3">
      <c r="A737" s="133"/>
      <c r="B737" s="226"/>
      <c r="C737" s="226"/>
      <c r="D737" s="227"/>
    </row>
    <row r="738" spans="1:4" ht="16.2" thickBot="1" x14ac:dyDescent="0.3">
      <c r="A738" s="133"/>
      <c r="B738" s="226"/>
      <c r="C738" s="226"/>
      <c r="D738" s="227"/>
    </row>
    <row r="739" spans="1:4" ht="16.2" thickBot="1" x14ac:dyDescent="0.3">
      <c r="A739" s="133"/>
      <c r="B739" s="226"/>
      <c r="C739" s="226"/>
      <c r="D739" s="227"/>
    </row>
    <row r="740" spans="1:4" ht="16.2" thickBot="1" x14ac:dyDescent="0.3">
      <c r="A740" s="133" t="s">
        <v>130</v>
      </c>
      <c r="B740" s="226"/>
      <c r="C740" s="226"/>
      <c r="D740" s="227"/>
    </row>
    <row r="741" spans="1:4" ht="16.2" thickBot="1" x14ac:dyDescent="0.3">
      <c r="A741" s="133"/>
      <c r="B741" s="226"/>
      <c r="C741" s="226"/>
      <c r="D741" s="227"/>
    </row>
    <row r="742" spans="1:4" ht="16.2" thickBot="1" x14ac:dyDescent="0.3">
      <c r="A742" s="133"/>
      <c r="B742" s="226"/>
      <c r="C742" s="226"/>
      <c r="D742" s="227"/>
    </row>
    <row r="743" spans="1:4" ht="16.2" thickBot="1" x14ac:dyDescent="0.3">
      <c r="A743" s="133"/>
      <c r="B743" s="226"/>
      <c r="C743" s="226"/>
      <c r="D743" s="227"/>
    </row>
    <row r="744" spans="1:4" ht="16.2" thickBot="1" x14ac:dyDescent="0.3">
      <c r="A744" s="133"/>
      <c r="B744" s="226"/>
      <c r="C744" s="226"/>
      <c r="D744" s="227"/>
    </row>
    <row r="745" spans="1:4" ht="31.2" x14ac:dyDescent="0.3">
      <c r="A745" s="134" t="s">
        <v>1211</v>
      </c>
      <c r="B745" s="130" t="s">
        <v>1223</v>
      </c>
      <c r="C745" s="131">
        <f>SUM(C736:C744)</f>
        <v>0</v>
      </c>
      <c r="D745" s="132">
        <f>SUM(D736:D744)</f>
        <v>0</v>
      </c>
    </row>
    <row r="746" spans="1:4" x14ac:dyDescent="0.25">
      <c r="A746" s="243"/>
      <c r="B746" s="243"/>
      <c r="C746" s="243"/>
      <c r="D746" s="243"/>
    </row>
    <row r="747" spans="1:4" ht="47.4" thickBot="1" x14ac:dyDescent="0.3">
      <c r="A747" s="127" t="s">
        <v>1023</v>
      </c>
      <c r="B747" s="128" t="s">
        <v>1359</v>
      </c>
      <c r="C747" s="128" t="s">
        <v>1360</v>
      </c>
      <c r="D747" s="129" t="s">
        <v>1361</v>
      </c>
    </row>
    <row r="748" spans="1:4" ht="16.2" thickBot="1" x14ac:dyDescent="0.3">
      <c r="A748" s="133"/>
      <c r="B748" s="226"/>
      <c r="C748" s="226"/>
      <c r="D748" s="227"/>
    </row>
    <row r="749" spans="1:4" ht="16.2" thickBot="1" x14ac:dyDescent="0.3">
      <c r="A749" s="133"/>
      <c r="B749" s="226"/>
      <c r="C749" s="226"/>
      <c r="D749" s="227"/>
    </row>
    <row r="750" spans="1:4" ht="16.2" thickBot="1" x14ac:dyDescent="0.3">
      <c r="A750" s="133"/>
      <c r="B750" s="226"/>
      <c r="C750" s="226"/>
      <c r="D750" s="227"/>
    </row>
    <row r="751" spans="1:4" ht="16.2" thickBot="1" x14ac:dyDescent="0.3">
      <c r="A751" s="133"/>
      <c r="B751" s="226"/>
      <c r="C751" s="226"/>
      <c r="D751" s="227"/>
    </row>
    <row r="752" spans="1:4" ht="16.2" thickBot="1" x14ac:dyDescent="0.3">
      <c r="A752" s="133"/>
      <c r="B752" s="226"/>
      <c r="C752" s="226"/>
      <c r="D752" s="227"/>
    </row>
    <row r="753" spans="1:4" ht="16.2" thickBot="1" x14ac:dyDescent="0.3">
      <c r="A753" s="133"/>
      <c r="B753" s="226"/>
      <c r="C753" s="226"/>
      <c r="D753" s="227"/>
    </row>
    <row r="754" spans="1:4" ht="16.2" thickBot="1" x14ac:dyDescent="0.3">
      <c r="A754" s="133"/>
      <c r="B754" s="226"/>
      <c r="C754" s="226"/>
      <c r="D754" s="227"/>
    </row>
    <row r="755" spans="1:4" ht="16.2" thickBot="1" x14ac:dyDescent="0.3">
      <c r="A755" s="133"/>
      <c r="B755" s="226"/>
      <c r="C755" s="226"/>
      <c r="D755" s="227"/>
    </row>
    <row r="756" spans="1:4" ht="16.2" thickBot="1" x14ac:dyDescent="0.3">
      <c r="A756" s="133"/>
      <c r="B756" s="226"/>
      <c r="C756" s="226"/>
      <c r="D756" s="227"/>
    </row>
    <row r="757" spans="1:4" ht="31.2" x14ac:dyDescent="0.3">
      <c r="A757" s="134" t="s">
        <v>1212</v>
      </c>
      <c r="B757" s="130" t="s">
        <v>1223</v>
      </c>
      <c r="C757" s="131">
        <f>SUM(C748:C756)</f>
        <v>0</v>
      </c>
      <c r="D757" s="132">
        <f>SUM(D748:D756)</f>
        <v>0</v>
      </c>
    </row>
    <row r="758" spans="1:4" ht="15.6" customHeight="1" x14ac:dyDescent="0.25">
      <c r="A758" s="243"/>
      <c r="B758" s="243"/>
      <c r="C758" s="243"/>
      <c r="D758" s="244"/>
    </row>
    <row r="759" spans="1:4" ht="47.4" thickBot="1" x14ac:dyDescent="0.3">
      <c r="A759" s="127" t="s">
        <v>1155</v>
      </c>
      <c r="B759" s="128" t="s">
        <v>1359</v>
      </c>
      <c r="C759" s="128" t="s">
        <v>1360</v>
      </c>
      <c r="D759" s="129" t="s">
        <v>1361</v>
      </c>
    </row>
    <row r="760" spans="1:4" ht="16.2" thickBot="1" x14ac:dyDescent="0.3">
      <c r="A760" s="133"/>
      <c r="B760" s="226"/>
      <c r="C760" s="226"/>
      <c r="D760" s="227"/>
    </row>
    <row r="761" spans="1:4" ht="16.2" thickBot="1" x14ac:dyDescent="0.3">
      <c r="A761" s="133" t="s">
        <v>130</v>
      </c>
      <c r="B761" s="226"/>
      <c r="C761" s="226"/>
      <c r="D761" s="227"/>
    </row>
    <row r="762" spans="1:4" ht="16.2" thickBot="1" x14ac:dyDescent="0.3">
      <c r="A762" s="133"/>
      <c r="B762" s="226"/>
      <c r="C762" s="226"/>
      <c r="D762" s="227"/>
    </row>
    <row r="763" spans="1:4" ht="16.2" thickBot="1" x14ac:dyDescent="0.3">
      <c r="A763" s="133"/>
      <c r="B763" s="226"/>
      <c r="C763" s="226"/>
      <c r="D763" s="227"/>
    </row>
    <row r="764" spans="1:4" ht="16.2" thickBot="1" x14ac:dyDescent="0.3">
      <c r="A764" s="133"/>
      <c r="B764" s="226"/>
      <c r="C764" s="226"/>
      <c r="D764" s="227"/>
    </row>
    <row r="765" spans="1:4" ht="16.2" thickBot="1" x14ac:dyDescent="0.3">
      <c r="A765" s="133"/>
      <c r="B765" s="226"/>
      <c r="C765" s="226"/>
      <c r="D765" s="227"/>
    </row>
    <row r="766" spans="1:4" ht="16.2" thickBot="1" x14ac:dyDescent="0.3">
      <c r="A766" s="133"/>
      <c r="B766" s="226"/>
      <c r="C766" s="226"/>
      <c r="D766" s="227"/>
    </row>
    <row r="767" spans="1:4" ht="16.2" thickBot="1" x14ac:dyDescent="0.3">
      <c r="A767" s="133"/>
      <c r="B767" s="226"/>
      <c r="C767" s="226"/>
      <c r="D767" s="227"/>
    </row>
    <row r="768" spans="1:4" ht="16.2" thickBot="1" x14ac:dyDescent="0.3">
      <c r="A768" s="133"/>
      <c r="B768" s="226"/>
      <c r="C768" s="226"/>
      <c r="D768" s="227"/>
    </row>
    <row r="769" spans="1:4" ht="31.2" x14ac:dyDescent="0.3">
      <c r="A769" s="134" t="s">
        <v>1213</v>
      </c>
      <c r="B769" s="130" t="s">
        <v>1223</v>
      </c>
      <c r="C769" s="131">
        <f>SUM(C760:C768)</f>
        <v>0</v>
      </c>
      <c r="D769" s="132">
        <f>SUM(D760:D768)</f>
        <v>0</v>
      </c>
    </row>
    <row r="770" spans="1:4" ht="15.6" customHeight="1" x14ac:dyDescent="0.25">
      <c r="A770" s="243"/>
      <c r="B770" s="243"/>
      <c r="C770" s="243"/>
      <c r="D770" s="244"/>
    </row>
    <row r="771" spans="1:4" ht="47.4" thickBot="1" x14ac:dyDescent="0.3">
      <c r="A771" s="127" t="s">
        <v>1024</v>
      </c>
      <c r="B771" s="128" t="s">
        <v>1359</v>
      </c>
      <c r="C771" s="128" t="s">
        <v>1360</v>
      </c>
      <c r="D771" s="129" t="s">
        <v>1361</v>
      </c>
    </row>
    <row r="772" spans="1:4" ht="16.2" thickBot="1" x14ac:dyDescent="0.3">
      <c r="A772" s="133"/>
      <c r="B772" s="226"/>
      <c r="C772" s="226"/>
      <c r="D772" s="227"/>
    </row>
    <row r="773" spans="1:4" ht="16.2" thickBot="1" x14ac:dyDescent="0.3">
      <c r="A773" s="133"/>
      <c r="B773" s="226"/>
      <c r="C773" s="226"/>
      <c r="D773" s="227"/>
    </row>
    <row r="774" spans="1:4" ht="16.2" thickBot="1" x14ac:dyDescent="0.3">
      <c r="A774" s="133"/>
      <c r="B774" s="226"/>
      <c r="C774" s="226"/>
      <c r="D774" s="227"/>
    </row>
    <row r="775" spans="1:4" ht="16.2" thickBot="1" x14ac:dyDescent="0.3">
      <c r="A775" s="133"/>
      <c r="B775" s="226"/>
      <c r="C775" s="226"/>
      <c r="D775" s="227"/>
    </row>
    <row r="776" spans="1:4" ht="16.2" thickBot="1" x14ac:dyDescent="0.3">
      <c r="A776" s="133"/>
      <c r="B776" s="226"/>
      <c r="C776" s="226"/>
      <c r="D776" s="227"/>
    </row>
    <row r="777" spans="1:4" ht="16.2" thickBot="1" x14ac:dyDescent="0.3">
      <c r="A777" s="133"/>
      <c r="B777" s="226"/>
      <c r="C777" s="226"/>
      <c r="D777" s="227"/>
    </row>
    <row r="778" spans="1:4" ht="16.2" thickBot="1" x14ac:dyDescent="0.3">
      <c r="A778" s="133"/>
      <c r="B778" s="226"/>
      <c r="C778" s="226"/>
      <c r="D778" s="227"/>
    </row>
    <row r="779" spans="1:4" ht="16.2" thickBot="1" x14ac:dyDescent="0.3">
      <c r="A779" s="133"/>
      <c r="B779" s="226"/>
      <c r="C779" s="226"/>
      <c r="D779" s="227"/>
    </row>
    <row r="780" spans="1:4" ht="16.2" thickBot="1" x14ac:dyDescent="0.3">
      <c r="A780" s="133"/>
      <c r="B780" s="226"/>
      <c r="C780" s="226"/>
      <c r="D780" s="227"/>
    </row>
    <row r="781" spans="1:4" ht="31.2" x14ac:dyDescent="0.3">
      <c r="A781" s="134" t="s">
        <v>1214</v>
      </c>
      <c r="B781" s="130" t="s">
        <v>1223</v>
      </c>
      <c r="C781" s="131">
        <f>SUM(C772:C780)</f>
        <v>0</v>
      </c>
      <c r="D781" s="132">
        <f>SUM(D772:D780)</f>
        <v>0</v>
      </c>
    </row>
    <row r="782" spans="1:4" ht="15.6" customHeight="1" x14ac:dyDescent="0.25">
      <c r="A782" s="243"/>
      <c r="B782" s="243"/>
      <c r="C782" s="243"/>
      <c r="D782" s="244"/>
    </row>
    <row r="783" spans="1:4" ht="47.4" thickBot="1" x14ac:dyDescent="0.3">
      <c r="A783" s="127" t="s">
        <v>1025</v>
      </c>
      <c r="B783" s="128" t="s">
        <v>1359</v>
      </c>
      <c r="C783" s="128" t="s">
        <v>1360</v>
      </c>
      <c r="D783" s="129" t="s">
        <v>1361</v>
      </c>
    </row>
    <row r="784" spans="1:4" ht="16.2" thickBot="1" x14ac:dyDescent="0.3">
      <c r="A784" s="133"/>
      <c r="B784" s="226"/>
      <c r="C784" s="226"/>
      <c r="D784" s="226"/>
    </row>
    <row r="785" spans="1:4" ht="16.2" thickBot="1" x14ac:dyDescent="0.3">
      <c r="A785" s="133"/>
      <c r="B785" s="226"/>
      <c r="C785" s="226"/>
      <c r="D785" s="226"/>
    </row>
    <row r="786" spans="1:4" ht="16.2" thickBot="1" x14ac:dyDescent="0.3">
      <c r="A786" s="133"/>
      <c r="B786" s="226"/>
      <c r="C786" s="226"/>
      <c r="D786" s="226"/>
    </row>
    <row r="787" spans="1:4" ht="16.2" thickBot="1" x14ac:dyDescent="0.3">
      <c r="A787" s="133"/>
      <c r="B787" s="226"/>
      <c r="C787" s="226"/>
      <c r="D787" s="226"/>
    </row>
    <row r="788" spans="1:4" ht="16.2" thickBot="1" x14ac:dyDescent="0.3">
      <c r="A788" s="133"/>
      <c r="B788" s="226"/>
      <c r="C788" s="226"/>
      <c r="D788" s="226"/>
    </row>
    <row r="789" spans="1:4" ht="16.2" thickBot="1" x14ac:dyDescent="0.3">
      <c r="A789" s="133"/>
      <c r="B789" s="226"/>
      <c r="C789" s="226"/>
      <c r="D789" s="226"/>
    </row>
    <row r="790" spans="1:4" ht="16.2" thickBot="1" x14ac:dyDescent="0.3">
      <c r="A790" s="133"/>
      <c r="B790" s="226"/>
      <c r="C790" s="226"/>
      <c r="D790" s="226"/>
    </row>
    <row r="791" spans="1:4" ht="16.2" thickBot="1" x14ac:dyDescent="0.3">
      <c r="A791" s="133"/>
      <c r="B791" s="226"/>
      <c r="C791" s="226"/>
      <c r="D791" s="226"/>
    </row>
    <row r="792" spans="1:4" ht="16.2" thickBot="1" x14ac:dyDescent="0.3">
      <c r="A792" s="133"/>
      <c r="B792" s="226"/>
      <c r="C792" s="226"/>
      <c r="D792" s="226"/>
    </row>
    <row r="793" spans="1:4" ht="31.2" x14ac:dyDescent="0.3">
      <c r="A793" s="134" t="s">
        <v>1215</v>
      </c>
      <c r="B793" s="130" t="s">
        <v>1223</v>
      </c>
      <c r="C793" s="131">
        <f>SUM(C784:C792)</f>
        <v>0</v>
      </c>
      <c r="D793" s="132">
        <f>SUM(D784:D792)</f>
        <v>0</v>
      </c>
    </row>
    <row r="794" spans="1:4" x14ac:dyDescent="0.25">
      <c r="A794" s="217" t="s">
        <v>1232</v>
      </c>
    </row>
  </sheetData>
  <sheetProtection algorithmName="SHA-512" hashValue="gCJk34/bs7BJZ8XxJp+SlRsiQ7P4yuOACIls5yX+ZUnxw6YQ8vTUGMj7eugQM6C9B+YdJtVA5b6g97b23BqXrw==" saltValue="GuWsVBzO/MomR9QHT0VTVw==" spinCount="100000" sheet="1" objects="1" scenarios="1" formatCells="0" formatColumns="0" formatRows="0" insertRows="0"/>
  <mergeCells count="66">
    <mergeCell ref="A2:D2"/>
    <mergeCell ref="A1:D1"/>
    <mergeCell ref="A14:D14"/>
    <mergeCell ref="A26:D26"/>
    <mergeCell ref="A38:D38"/>
    <mergeCell ref="A50:D50"/>
    <mergeCell ref="A62:D62"/>
    <mergeCell ref="A74:D74"/>
    <mergeCell ref="A98:D98"/>
    <mergeCell ref="A110:D110"/>
    <mergeCell ref="A122:D122"/>
    <mergeCell ref="A134:D134"/>
    <mergeCell ref="A146:D146"/>
    <mergeCell ref="A158:D158"/>
    <mergeCell ref="A170:D170"/>
    <mergeCell ref="A182:D182"/>
    <mergeCell ref="A194:D194"/>
    <mergeCell ref="A206:D206"/>
    <mergeCell ref="A218:D218"/>
    <mergeCell ref="A230:D230"/>
    <mergeCell ref="A242:D242"/>
    <mergeCell ref="A254:D254"/>
    <mergeCell ref="A266:D266"/>
    <mergeCell ref="A278:D278"/>
    <mergeCell ref="A290:D290"/>
    <mergeCell ref="A302:D302"/>
    <mergeCell ref="A314:D314"/>
    <mergeCell ref="A326:D326"/>
    <mergeCell ref="A338:D338"/>
    <mergeCell ref="A350:D350"/>
    <mergeCell ref="A362:D362"/>
    <mergeCell ref="A374:D374"/>
    <mergeCell ref="A386:D386"/>
    <mergeCell ref="A398:D398"/>
    <mergeCell ref="A410:D410"/>
    <mergeCell ref="A422:D422"/>
    <mergeCell ref="A434:D434"/>
    <mergeCell ref="A446:D446"/>
    <mergeCell ref="A458:D458"/>
    <mergeCell ref="A470:D470"/>
    <mergeCell ref="A482:D482"/>
    <mergeCell ref="A494:D494"/>
    <mergeCell ref="A506:D506"/>
    <mergeCell ref="A518:D518"/>
    <mergeCell ref="A530:D530"/>
    <mergeCell ref="A542:D542"/>
    <mergeCell ref="A554:D554"/>
    <mergeCell ref="A566:D566"/>
    <mergeCell ref="A578:D578"/>
    <mergeCell ref="A590:D590"/>
    <mergeCell ref="A602:D602"/>
    <mergeCell ref="A614:D614"/>
    <mergeCell ref="A626:D626"/>
    <mergeCell ref="A638:D638"/>
    <mergeCell ref="A650:D650"/>
    <mergeCell ref="A662:D662"/>
    <mergeCell ref="A674:D674"/>
    <mergeCell ref="A686:D686"/>
    <mergeCell ref="A698:D698"/>
    <mergeCell ref="A710:D710"/>
    <mergeCell ref="A782:D782"/>
    <mergeCell ref="A722:D722"/>
    <mergeCell ref="A734:D734"/>
    <mergeCell ref="A746:D746"/>
    <mergeCell ref="A758:D758"/>
    <mergeCell ref="A770:D770"/>
  </mergeCells>
  <pageMargins left="0.7" right="0.7" top="0.75" bottom="0.75" header="0.3" footer="0.3"/>
  <pageSetup scale="84" firstPageNumber="15" fitToWidth="0" fitToHeight="0" orientation="portrait" useFirstPageNumber="1" r:id="rId1"/>
  <headerFooter>
    <oddHeader>&amp;L&amp;G&amp;CPrivate Schools For Students With Disabilities
2024 - 2025 Request For A Higher Tentative Tuition Rate&amp;RForm A</oddHeader>
    <oddFooter>Page &amp;P</oddFooter>
  </headerFooter>
  <rowBreaks count="21" manualBreakCount="21">
    <brk id="37" max="16383" man="1"/>
    <brk id="73" max="16383" man="1"/>
    <brk id="110" max="16383" man="1"/>
    <brk id="146" max="16383" man="1"/>
    <brk id="182" max="16383" man="1"/>
    <brk id="218" max="16383" man="1"/>
    <brk id="254" max="16383" man="1"/>
    <brk id="290" max="16383" man="1"/>
    <brk id="326" max="16383" man="1"/>
    <brk id="362" max="16383" man="1"/>
    <brk id="398" max="16383" man="1"/>
    <brk id="434" max="16383" man="1"/>
    <brk id="470" max="16383" man="1"/>
    <brk id="506" max="16383" man="1"/>
    <brk id="542" max="16383" man="1"/>
    <brk id="578" max="16383" man="1"/>
    <brk id="614" max="16383" man="1"/>
    <brk id="650" max="16383" man="1"/>
    <brk id="686" max="16383" man="1"/>
    <brk id="722" max="16383" man="1"/>
    <brk id="758" max="16383" man="1"/>
  </rowBreaks>
  <legacyDrawingHF r:id="rId2"/>
  <tableParts count="6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934"/>
  <sheetViews>
    <sheetView showWhiteSpace="0" view="pageBreakPreview" zoomScale="85" zoomScaleNormal="50" zoomScaleSheetLayoutView="85" zoomScalePageLayoutView="60" workbookViewId="0">
      <selection activeCell="C15" sqref="C15"/>
    </sheetView>
  </sheetViews>
  <sheetFormatPr defaultColWidth="8.77734375" defaultRowHeight="13.8" x14ac:dyDescent="0.25"/>
  <cols>
    <col min="1" max="1" width="10.6640625" style="81" customWidth="1"/>
    <col min="2" max="2" width="46.6640625" style="82" customWidth="1"/>
    <col min="3" max="3" width="44.6640625" style="83" customWidth="1"/>
    <col min="4" max="4" width="9.77734375" style="82" customWidth="1"/>
    <col min="5" max="5" width="17" style="82" customWidth="1"/>
    <col min="6" max="6" width="12" style="73" bestFit="1" customWidth="1"/>
    <col min="7" max="7" width="11.44140625" style="73" customWidth="1"/>
    <col min="8" max="8" width="12.77734375" style="73" customWidth="1"/>
    <col min="9" max="9" width="10.77734375" style="73" customWidth="1"/>
    <col min="10" max="10" width="11.77734375" style="73" customWidth="1"/>
    <col min="11" max="11" width="15.33203125" style="73" customWidth="1"/>
    <col min="12" max="12" width="9.6640625" style="73" customWidth="1"/>
    <col min="13" max="13" width="12.44140625" style="73" customWidth="1"/>
    <col min="14" max="14" width="14.33203125" style="73" customWidth="1"/>
    <col min="15" max="15" width="15" style="73" customWidth="1"/>
    <col min="16" max="16" width="8.77734375" style="44" customWidth="1"/>
    <col min="17" max="17" width="14.77734375" style="44" bestFit="1" customWidth="1"/>
    <col min="18" max="16384" width="8.77734375" style="44"/>
  </cols>
  <sheetData>
    <row r="1" spans="1:256" x14ac:dyDescent="0.25">
      <c r="A1" s="261" t="s">
        <v>1104</v>
      </c>
      <c r="B1" s="261"/>
      <c r="C1" s="261"/>
      <c r="D1" s="262" t="e">
        <f>'12 Month Budget Comparison'!#REF!</f>
        <v>#REF!</v>
      </c>
      <c r="E1" s="263"/>
      <c r="F1" s="263"/>
      <c r="G1" s="263"/>
      <c r="H1" s="263"/>
      <c r="I1" s="263"/>
      <c r="J1" s="263"/>
      <c r="K1" s="263"/>
      <c r="L1" s="263"/>
      <c r="M1" s="263"/>
      <c r="N1" s="263"/>
      <c r="O1" s="263"/>
    </row>
    <row r="2" spans="1:256" s="49" customFormat="1" ht="15.6" customHeight="1" x14ac:dyDescent="0.25">
      <c r="A2" s="267" t="s">
        <v>1027</v>
      </c>
      <c r="B2" s="270" t="s">
        <v>1028</v>
      </c>
      <c r="C2" s="270" t="s">
        <v>1029</v>
      </c>
      <c r="D2" s="273" t="s">
        <v>1030</v>
      </c>
      <c r="E2" s="45" t="s">
        <v>165</v>
      </c>
      <c r="F2" s="46" t="s">
        <v>166</v>
      </c>
      <c r="G2" s="46" t="s">
        <v>167</v>
      </c>
      <c r="H2" s="46" t="s">
        <v>168</v>
      </c>
      <c r="I2" s="46" t="s">
        <v>169</v>
      </c>
      <c r="J2" s="46" t="s">
        <v>170</v>
      </c>
      <c r="K2" s="46" t="s">
        <v>171</v>
      </c>
      <c r="L2" s="46" t="s">
        <v>172</v>
      </c>
      <c r="M2" s="46" t="s">
        <v>173</v>
      </c>
      <c r="N2" s="47" t="s">
        <v>174</v>
      </c>
      <c r="O2" s="274" t="s">
        <v>1038</v>
      </c>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row>
    <row r="3" spans="1:256" s="49" customFormat="1" ht="15.6" customHeight="1" x14ac:dyDescent="0.25">
      <c r="A3" s="268"/>
      <c r="B3" s="271"/>
      <c r="C3" s="271"/>
      <c r="D3" s="273"/>
      <c r="E3" s="256" t="s">
        <v>176</v>
      </c>
      <c r="F3" s="257" t="s">
        <v>1031</v>
      </c>
      <c r="G3" s="257" t="s">
        <v>1032</v>
      </c>
      <c r="H3" s="275" t="s">
        <v>175</v>
      </c>
      <c r="I3" s="275"/>
      <c r="J3" s="275"/>
      <c r="K3" s="275"/>
      <c r="L3" s="275"/>
      <c r="M3" s="275"/>
      <c r="N3" s="275"/>
      <c r="O3" s="274"/>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row>
    <row r="4" spans="1:256" s="49" customFormat="1" ht="39.6" x14ac:dyDescent="0.25">
      <c r="A4" s="269"/>
      <c r="B4" s="272"/>
      <c r="C4" s="272"/>
      <c r="D4" s="273"/>
      <c r="E4" s="256"/>
      <c r="F4" s="257"/>
      <c r="G4" s="257"/>
      <c r="H4" s="90" t="s">
        <v>1033</v>
      </c>
      <c r="I4" s="46" t="s">
        <v>178</v>
      </c>
      <c r="J4" s="90" t="s">
        <v>1034</v>
      </c>
      <c r="K4" s="91" t="s">
        <v>1035</v>
      </c>
      <c r="L4" s="90" t="s">
        <v>1036</v>
      </c>
      <c r="M4" s="90" t="s">
        <v>1037</v>
      </c>
      <c r="N4" s="90" t="s">
        <v>1101</v>
      </c>
      <c r="O4" s="274"/>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pans="1:256" s="50" customFormat="1" x14ac:dyDescent="0.25">
      <c r="A5" s="264" t="s">
        <v>1039</v>
      </c>
      <c r="B5" s="265"/>
      <c r="C5" s="265"/>
      <c r="D5" s="265"/>
      <c r="E5" s="265"/>
      <c r="F5" s="265"/>
      <c r="G5" s="265"/>
      <c r="H5" s="265"/>
      <c r="I5" s="265"/>
      <c r="J5" s="265"/>
      <c r="K5" s="265"/>
      <c r="L5" s="265"/>
      <c r="M5" s="265"/>
      <c r="N5" s="265"/>
      <c r="O5" s="266"/>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row>
    <row r="6" spans="1:256" s="49" customFormat="1" ht="14.55" customHeight="1" x14ac:dyDescent="0.25">
      <c r="A6" s="52">
        <v>3500</v>
      </c>
      <c r="B6" s="51" t="s">
        <v>789</v>
      </c>
      <c r="C6" s="51" t="s">
        <v>0</v>
      </c>
      <c r="D6" s="53">
        <v>3660</v>
      </c>
      <c r="E6" s="92" t="s">
        <v>179</v>
      </c>
      <c r="F6" s="46">
        <f>'12 Month Budget Comparison'!D8</f>
        <v>0</v>
      </c>
      <c r="G6" s="46">
        <f>F6</f>
        <v>0</v>
      </c>
      <c r="H6" s="46">
        <f>F6</f>
        <v>0</v>
      </c>
      <c r="I6" s="46"/>
      <c r="J6" s="46"/>
      <c r="K6" s="46"/>
      <c r="L6" s="46"/>
      <c r="M6" s="46"/>
      <c r="N6" s="46"/>
      <c r="O6" s="54"/>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pans="1:256" s="49" customFormat="1" ht="25.2" customHeight="1" x14ac:dyDescent="0.25">
      <c r="A7" s="52">
        <v>3520</v>
      </c>
      <c r="B7" s="51" t="s">
        <v>789</v>
      </c>
      <c r="C7" s="51" t="s">
        <v>2</v>
      </c>
      <c r="D7" s="53">
        <v>3660</v>
      </c>
      <c r="E7" s="92" t="s">
        <v>180</v>
      </c>
      <c r="F7" s="46">
        <f>'12 Month Budget Comparison'!D9</f>
        <v>0</v>
      </c>
      <c r="G7" s="46">
        <f t="shared" ref="G7:G26" si="0">F7</f>
        <v>0</v>
      </c>
      <c r="H7" s="46">
        <f t="shared" ref="H7:H26" si="1">F7</f>
        <v>0</v>
      </c>
      <c r="I7" s="46"/>
      <c r="J7" s="46"/>
      <c r="K7" s="46"/>
      <c r="L7" s="46"/>
      <c r="M7" s="46"/>
      <c r="N7" s="46"/>
      <c r="O7" s="54"/>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pans="1:256" s="49" customFormat="1" ht="15.6" x14ac:dyDescent="0.25">
      <c r="A8" s="52">
        <v>3525</v>
      </c>
      <c r="B8" s="51" t="s">
        <v>789</v>
      </c>
      <c r="C8" s="51" t="s">
        <v>283</v>
      </c>
      <c r="D8" s="53">
        <v>3660</v>
      </c>
      <c r="E8" s="92" t="s">
        <v>966</v>
      </c>
      <c r="F8" s="46">
        <f>'12 Month Budget Comparison'!D10</f>
        <v>0</v>
      </c>
      <c r="G8" s="46">
        <f t="shared" si="0"/>
        <v>0</v>
      </c>
      <c r="H8" s="46">
        <f t="shared" si="1"/>
        <v>0</v>
      </c>
      <c r="I8" s="46"/>
      <c r="J8" s="46"/>
      <c r="K8" s="46"/>
      <c r="L8" s="46"/>
      <c r="M8" s="46"/>
      <c r="N8" s="46"/>
      <c r="O8" s="54"/>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pans="1:256" ht="15.6" x14ac:dyDescent="0.25">
      <c r="A9" s="55">
        <v>3530</v>
      </c>
      <c r="B9" s="51" t="s">
        <v>789</v>
      </c>
      <c r="C9" s="51" t="s">
        <v>131</v>
      </c>
      <c r="D9" s="53">
        <v>3660</v>
      </c>
      <c r="E9" s="92" t="s">
        <v>967</v>
      </c>
      <c r="F9" s="46">
        <f>'12 Month Budget Comparison'!D11</f>
        <v>0</v>
      </c>
      <c r="G9" s="46">
        <f t="shared" si="0"/>
        <v>0</v>
      </c>
      <c r="H9" s="46">
        <f t="shared" si="1"/>
        <v>0</v>
      </c>
      <c r="I9" s="46"/>
      <c r="J9" s="46"/>
      <c r="K9" s="46"/>
      <c r="L9" s="46"/>
      <c r="M9" s="46"/>
      <c r="N9" s="46"/>
      <c r="O9" s="54"/>
    </row>
    <row r="10" spans="1:256" ht="15.6" x14ac:dyDescent="0.25">
      <c r="A10" s="55">
        <v>3531</v>
      </c>
      <c r="B10" s="51" t="s">
        <v>789</v>
      </c>
      <c r="C10" s="51" t="s">
        <v>133</v>
      </c>
      <c r="D10" s="53">
        <v>3660</v>
      </c>
      <c r="E10" s="92" t="s">
        <v>968</v>
      </c>
      <c r="F10" s="46">
        <f>'12 Month Budget Comparison'!D12</f>
        <v>0</v>
      </c>
      <c r="G10" s="46">
        <f t="shared" si="0"/>
        <v>0</v>
      </c>
      <c r="H10" s="46">
        <f t="shared" si="1"/>
        <v>0</v>
      </c>
      <c r="I10" s="46"/>
      <c r="J10" s="46"/>
      <c r="K10" s="46"/>
      <c r="L10" s="46"/>
      <c r="M10" s="46"/>
      <c r="N10" s="46"/>
      <c r="O10" s="56"/>
    </row>
    <row r="11" spans="1:256" ht="15.6" x14ac:dyDescent="0.25">
      <c r="A11" s="55">
        <v>3532</v>
      </c>
      <c r="B11" s="51" t="s">
        <v>789</v>
      </c>
      <c r="C11" s="57" t="s">
        <v>3</v>
      </c>
      <c r="D11" s="53">
        <v>3660</v>
      </c>
      <c r="E11" s="92" t="s">
        <v>969</v>
      </c>
      <c r="F11" s="46">
        <f>'12 Month Budget Comparison'!D13</f>
        <v>0</v>
      </c>
      <c r="G11" s="46"/>
      <c r="H11" s="46"/>
      <c r="I11" s="46"/>
      <c r="J11" s="46"/>
      <c r="K11" s="46"/>
      <c r="L11" s="46"/>
      <c r="M11" s="46"/>
      <c r="N11" s="46"/>
      <c r="O11" s="54">
        <f>F11</f>
        <v>0</v>
      </c>
    </row>
    <row r="12" spans="1:256" ht="15.6" x14ac:dyDescent="0.25">
      <c r="A12" s="55">
        <v>3533</v>
      </c>
      <c r="B12" s="51" t="s">
        <v>789</v>
      </c>
      <c r="C12" s="51" t="s">
        <v>135</v>
      </c>
      <c r="D12" s="53">
        <v>3660</v>
      </c>
      <c r="E12" s="92" t="s">
        <v>970</v>
      </c>
      <c r="F12" s="46">
        <f>'12 Month Budget Comparison'!D14</f>
        <v>0</v>
      </c>
      <c r="G12" s="46">
        <f t="shared" si="0"/>
        <v>0</v>
      </c>
      <c r="H12" s="46">
        <f t="shared" si="1"/>
        <v>0</v>
      </c>
      <c r="I12" s="46"/>
      <c r="J12" s="46"/>
      <c r="K12" s="46"/>
      <c r="L12" s="46"/>
      <c r="M12" s="46"/>
      <c r="N12" s="46"/>
      <c r="O12" s="54"/>
    </row>
    <row r="13" spans="1:256" ht="15.6" x14ac:dyDescent="0.25">
      <c r="A13" s="55">
        <v>3534</v>
      </c>
      <c r="B13" s="51" t="s">
        <v>789</v>
      </c>
      <c r="C13" s="51" t="s">
        <v>137</v>
      </c>
      <c r="D13" s="53">
        <v>3660</v>
      </c>
      <c r="E13" s="92" t="s">
        <v>971</v>
      </c>
      <c r="F13" s="46">
        <f>'12 Month Budget Comparison'!D15</f>
        <v>0</v>
      </c>
      <c r="G13" s="46">
        <f t="shared" si="0"/>
        <v>0</v>
      </c>
      <c r="H13" s="46">
        <f t="shared" si="1"/>
        <v>0</v>
      </c>
      <c r="I13" s="46"/>
      <c r="J13" s="46"/>
      <c r="K13" s="46"/>
      <c r="L13" s="46"/>
      <c r="M13" s="46"/>
      <c r="N13" s="46"/>
      <c r="O13" s="54"/>
    </row>
    <row r="14" spans="1:256" ht="15.6" x14ac:dyDescent="0.25">
      <c r="A14" s="55">
        <v>3535</v>
      </c>
      <c r="B14" s="51" t="s">
        <v>789</v>
      </c>
      <c r="C14" s="51" t="s">
        <v>139</v>
      </c>
      <c r="D14" s="53">
        <v>3660</v>
      </c>
      <c r="E14" s="92" t="s">
        <v>972</v>
      </c>
      <c r="F14" s="46">
        <f>'12 Month Budget Comparison'!D16</f>
        <v>0</v>
      </c>
      <c r="G14" s="46">
        <f t="shared" si="0"/>
        <v>0</v>
      </c>
      <c r="H14" s="46">
        <f t="shared" si="1"/>
        <v>0</v>
      </c>
      <c r="I14" s="46"/>
      <c r="J14" s="46"/>
      <c r="K14" s="46"/>
      <c r="L14" s="46"/>
      <c r="M14" s="46"/>
      <c r="N14" s="46"/>
      <c r="O14" s="54"/>
    </row>
    <row r="15" spans="1:256" ht="15.6" x14ac:dyDescent="0.25">
      <c r="A15" s="55">
        <v>3536</v>
      </c>
      <c r="B15" s="51" t="s">
        <v>789</v>
      </c>
      <c r="C15" s="51" t="s">
        <v>143</v>
      </c>
      <c r="D15" s="53">
        <v>3660</v>
      </c>
      <c r="E15" s="92" t="s">
        <v>973</v>
      </c>
      <c r="F15" s="46">
        <f>'12 Month Budget Comparison'!D17</f>
        <v>0</v>
      </c>
      <c r="G15" s="46">
        <f t="shared" si="0"/>
        <v>0</v>
      </c>
      <c r="H15" s="46">
        <f t="shared" si="1"/>
        <v>0</v>
      </c>
      <c r="I15" s="46"/>
      <c r="J15" s="46"/>
      <c r="K15" s="46"/>
      <c r="L15" s="46"/>
      <c r="M15" s="46"/>
      <c r="N15" s="46"/>
      <c r="O15" s="56"/>
    </row>
    <row r="16" spans="1:256" ht="15.6" x14ac:dyDescent="0.25">
      <c r="A16" s="55">
        <v>3537</v>
      </c>
      <c r="B16" s="51" t="s">
        <v>789</v>
      </c>
      <c r="C16" s="51" t="s">
        <v>145</v>
      </c>
      <c r="D16" s="53">
        <v>3660</v>
      </c>
      <c r="E16" s="92" t="s">
        <v>974</v>
      </c>
      <c r="F16" s="46">
        <f>'12 Month Budget Comparison'!D18</f>
        <v>0</v>
      </c>
      <c r="G16" s="46">
        <f t="shared" si="0"/>
        <v>0</v>
      </c>
      <c r="H16" s="46">
        <f t="shared" si="1"/>
        <v>0</v>
      </c>
      <c r="I16" s="46"/>
      <c r="J16" s="46"/>
      <c r="K16" s="46"/>
      <c r="L16" s="46"/>
      <c r="M16" s="46"/>
      <c r="N16" s="46"/>
      <c r="O16" s="54"/>
    </row>
    <row r="17" spans="1:256" ht="15.6" x14ac:dyDescent="0.25">
      <c r="A17" s="55">
        <v>3538</v>
      </c>
      <c r="B17" s="51" t="s">
        <v>789</v>
      </c>
      <c r="C17" s="51" t="s">
        <v>354</v>
      </c>
      <c r="D17" s="53">
        <v>3660</v>
      </c>
      <c r="E17" s="92" t="s">
        <v>975</v>
      </c>
      <c r="F17" s="46">
        <f>'12 Month Budget Comparison'!D19</f>
        <v>0</v>
      </c>
      <c r="G17" s="46">
        <f t="shared" si="0"/>
        <v>0</v>
      </c>
      <c r="H17" s="46">
        <f t="shared" si="1"/>
        <v>0</v>
      </c>
      <c r="I17" s="46"/>
      <c r="J17" s="46"/>
      <c r="K17" s="46"/>
      <c r="L17" s="46"/>
      <c r="M17" s="46"/>
      <c r="N17" s="46"/>
      <c r="O17" s="54"/>
    </row>
    <row r="18" spans="1:256" ht="15.6" customHeight="1" x14ac:dyDescent="0.25">
      <c r="A18" s="52">
        <v>3540</v>
      </c>
      <c r="B18" s="51" t="s">
        <v>789</v>
      </c>
      <c r="C18" s="51" t="s">
        <v>13</v>
      </c>
      <c r="D18" s="53">
        <v>3660</v>
      </c>
      <c r="E18" s="92" t="s">
        <v>181</v>
      </c>
      <c r="F18" s="46">
        <f>'12 Month Budget Comparison'!D20</f>
        <v>0</v>
      </c>
      <c r="G18" s="46">
        <f t="shared" si="0"/>
        <v>0</v>
      </c>
      <c r="H18" s="46">
        <f t="shared" si="1"/>
        <v>0</v>
      </c>
      <c r="I18" s="46"/>
      <c r="J18" s="46"/>
      <c r="K18" s="46"/>
      <c r="L18" s="46"/>
      <c r="M18" s="46"/>
      <c r="N18" s="46"/>
      <c r="O18" s="54"/>
    </row>
    <row r="19" spans="1:256" ht="15.6" x14ac:dyDescent="0.25">
      <c r="A19" s="52">
        <v>3560</v>
      </c>
      <c r="B19" s="51" t="s">
        <v>789</v>
      </c>
      <c r="C19" s="51" t="s">
        <v>5</v>
      </c>
      <c r="D19" s="53">
        <v>3660</v>
      </c>
      <c r="E19" s="92" t="s">
        <v>182</v>
      </c>
      <c r="F19" s="46">
        <f>'12 Month Budget Comparison'!D21</f>
        <v>0</v>
      </c>
      <c r="G19" s="46">
        <f t="shared" si="0"/>
        <v>0</v>
      </c>
      <c r="H19" s="46">
        <f t="shared" si="1"/>
        <v>0</v>
      </c>
      <c r="I19" s="46"/>
      <c r="J19" s="46"/>
      <c r="K19" s="46"/>
      <c r="L19" s="46"/>
      <c r="M19" s="46"/>
      <c r="N19" s="46"/>
      <c r="O19" s="54"/>
    </row>
    <row r="20" spans="1:256" ht="15.6" x14ac:dyDescent="0.25">
      <c r="A20" s="52">
        <v>3580</v>
      </c>
      <c r="B20" s="51" t="s">
        <v>789</v>
      </c>
      <c r="C20" s="51" t="s">
        <v>6</v>
      </c>
      <c r="D20" s="53">
        <v>3660</v>
      </c>
      <c r="E20" s="92" t="s">
        <v>183</v>
      </c>
      <c r="F20" s="46">
        <f>'12 Month Budget Comparison'!D22</f>
        <v>0</v>
      </c>
      <c r="G20" s="46">
        <f t="shared" si="0"/>
        <v>0</v>
      </c>
      <c r="H20" s="46">
        <f t="shared" si="1"/>
        <v>0</v>
      </c>
      <c r="I20" s="58"/>
      <c r="J20" s="58"/>
      <c r="K20" s="58"/>
      <c r="L20" s="58"/>
      <c r="M20" s="58"/>
      <c r="N20" s="46"/>
      <c r="O20" s="59"/>
    </row>
    <row r="21" spans="1:256" ht="15.6" x14ac:dyDescent="0.25">
      <c r="A21" s="55">
        <v>3590</v>
      </c>
      <c r="B21" s="51" t="s">
        <v>789</v>
      </c>
      <c r="C21" s="51" t="s">
        <v>356</v>
      </c>
      <c r="D21" s="53">
        <v>3660</v>
      </c>
      <c r="E21" s="92" t="s">
        <v>976</v>
      </c>
      <c r="F21" s="46">
        <f>'12 Month Budget Comparison'!D23</f>
        <v>0</v>
      </c>
      <c r="G21" s="46">
        <f t="shared" si="0"/>
        <v>0</v>
      </c>
      <c r="H21" s="46">
        <f t="shared" si="1"/>
        <v>0</v>
      </c>
      <c r="I21" s="46"/>
      <c r="J21" s="60"/>
      <c r="K21" s="46"/>
      <c r="L21" s="60"/>
      <c r="M21" s="60"/>
      <c r="N21" s="58"/>
      <c r="O21" s="54"/>
    </row>
    <row r="22" spans="1:256" ht="15.6" x14ac:dyDescent="0.25">
      <c r="A22" s="55">
        <v>3591</v>
      </c>
      <c r="B22" s="51" t="s">
        <v>789</v>
      </c>
      <c r="C22" s="51" t="s">
        <v>358</v>
      </c>
      <c r="D22" s="53">
        <v>3660</v>
      </c>
      <c r="E22" s="92" t="s">
        <v>977</v>
      </c>
      <c r="F22" s="46">
        <f>'12 Month Budget Comparison'!D24</f>
        <v>0</v>
      </c>
      <c r="G22" s="46">
        <f t="shared" si="0"/>
        <v>0</v>
      </c>
      <c r="H22" s="46">
        <f t="shared" si="1"/>
        <v>0</v>
      </c>
      <c r="I22" s="46"/>
      <c r="J22" s="60"/>
      <c r="K22" s="46"/>
      <c r="L22" s="60"/>
      <c r="M22" s="60"/>
      <c r="N22" s="60"/>
      <c r="O22" s="54"/>
    </row>
    <row r="23" spans="1:256" ht="15.6" x14ac:dyDescent="0.25">
      <c r="A23" s="52">
        <v>3600</v>
      </c>
      <c r="B23" s="51" t="s">
        <v>789</v>
      </c>
      <c r="C23" s="51" t="s">
        <v>7</v>
      </c>
      <c r="D23" s="53">
        <v>3660</v>
      </c>
      <c r="E23" s="92" t="s">
        <v>184</v>
      </c>
      <c r="F23" s="46">
        <f>'12 Month Budget Comparison'!D25</f>
        <v>0</v>
      </c>
      <c r="G23" s="46">
        <f t="shared" si="0"/>
        <v>0</v>
      </c>
      <c r="H23" s="46">
        <f t="shared" si="1"/>
        <v>0</v>
      </c>
      <c r="I23" s="46"/>
      <c r="J23" s="60"/>
      <c r="K23" s="46"/>
      <c r="L23" s="60"/>
      <c r="M23" s="60"/>
      <c r="N23" s="60"/>
      <c r="O23" s="54"/>
    </row>
    <row r="24" spans="1:256" ht="15.6" x14ac:dyDescent="0.25">
      <c r="A24" s="52">
        <v>3620</v>
      </c>
      <c r="B24" s="51" t="s">
        <v>789</v>
      </c>
      <c r="C24" s="51" t="s">
        <v>8</v>
      </c>
      <c r="D24" s="53">
        <v>3660</v>
      </c>
      <c r="E24" s="92" t="s">
        <v>185</v>
      </c>
      <c r="F24" s="46">
        <f>'12 Month Budget Comparison'!D26</f>
        <v>0</v>
      </c>
      <c r="G24" s="46">
        <f t="shared" si="0"/>
        <v>0</v>
      </c>
      <c r="H24" s="46">
        <f t="shared" si="1"/>
        <v>0</v>
      </c>
      <c r="I24" s="46"/>
      <c r="J24" s="60"/>
      <c r="K24" s="46"/>
      <c r="L24" s="60"/>
      <c r="M24" s="60"/>
      <c r="N24" s="60"/>
      <c r="O24" s="54"/>
    </row>
    <row r="25" spans="1:256" ht="15.6" x14ac:dyDescent="0.25">
      <c r="A25" s="55">
        <v>3630</v>
      </c>
      <c r="B25" s="51" t="s">
        <v>789</v>
      </c>
      <c r="C25" s="51" t="s">
        <v>341</v>
      </c>
      <c r="D25" s="53">
        <v>3660</v>
      </c>
      <c r="E25" s="92" t="s">
        <v>978</v>
      </c>
      <c r="F25" s="46">
        <f>'12 Month Budget Comparison'!D27</f>
        <v>0</v>
      </c>
      <c r="G25" s="46">
        <f t="shared" si="0"/>
        <v>0</v>
      </c>
      <c r="H25" s="46">
        <f t="shared" si="1"/>
        <v>0</v>
      </c>
      <c r="I25" s="46"/>
      <c r="J25" s="60"/>
      <c r="K25" s="46"/>
      <c r="L25" s="60"/>
      <c r="M25" s="60"/>
      <c r="N25" s="60"/>
      <c r="O25" s="54"/>
    </row>
    <row r="26" spans="1:256" ht="18.600000000000001" customHeight="1" x14ac:dyDescent="0.25">
      <c r="A26" s="52">
        <v>3640</v>
      </c>
      <c r="B26" s="51" t="s">
        <v>789</v>
      </c>
      <c r="C26" s="51" t="s">
        <v>9</v>
      </c>
      <c r="D26" s="53">
        <v>3660</v>
      </c>
      <c r="E26" s="92" t="s">
        <v>186</v>
      </c>
      <c r="F26" s="46">
        <f>'12 Month Budget Comparison'!D28</f>
        <v>0</v>
      </c>
      <c r="G26" s="46">
        <f t="shared" si="0"/>
        <v>0</v>
      </c>
      <c r="H26" s="46">
        <f t="shared" si="1"/>
        <v>0</v>
      </c>
      <c r="I26" s="46"/>
      <c r="J26" s="60"/>
      <c r="K26" s="46"/>
      <c r="L26" s="60"/>
      <c r="M26" s="60"/>
      <c r="N26" s="60"/>
      <c r="O26" s="54"/>
    </row>
    <row r="27" spans="1:256" ht="20.55" customHeight="1" x14ac:dyDescent="0.25">
      <c r="A27" s="52">
        <v>3660</v>
      </c>
      <c r="B27" s="51" t="s">
        <v>979</v>
      </c>
      <c r="C27" s="51" t="s">
        <v>979</v>
      </c>
      <c r="D27" s="53">
        <v>10300</v>
      </c>
      <c r="E27" s="92" t="s">
        <v>980</v>
      </c>
      <c r="F27" s="46">
        <f>SUM(F6:F26)</f>
        <v>0</v>
      </c>
      <c r="G27" s="46">
        <f>SUM(G6:G26)</f>
        <v>0</v>
      </c>
      <c r="H27" s="46">
        <f>SUM(H6:H26)</f>
        <v>0</v>
      </c>
      <c r="I27" s="46"/>
      <c r="J27" s="60"/>
      <c r="K27" s="46"/>
      <c r="L27" s="60"/>
      <c r="M27" s="60"/>
      <c r="N27" s="60"/>
      <c r="O27" s="46">
        <f>SUM(O6:O26)</f>
        <v>0</v>
      </c>
    </row>
    <row r="28" spans="1:256" s="50" customFormat="1" x14ac:dyDescent="0.25">
      <c r="A28" s="258" t="s">
        <v>1040</v>
      </c>
      <c r="B28" s="259"/>
      <c r="C28" s="259"/>
      <c r="D28" s="259"/>
      <c r="E28" s="259"/>
      <c r="F28" s="259"/>
      <c r="G28" s="259"/>
      <c r="H28" s="259"/>
      <c r="I28" s="259"/>
      <c r="J28" s="259"/>
      <c r="K28" s="259"/>
      <c r="L28" s="259"/>
      <c r="M28" s="259"/>
      <c r="N28" s="259"/>
      <c r="O28" s="260"/>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row>
    <row r="29" spans="1:256" ht="15.6" x14ac:dyDescent="0.25">
      <c r="A29" s="52">
        <v>4000</v>
      </c>
      <c r="B29" s="51" t="s">
        <v>789</v>
      </c>
      <c r="C29" s="51" t="s">
        <v>0</v>
      </c>
      <c r="D29" s="53">
        <v>4160</v>
      </c>
      <c r="E29" s="92" t="s">
        <v>187</v>
      </c>
      <c r="F29" s="46">
        <f>'12 Month Budget Comparison'!D31</f>
        <v>0</v>
      </c>
      <c r="G29" s="46">
        <f>F29</f>
        <v>0</v>
      </c>
      <c r="H29" s="46">
        <f>F29</f>
        <v>0</v>
      </c>
      <c r="I29" s="46"/>
      <c r="J29" s="60"/>
      <c r="K29" s="46"/>
      <c r="L29" s="60"/>
      <c r="M29" s="60"/>
      <c r="N29" s="61"/>
      <c r="O29" s="54"/>
    </row>
    <row r="30" spans="1:256" ht="15.6" x14ac:dyDescent="0.25">
      <c r="A30" s="52">
        <v>4020</v>
      </c>
      <c r="B30" s="51" t="s">
        <v>789</v>
      </c>
      <c r="C30" s="51" t="s">
        <v>2</v>
      </c>
      <c r="D30" s="53">
        <v>4160</v>
      </c>
      <c r="E30" s="92" t="s">
        <v>188</v>
      </c>
      <c r="F30" s="46">
        <f>'12 Month Budget Comparison'!D32</f>
        <v>0</v>
      </c>
      <c r="G30" s="46">
        <f>F30</f>
        <v>0</v>
      </c>
      <c r="H30" s="46">
        <f t="shared" ref="H30:H49" si="2">F30</f>
        <v>0</v>
      </c>
      <c r="I30" s="46"/>
      <c r="J30" s="60"/>
      <c r="K30" s="46"/>
      <c r="L30" s="60"/>
      <c r="M30" s="60"/>
      <c r="N30" s="60"/>
      <c r="O30" s="54"/>
    </row>
    <row r="31" spans="1:256" ht="15.6" x14ac:dyDescent="0.25">
      <c r="A31" s="52">
        <v>4025</v>
      </c>
      <c r="B31" s="51" t="s">
        <v>789</v>
      </c>
      <c r="C31" s="51" t="s">
        <v>283</v>
      </c>
      <c r="D31" s="53">
        <v>4160</v>
      </c>
      <c r="E31" s="92" t="s">
        <v>956</v>
      </c>
      <c r="F31" s="46">
        <f>'12 Month Budget Comparison'!D33</f>
        <v>0</v>
      </c>
      <c r="G31" s="46">
        <f>F31</f>
        <v>0</v>
      </c>
      <c r="H31" s="46">
        <f t="shared" si="2"/>
        <v>0</v>
      </c>
      <c r="I31" s="46"/>
      <c r="J31" s="60"/>
      <c r="K31" s="46"/>
      <c r="L31" s="60"/>
      <c r="M31" s="60"/>
      <c r="N31" s="60"/>
      <c r="O31" s="54"/>
    </row>
    <row r="32" spans="1:256" ht="15.6" x14ac:dyDescent="0.25">
      <c r="A32" s="55">
        <v>4030</v>
      </c>
      <c r="B32" s="51" t="s">
        <v>789</v>
      </c>
      <c r="C32" s="57" t="s">
        <v>131</v>
      </c>
      <c r="D32" s="53">
        <v>4160</v>
      </c>
      <c r="E32" s="92" t="s">
        <v>957</v>
      </c>
      <c r="F32" s="46">
        <f>'12 Month Budget Comparison'!D34</f>
        <v>0</v>
      </c>
      <c r="G32" s="46">
        <f>F32</f>
        <v>0</v>
      </c>
      <c r="H32" s="46">
        <f t="shared" si="2"/>
        <v>0</v>
      </c>
      <c r="I32" s="46"/>
      <c r="J32" s="60"/>
      <c r="K32" s="46"/>
      <c r="L32" s="60"/>
      <c r="M32" s="60"/>
      <c r="N32" s="60"/>
      <c r="O32" s="54"/>
    </row>
    <row r="33" spans="1:256" ht="15.6" x14ac:dyDescent="0.25">
      <c r="A33" s="55">
        <v>4031</v>
      </c>
      <c r="B33" s="51" t="s">
        <v>789</v>
      </c>
      <c r="C33" s="57" t="s">
        <v>133</v>
      </c>
      <c r="D33" s="53">
        <v>4160</v>
      </c>
      <c r="E33" s="92" t="s">
        <v>958</v>
      </c>
      <c r="F33" s="46">
        <f>'12 Month Budget Comparison'!D35</f>
        <v>0</v>
      </c>
      <c r="G33" s="46">
        <f>F33</f>
        <v>0</v>
      </c>
      <c r="H33" s="46">
        <f t="shared" si="2"/>
        <v>0</v>
      </c>
      <c r="I33" s="46"/>
      <c r="J33" s="60"/>
      <c r="K33" s="46"/>
      <c r="L33" s="60"/>
      <c r="M33" s="60"/>
      <c r="N33" s="60"/>
      <c r="O33" s="54"/>
    </row>
    <row r="34" spans="1:256" ht="15.6" x14ac:dyDescent="0.25">
      <c r="A34" s="55">
        <v>4032</v>
      </c>
      <c r="B34" s="51" t="s">
        <v>789</v>
      </c>
      <c r="C34" s="57" t="s">
        <v>3</v>
      </c>
      <c r="D34" s="53">
        <v>4160</v>
      </c>
      <c r="E34" s="92" t="s">
        <v>959</v>
      </c>
      <c r="F34" s="46">
        <f>'12 Month Budget Comparison'!D36</f>
        <v>0</v>
      </c>
      <c r="G34" s="46"/>
      <c r="H34" s="46"/>
      <c r="I34" s="46"/>
      <c r="J34" s="60"/>
      <c r="K34" s="46"/>
      <c r="L34" s="60"/>
      <c r="M34" s="60"/>
      <c r="N34" s="60"/>
      <c r="O34" s="46">
        <f>F34</f>
        <v>0</v>
      </c>
    </row>
    <row r="35" spans="1:256" ht="15.6" x14ac:dyDescent="0.25">
      <c r="A35" s="55">
        <v>4033</v>
      </c>
      <c r="B35" s="51" t="s">
        <v>789</v>
      </c>
      <c r="C35" s="57" t="s">
        <v>135</v>
      </c>
      <c r="D35" s="53">
        <v>4160</v>
      </c>
      <c r="E35" s="92" t="s">
        <v>960</v>
      </c>
      <c r="F35" s="46">
        <f>'12 Month Budget Comparison'!D37</f>
        <v>0</v>
      </c>
      <c r="G35" s="46">
        <f>F35</f>
        <v>0</v>
      </c>
      <c r="H35" s="46">
        <f t="shared" si="2"/>
        <v>0</v>
      </c>
      <c r="I35" s="46"/>
      <c r="J35" s="60"/>
      <c r="K35" s="46"/>
      <c r="L35" s="60"/>
      <c r="M35" s="60"/>
      <c r="N35" s="60"/>
      <c r="O35" s="54"/>
    </row>
    <row r="36" spans="1:256" ht="15.6" x14ac:dyDescent="0.25">
      <c r="A36" s="55">
        <v>4034</v>
      </c>
      <c r="B36" s="51" t="s">
        <v>789</v>
      </c>
      <c r="C36" s="57" t="s">
        <v>137</v>
      </c>
      <c r="D36" s="53">
        <v>4160</v>
      </c>
      <c r="E36" s="92" t="s">
        <v>961</v>
      </c>
      <c r="F36" s="46">
        <f>'12 Month Budget Comparison'!D38</f>
        <v>0</v>
      </c>
      <c r="G36" s="46">
        <f t="shared" ref="G36:G49" si="3">F36</f>
        <v>0</v>
      </c>
      <c r="H36" s="46">
        <f t="shared" si="2"/>
        <v>0</v>
      </c>
      <c r="I36" s="46"/>
      <c r="J36" s="60"/>
      <c r="K36" s="46"/>
      <c r="L36" s="60"/>
      <c r="M36" s="60"/>
      <c r="N36" s="60"/>
      <c r="O36" s="54"/>
    </row>
    <row r="37" spans="1:256" ht="15.6" x14ac:dyDescent="0.25">
      <c r="A37" s="55">
        <v>4035</v>
      </c>
      <c r="B37" s="51" t="s">
        <v>789</v>
      </c>
      <c r="C37" s="57" t="s">
        <v>139</v>
      </c>
      <c r="D37" s="53">
        <v>4160</v>
      </c>
      <c r="E37" s="92" t="s">
        <v>962</v>
      </c>
      <c r="F37" s="46">
        <f>'12 Month Budget Comparison'!D39</f>
        <v>0</v>
      </c>
      <c r="G37" s="46">
        <f t="shared" si="3"/>
        <v>0</v>
      </c>
      <c r="H37" s="46">
        <f t="shared" si="2"/>
        <v>0</v>
      </c>
      <c r="I37" s="46"/>
      <c r="J37" s="60"/>
      <c r="K37" s="46"/>
      <c r="L37" s="60"/>
      <c r="M37" s="60"/>
      <c r="N37" s="60"/>
      <c r="O37" s="54"/>
    </row>
    <row r="38" spans="1:256" ht="15.6" x14ac:dyDescent="0.25">
      <c r="A38" s="55">
        <v>4036</v>
      </c>
      <c r="B38" s="51" t="s">
        <v>789</v>
      </c>
      <c r="C38" s="57" t="s">
        <v>143</v>
      </c>
      <c r="D38" s="53">
        <v>4160</v>
      </c>
      <c r="E38" s="92" t="s">
        <v>963</v>
      </c>
      <c r="F38" s="46">
        <f>'12 Month Budget Comparison'!D40</f>
        <v>0</v>
      </c>
      <c r="G38" s="46">
        <f t="shared" si="3"/>
        <v>0</v>
      </c>
      <c r="H38" s="46">
        <f t="shared" si="2"/>
        <v>0</v>
      </c>
      <c r="I38" s="46"/>
      <c r="J38" s="60"/>
      <c r="K38" s="46"/>
      <c r="L38" s="60"/>
      <c r="M38" s="60"/>
      <c r="N38" s="60"/>
      <c r="O38" s="54"/>
    </row>
    <row r="39" spans="1:256" ht="15.6" x14ac:dyDescent="0.25">
      <c r="A39" s="55">
        <v>4037</v>
      </c>
      <c r="B39" s="51" t="s">
        <v>789</v>
      </c>
      <c r="C39" s="57" t="s">
        <v>145</v>
      </c>
      <c r="D39" s="53">
        <v>4160</v>
      </c>
      <c r="E39" s="92" t="s">
        <v>964</v>
      </c>
      <c r="F39" s="46">
        <f>'12 Month Budget Comparison'!D41</f>
        <v>0</v>
      </c>
      <c r="G39" s="46">
        <f t="shared" si="3"/>
        <v>0</v>
      </c>
      <c r="H39" s="46">
        <f t="shared" si="2"/>
        <v>0</v>
      </c>
      <c r="I39" s="46"/>
      <c r="J39" s="60"/>
      <c r="K39" s="46"/>
      <c r="L39" s="60"/>
      <c r="M39" s="60"/>
      <c r="N39" s="60"/>
      <c r="O39" s="54"/>
    </row>
    <row r="40" spans="1:256" ht="15.6" x14ac:dyDescent="0.25">
      <c r="A40" s="55">
        <v>4038</v>
      </c>
      <c r="B40" s="51" t="s">
        <v>789</v>
      </c>
      <c r="C40" s="57" t="s">
        <v>354</v>
      </c>
      <c r="D40" s="53">
        <v>4160</v>
      </c>
      <c r="E40" s="92" t="s">
        <v>965</v>
      </c>
      <c r="F40" s="46">
        <f>'12 Month Budget Comparison'!D42</f>
        <v>0</v>
      </c>
      <c r="G40" s="46">
        <f t="shared" si="3"/>
        <v>0</v>
      </c>
      <c r="H40" s="46">
        <f t="shared" si="2"/>
        <v>0</v>
      </c>
      <c r="I40" s="46"/>
      <c r="J40" s="60"/>
      <c r="K40" s="46"/>
      <c r="L40" s="60"/>
      <c r="M40" s="60"/>
      <c r="N40" s="60"/>
      <c r="O40" s="54"/>
    </row>
    <row r="41" spans="1:256" ht="14.55" customHeight="1" x14ac:dyDescent="0.25">
      <c r="A41" s="52">
        <v>4040</v>
      </c>
      <c r="B41" s="51" t="s">
        <v>789</v>
      </c>
      <c r="C41" s="51" t="s">
        <v>13</v>
      </c>
      <c r="D41" s="53">
        <v>4160</v>
      </c>
      <c r="E41" s="92" t="s">
        <v>189</v>
      </c>
      <c r="F41" s="46">
        <f>'12 Month Budget Comparison'!D43</f>
        <v>0</v>
      </c>
      <c r="G41" s="46">
        <f t="shared" si="3"/>
        <v>0</v>
      </c>
      <c r="H41" s="46">
        <f t="shared" si="2"/>
        <v>0</v>
      </c>
      <c r="I41" s="46"/>
      <c r="J41" s="60"/>
      <c r="K41" s="46"/>
      <c r="L41" s="60"/>
      <c r="M41" s="60"/>
      <c r="N41" s="60"/>
      <c r="O41" s="54"/>
    </row>
    <row r="42" spans="1:256" ht="15.6" x14ac:dyDescent="0.25">
      <c r="A42" s="52">
        <v>4060</v>
      </c>
      <c r="B42" s="51" t="s">
        <v>789</v>
      </c>
      <c r="C42" s="51" t="s">
        <v>5</v>
      </c>
      <c r="D42" s="53">
        <v>4160</v>
      </c>
      <c r="E42" s="92" t="s">
        <v>190</v>
      </c>
      <c r="F42" s="46">
        <f>'12 Month Budget Comparison'!D44</f>
        <v>0</v>
      </c>
      <c r="G42" s="46">
        <f t="shared" si="3"/>
        <v>0</v>
      </c>
      <c r="H42" s="46">
        <f t="shared" si="2"/>
        <v>0</v>
      </c>
      <c r="I42" s="46"/>
      <c r="J42" s="60"/>
      <c r="K42" s="46"/>
      <c r="L42" s="60"/>
      <c r="M42" s="60"/>
      <c r="N42" s="60"/>
      <c r="O42" s="54"/>
    </row>
    <row r="43" spans="1:256" s="49" customFormat="1" ht="15.6" x14ac:dyDescent="0.25">
      <c r="A43" s="52">
        <v>4080</v>
      </c>
      <c r="B43" s="51" t="s">
        <v>789</v>
      </c>
      <c r="C43" s="51" t="s">
        <v>34</v>
      </c>
      <c r="D43" s="53">
        <v>4160</v>
      </c>
      <c r="E43" s="92" t="s">
        <v>191</v>
      </c>
      <c r="F43" s="46">
        <f>'12 Month Budget Comparison'!D45</f>
        <v>0</v>
      </c>
      <c r="G43" s="46">
        <f t="shared" si="3"/>
        <v>0</v>
      </c>
      <c r="H43" s="46">
        <f t="shared" si="2"/>
        <v>0</v>
      </c>
      <c r="I43" s="46"/>
      <c r="J43" s="60"/>
      <c r="K43" s="46"/>
      <c r="L43" s="60"/>
      <c r="M43" s="60"/>
      <c r="N43" s="60"/>
      <c r="O43" s="54"/>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row>
    <row r="44" spans="1:256" s="49" customFormat="1" ht="15.6" x14ac:dyDescent="0.25">
      <c r="A44" s="55">
        <v>4090</v>
      </c>
      <c r="B44" s="51" t="s">
        <v>789</v>
      </c>
      <c r="C44" s="51" t="s">
        <v>356</v>
      </c>
      <c r="D44" s="53">
        <v>4160</v>
      </c>
      <c r="E44" s="92" t="s">
        <v>951</v>
      </c>
      <c r="F44" s="46">
        <f>'12 Month Budget Comparison'!D46</f>
        <v>0</v>
      </c>
      <c r="G44" s="46">
        <f t="shared" si="3"/>
        <v>0</v>
      </c>
      <c r="H44" s="46">
        <f t="shared" si="2"/>
        <v>0</v>
      </c>
      <c r="I44" s="46"/>
      <c r="J44" s="60"/>
      <c r="K44" s="46"/>
      <c r="L44" s="60"/>
      <c r="M44" s="60"/>
      <c r="N44" s="60"/>
      <c r="O44" s="54"/>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row>
    <row r="45" spans="1:256" s="49" customFormat="1" ht="15.6" x14ac:dyDescent="0.25">
      <c r="A45" s="55">
        <v>4091</v>
      </c>
      <c r="B45" s="51" t="s">
        <v>789</v>
      </c>
      <c r="C45" s="51" t="s">
        <v>358</v>
      </c>
      <c r="D45" s="53">
        <v>4160</v>
      </c>
      <c r="E45" s="92" t="s">
        <v>952</v>
      </c>
      <c r="F45" s="46">
        <f>'12 Month Budget Comparison'!D47</f>
        <v>0</v>
      </c>
      <c r="G45" s="46">
        <f t="shared" si="3"/>
        <v>0</v>
      </c>
      <c r="H45" s="46">
        <f t="shared" si="2"/>
        <v>0</v>
      </c>
      <c r="I45" s="46"/>
      <c r="J45" s="60"/>
      <c r="K45" s="46"/>
      <c r="L45" s="60"/>
      <c r="M45" s="60"/>
      <c r="N45" s="60"/>
      <c r="O45" s="54"/>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row>
    <row r="46" spans="1:256" s="49" customFormat="1" ht="15.6" x14ac:dyDescent="0.25">
      <c r="A46" s="52">
        <v>4100</v>
      </c>
      <c r="B46" s="51" t="s">
        <v>789</v>
      </c>
      <c r="C46" s="51" t="s">
        <v>7</v>
      </c>
      <c r="D46" s="53">
        <v>4160</v>
      </c>
      <c r="E46" s="92" t="s">
        <v>192</v>
      </c>
      <c r="F46" s="46">
        <f>'12 Month Budget Comparison'!D48</f>
        <v>0</v>
      </c>
      <c r="G46" s="46">
        <f t="shared" si="3"/>
        <v>0</v>
      </c>
      <c r="H46" s="46">
        <f t="shared" si="2"/>
        <v>0</v>
      </c>
      <c r="I46" s="46"/>
      <c r="J46" s="60"/>
      <c r="K46" s="46"/>
      <c r="L46" s="60"/>
      <c r="M46" s="60"/>
      <c r="N46" s="60"/>
      <c r="O46" s="54"/>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row>
    <row r="47" spans="1:256" s="49" customFormat="1" ht="15.6" x14ac:dyDescent="0.25">
      <c r="A47" s="52">
        <v>4120</v>
      </c>
      <c r="B47" s="51" t="s">
        <v>789</v>
      </c>
      <c r="C47" s="51" t="s">
        <v>8</v>
      </c>
      <c r="D47" s="53">
        <v>4160</v>
      </c>
      <c r="E47" s="92" t="s">
        <v>193</v>
      </c>
      <c r="F47" s="46">
        <f>'12 Month Budget Comparison'!D49</f>
        <v>0</v>
      </c>
      <c r="G47" s="46">
        <f t="shared" si="3"/>
        <v>0</v>
      </c>
      <c r="H47" s="46">
        <f t="shared" si="2"/>
        <v>0</v>
      </c>
      <c r="I47" s="46"/>
      <c r="J47" s="60"/>
      <c r="K47" s="46"/>
      <c r="L47" s="60"/>
      <c r="M47" s="60"/>
      <c r="N47" s="60"/>
      <c r="O47" s="54"/>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row>
    <row r="48" spans="1:256" s="49" customFormat="1" ht="15.6" x14ac:dyDescent="0.25">
      <c r="A48" s="55">
        <v>4130</v>
      </c>
      <c r="B48" s="51" t="s">
        <v>789</v>
      </c>
      <c r="C48" s="51" t="s">
        <v>341</v>
      </c>
      <c r="D48" s="53">
        <v>4160</v>
      </c>
      <c r="E48" s="92" t="s">
        <v>953</v>
      </c>
      <c r="F48" s="46">
        <f>'12 Month Budget Comparison'!D50</f>
        <v>0</v>
      </c>
      <c r="G48" s="46">
        <f t="shared" si="3"/>
        <v>0</v>
      </c>
      <c r="H48" s="46">
        <f t="shared" si="2"/>
        <v>0</v>
      </c>
      <c r="I48" s="46"/>
      <c r="J48" s="60"/>
      <c r="K48" s="46"/>
      <c r="L48" s="60"/>
      <c r="M48" s="60"/>
      <c r="N48" s="60"/>
      <c r="O48" s="54"/>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row>
    <row r="49" spans="1:256" s="49" customFormat="1" ht="28.95" customHeight="1" x14ac:dyDescent="0.25">
      <c r="A49" s="52">
        <v>4140</v>
      </c>
      <c r="B49" s="51" t="s">
        <v>789</v>
      </c>
      <c r="C49" s="51" t="s">
        <v>9</v>
      </c>
      <c r="D49" s="53">
        <v>4160</v>
      </c>
      <c r="E49" s="92" t="s">
        <v>194</v>
      </c>
      <c r="F49" s="46">
        <f>'12 Month Budget Comparison'!D51</f>
        <v>0</v>
      </c>
      <c r="G49" s="46">
        <f t="shared" si="3"/>
        <v>0</v>
      </c>
      <c r="H49" s="46">
        <f t="shared" si="2"/>
        <v>0</v>
      </c>
      <c r="I49" s="46"/>
      <c r="J49" s="60"/>
      <c r="K49" s="46"/>
      <c r="L49" s="60"/>
      <c r="M49" s="60"/>
      <c r="N49" s="60"/>
      <c r="O49" s="54"/>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row>
    <row r="50" spans="1:256" s="49" customFormat="1" ht="15.6" x14ac:dyDescent="0.25">
      <c r="A50" s="52">
        <v>4160</v>
      </c>
      <c r="B50" s="51" t="s">
        <v>954</v>
      </c>
      <c r="C50" s="51" t="s">
        <v>954</v>
      </c>
      <c r="D50" s="53">
        <v>10300</v>
      </c>
      <c r="E50" s="92" t="s">
        <v>955</v>
      </c>
      <c r="F50" s="46">
        <f>SUM(F29:F49)</f>
        <v>0</v>
      </c>
      <c r="G50" s="46">
        <f>SUM(G29:G49)</f>
        <v>0</v>
      </c>
      <c r="H50" s="46">
        <f>SUM(H29:H49)</f>
        <v>0</v>
      </c>
      <c r="I50" s="46"/>
      <c r="J50" s="60"/>
      <c r="K50" s="46"/>
      <c r="L50" s="60"/>
      <c r="M50" s="60"/>
      <c r="N50" s="60"/>
      <c r="O50" s="54">
        <f>SUM(O29:O49)</f>
        <v>0</v>
      </c>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row>
    <row r="51" spans="1:256" s="62" customFormat="1" ht="15.6" customHeight="1" x14ac:dyDescent="0.25">
      <c r="A51" s="258" t="s">
        <v>1041</v>
      </c>
      <c r="B51" s="259"/>
      <c r="C51" s="259"/>
      <c r="D51" s="259"/>
      <c r="E51" s="259"/>
      <c r="F51" s="259"/>
      <c r="G51" s="259"/>
      <c r="H51" s="259"/>
      <c r="I51" s="259"/>
      <c r="J51" s="259"/>
      <c r="K51" s="259"/>
      <c r="L51" s="259"/>
      <c r="M51" s="259"/>
      <c r="N51" s="259"/>
      <c r="O51" s="260"/>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row>
    <row r="52" spans="1:256" s="49" customFormat="1" ht="15.6" x14ac:dyDescent="0.25">
      <c r="A52" s="52">
        <v>4500</v>
      </c>
      <c r="B52" s="51" t="s">
        <v>789</v>
      </c>
      <c r="C52" s="51" t="s">
        <v>0</v>
      </c>
      <c r="D52" s="53">
        <v>4660</v>
      </c>
      <c r="E52" s="92" t="s">
        <v>195</v>
      </c>
      <c r="F52" s="46">
        <f>'12 Month Budget Comparison'!D54</f>
        <v>0</v>
      </c>
      <c r="G52" s="46">
        <f>F52</f>
        <v>0</v>
      </c>
      <c r="H52" s="46">
        <f>F52</f>
        <v>0</v>
      </c>
      <c r="I52" s="46"/>
      <c r="J52" s="60"/>
      <c r="K52" s="46"/>
      <c r="L52" s="60"/>
      <c r="M52" s="60"/>
      <c r="N52" s="61"/>
      <c r="O52" s="54"/>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pans="1:256" s="49" customFormat="1" ht="15.6" x14ac:dyDescent="0.25">
      <c r="A53" s="52">
        <v>4520</v>
      </c>
      <c r="B53" s="51" t="s">
        <v>789</v>
      </c>
      <c r="C53" s="51" t="s">
        <v>2</v>
      </c>
      <c r="D53" s="53">
        <v>4660</v>
      </c>
      <c r="E53" s="92" t="s">
        <v>196</v>
      </c>
      <c r="F53" s="46">
        <f>'12 Month Budget Comparison'!D55</f>
        <v>0</v>
      </c>
      <c r="G53" s="46">
        <f>F53</f>
        <v>0</v>
      </c>
      <c r="H53" s="46">
        <f>F53</f>
        <v>0</v>
      </c>
      <c r="I53" s="46"/>
      <c r="J53" s="60"/>
      <c r="K53" s="46"/>
      <c r="L53" s="60"/>
      <c r="M53" s="60"/>
      <c r="N53" s="60"/>
      <c r="O53" s="54"/>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48"/>
      <c r="HI53" s="48"/>
      <c r="HJ53" s="48"/>
      <c r="HK53" s="48"/>
      <c r="HL53" s="48"/>
      <c r="HM53" s="48"/>
      <c r="HN53" s="48"/>
      <c r="HO53" s="48"/>
      <c r="HP53" s="48"/>
      <c r="HQ53" s="48"/>
      <c r="HR53" s="48"/>
      <c r="HS53" s="48"/>
      <c r="HT53" s="48"/>
      <c r="HU53" s="48"/>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row>
    <row r="54" spans="1:256" s="49" customFormat="1" ht="15.6" x14ac:dyDescent="0.25">
      <c r="A54" s="52">
        <v>4525</v>
      </c>
      <c r="B54" s="51" t="s">
        <v>789</v>
      </c>
      <c r="C54" s="51" t="s">
        <v>283</v>
      </c>
      <c r="D54" s="53">
        <v>4660</v>
      </c>
      <c r="E54" s="92" t="s">
        <v>935</v>
      </c>
      <c r="F54" s="46">
        <f>'12 Month Budget Comparison'!D56</f>
        <v>0</v>
      </c>
      <c r="G54" s="46">
        <f>F54</f>
        <v>0</v>
      </c>
      <c r="H54" s="46">
        <f>F54</f>
        <v>0</v>
      </c>
      <c r="I54" s="46"/>
      <c r="J54" s="60"/>
      <c r="K54" s="46"/>
      <c r="L54" s="60"/>
      <c r="M54" s="60"/>
      <c r="N54" s="60"/>
      <c r="O54" s="54"/>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row>
    <row r="55" spans="1:256" s="49" customFormat="1" ht="15.6" x14ac:dyDescent="0.25">
      <c r="A55" s="55">
        <v>4530</v>
      </c>
      <c r="B55" s="51" t="s">
        <v>789</v>
      </c>
      <c r="C55" s="51" t="s">
        <v>131</v>
      </c>
      <c r="D55" s="53">
        <v>4660</v>
      </c>
      <c r="E55" s="92" t="s">
        <v>936</v>
      </c>
      <c r="F55" s="46">
        <f>'12 Month Budget Comparison'!D57</f>
        <v>0</v>
      </c>
      <c r="G55" s="46">
        <f>F55</f>
        <v>0</v>
      </c>
      <c r="H55" s="46">
        <f>F55</f>
        <v>0</v>
      </c>
      <c r="I55" s="46"/>
      <c r="J55" s="60"/>
      <c r="K55" s="46"/>
      <c r="L55" s="60"/>
      <c r="M55" s="60"/>
      <c r="N55" s="60"/>
      <c r="O55" s="54"/>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row>
    <row r="56" spans="1:256" s="49" customFormat="1" x14ac:dyDescent="0.25">
      <c r="A56" s="258" t="s">
        <v>1041</v>
      </c>
      <c r="B56" s="259"/>
      <c r="C56" s="259"/>
      <c r="D56" s="259"/>
      <c r="E56" s="259"/>
      <c r="F56" s="259"/>
      <c r="G56" s="259"/>
      <c r="H56" s="259"/>
      <c r="I56" s="259"/>
      <c r="J56" s="259"/>
      <c r="K56" s="259"/>
      <c r="L56" s="259"/>
      <c r="M56" s="259"/>
      <c r="N56" s="259"/>
      <c r="O56" s="260"/>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row>
    <row r="57" spans="1:256" s="49" customFormat="1" ht="15.6" x14ac:dyDescent="0.25">
      <c r="A57" s="55">
        <v>4531</v>
      </c>
      <c r="B57" s="51" t="s">
        <v>789</v>
      </c>
      <c r="C57" s="51" t="s">
        <v>133</v>
      </c>
      <c r="D57" s="53">
        <v>4660</v>
      </c>
      <c r="E57" s="92" t="s">
        <v>937</v>
      </c>
      <c r="F57" s="46">
        <f>'12 Month Budget Comparison'!D58</f>
        <v>0</v>
      </c>
      <c r="G57" s="46">
        <f>F57</f>
        <v>0</v>
      </c>
      <c r="H57" s="46">
        <f>F57</f>
        <v>0</v>
      </c>
      <c r="I57" s="46"/>
      <c r="J57" s="60"/>
      <c r="K57" s="46"/>
      <c r="L57" s="60"/>
      <c r="M57" s="60"/>
      <c r="N57" s="60"/>
      <c r="O57" s="54"/>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48"/>
      <c r="HI57" s="48"/>
      <c r="HJ57" s="48"/>
      <c r="HK57" s="48"/>
      <c r="HL57" s="48"/>
      <c r="HM57" s="48"/>
      <c r="HN57" s="48"/>
      <c r="HO57" s="48"/>
      <c r="HP57" s="48"/>
      <c r="HQ57" s="48"/>
      <c r="HR57" s="48"/>
      <c r="HS57" s="48"/>
      <c r="HT57" s="48"/>
      <c r="HU57" s="48"/>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row>
    <row r="58" spans="1:256" s="49" customFormat="1" ht="15.6" x14ac:dyDescent="0.25">
      <c r="A58" s="55">
        <v>4532</v>
      </c>
      <c r="B58" s="51" t="s">
        <v>789</v>
      </c>
      <c r="C58" s="57" t="s">
        <v>3</v>
      </c>
      <c r="D58" s="53">
        <v>4660</v>
      </c>
      <c r="E58" s="92" t="s">
        <v>938</v>
      </c>
      <c r="F58" s="46">
        <f>'12 Month Budget Comparison'!D59</f>
        <v>0</v>
      </c>
      <c r="G58" s="46"/>
      <c r="I58" s="46"/>
      <c r="J58" s="60"/>
      <c r="K58" s="46"/>
      <c r="L58" s="60"/>
      <c r="M58" s="60"/>
      <c r="N58" s="60"/>
      <c r="O58" s="46">
        <f>'12 Month Budget Comparison'!F59</f>
        <v>0</v>
      </c>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48"/>
      <c r="HI58" s="48"/>
      <c r="HJ58" s="48"/>
      <c r="HK58" s="48"/>
      <c r="HL58" s="48"/>
      <c r="HM58" s="48"/>
      <c r="HN58" s="48"/>
      <c r="HO58" s="48"/>
      <c r="HP58" s="48"/>
      <c r="HQ58" s="48"/>
      <c r="HR58" s="48"/>
      <c r="HS58" s="48"/>
      <c r="HT58" s="48"/>
      <c r="HU58" s="48"/>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row>
    <row r="59" spans="1:256" s="49" customFormat="1" ht="15.6" x14ac:dyDescent="0.25">
      <c r="A59" s="55">
        <v>4533</v>
      </c>
      <c r="B59" s="51" t="s">
        <v>789</v>
      </c>
      <c r="C59" s="51" t="s">
        <v>135</v>
      </c>
      <c r="D59" s="53">
        <v>4660</v>
      </c>
      <c r="E59" s="92" t="s">
        <v>939</v>
      </c>
      <c r="F59" s="46">
        <f>'12 Month Budget Comparison'!D60</f>
        <v>0</v>
      </c>
      <c r="G59" s="46">
        <f>F59</f>
        <v>0</v>
      </c>
      <c r="H59" s="46">
        <f>F59</f>
        <v>0</v>
      </c>
      <c r="I59" s="46"/>
      <c r="J59" s="60"/>
      <c r="K59" s="46"/>
      <c r="L59" s="60"/>
      <c r="M59" s="60"/>
      <c r="N59" s="60"/>
      <c r="O59" s="54"/>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48"/>
      <c r="HI59" s="48"/>
      <c r="HJ59" s="48"/>
      <c r="HK59" s="48"/>
      <c r="HL59" s="48"/>
      <c r="HM59" s="48"/>
      <c r="HN59" s="48"/>
      <c r="HO59" s="48"/>
      <c r="HP59" s="48"/>
      <c r="HQ59" s="48"/>
      <c r="HR59" s="48"/>
      <c r="HS59" s="48"/>
      <c r="HT59" s="48"/>
      <c r="HU59" s="48"/>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row>
    <row r="60" spans="1:256" s="49" customFormat="1" ht="15.6" x14ac:dyDescent="0.25">
      <c r="A60" s="55">
        <v>4534</v>
      </c>
      <c r="B60" s="51" t="s">
        <v>789</v>
      </c>
      <c r="C60" s="51" t="s">
        <v>137</v>
      </c>
      <c r="D60" s="53">
        <v>4660</v>
      </c>
      <c r="E60" s="92" t="s">
        <v>940</v>
      </c>
      <c r="F60" s="46">
        <f>'12 Month Budget Comparison'!D61</f>
        <v>0</v>
      </c>
      <c r="G60" s="46">
        <f t="shared" ref="G60:G73" si="4">F60</f>
        <v>0</v>
      </c>
      <c r="H60" s="46">
        <f t="shared" ref="H60:H73" si="5">F60</f>
        <v>0</v>
      </c>
      <c r="I60" s="46"/>
      <c r="J60" s="60"/>
      <c r="K60" s="46"/>
      <c r="L60" s="60"/>
      <c r="M60" s="60"/>
      <c r="N60" s="60"/>
      <c r="O60" s="54"/>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row>
    <row r="61" spans="1:256" s="49" customFormat="1" ht="15.6" x14ac:dyDescent="0.25">
      <c r="A61" s="55">
        <v>4535</v>
      </c>
      <c r="B61" s="51" t="s">
        <v>789</v>
      </c>
      <c r="C61" s="51" t="s">
        <v>139</v>
      </c>
      <c r="D61" s="53">
        <v>4660</v>
      </c>
      <c r="E61" s="92" t="s">
        <v>941</v>
      </c>
      <c r="F61" s="46">
        <f>'12 Month Budget Comparison'!D62</f>
        <v>0</v>
      </c>
      <c r="G61" s="46">
        <f t="shared" si="4"/>
        <v>0</v>
      </c>
      <c r="H61" s="46">
        <f t="shared" si="5"/>
        <v>0</v>
      </c>
      <c r="I61" s="46"/>
      <c r="J61" s="60"/>
      <c r="K61" s="46"/>
      <c r="L61" s="60"/>
      <c r="M61" s="60"/>
      <c r="N61" s="60"/>
      <c r="O61" s="54"/>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c r="ES61" s="48"/>
      <c r="ET61" s="48"/>
      <c r="EU61" s="48"/>
      <c r="EV61" s="48"/>
      <c r="EW61" s="48"/>
      <c r="EX61" s="48"/>
      <c r="EY61" s="48"/>
      <c r="EZ61" s="48"/>
      <c r="FA61" s="48"/>
      <c r="FB61" s="48"/>
      <c r="FC61" s="48"/>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48"/>
      <c r="HI61" s="48"/>
      <c r="HJ61" s="48"/>
      <c r="HK61" s="48"/>
      <c r="HL61" s="48"/>
      <c r="HM61" s="48"/>
      <c r="HN61" s="48"/>
      <c r="HO61" s="48"/>
      <c r="HP61" s="48"/>
      <c r="HQ61" s="48"/>
      <c r="HR61" s="48"/>
      <c r="HS61" s="48"/>
      <c r="HT61" s="48"/>
      <c r="HU61" s="48"/>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row>
    <row r="62" spans="1:256" ht="15.6" x14ac:dyDescent="0.25">
      <c r="A62" s="55">
        <v>4536</v>
      </c>
      <c r="B62" s="51" t="s">
        <v>789</v>
      </c>
      <c r="C62" s="51" t="s">
        <v>143</v>
      </c>
      <c r="D62" s="53">
        <v>4660</v>
      </c>
      <c r="E62" s="92" t="s">
        <v>942</v>
      </c>
      <c r="F62" s="46">
        <f>'12 Month Budget Comparison'!D63</f>
        <v>0</v>
      </c>
      <c r="G62" s="46">
        <f t="shared" si="4"/>
        <v>0</v>
      </c>
      <c r="H62" s="46">
        <f t="shared" si="5"/>
        <v>0</v>
      </c>
      <c r="I62" s="46"/>
      <c r="J62" s="60"/>
      <c r="K62" s="46"/>
      <c r="L62" s="60"/>
      <c r="M62" s="60"/>
      <c r="N62" s="60"/>
      <c r="O62" s="54"/>
    </row>
    <row r="63" spans="1:256" ht="15.6" x14ac:dyDescent="0.25">
      <c r="A63" s="55">
        <v>4537</v>
      </c>
      <c r="B63" s="51" t="s">
        <v>789</v>
      </c>
      <c r="C63" s="51" t="s">
        <v>145</v>
      </c>
      <c r="D63" s="53">
        <v>4660</v>
      </c>
      <c r="E63" s="92" t="s">
        <v>943</v>
      </c>
      <c r="F63" s="46">
        <f>'12 Month Budget Comparison'!D64</f>
        <v>0</v>
      </c>
      <c r="G63" s="46">
        <f t="shared" si="4"/>
        <v>0</v>
      </c>
      <c r="H63" s="46">
        <f t="shared" si="5"/>
        <v>0</v>
      </c>
      <c r="I63" s="46"/>
      <c r="J63" s="60"/>
      <c r="K63" s="46"/>
      <c r="L63" s="60"/>
      <c r="M63" s="60"/>
      <c r="N63" s="60"/>
      <c r="O63" s="54"/>
    </row>
    <row r="64" spans="1:256" ht="15.6" x14ac:dyDescent="0.25">
      <c r="A64" s="55">
        <v>4538</v>
      </c>
      <c r="B64" s="51" t="s">
        <v>789</v>
      </c>
      <c r="C64" s="51" t="s">
        <v>354</v>
      </c>
      <c r="D64" s="53">
        <v>4660</v>
      </c>
      <c r="E64" s="92" t="s">
        <v>944</v>
      </c>
      <c r="F64" s="46">
        <f>'12 Month Budget Comparison'!D65</f>
        <v>0</v>
      </c>
      <c r="G64" s="46">
        <f t="shared" si="4"/>
        <v>0</v>
      </c>
      <c r="H64" s="46">
        <f t="shared" si="5"/>
        <v>0</v>
      </c>
      <c r="I64" s="46"/>
      <c r="J64" s="60"/>
      <c r="K64" s="46"/>
      <c r="L64" s="60"/>
      <c r="M64" s="60"/>
      <c r="N64" s="60"/>
      <c r="O64" s="54"/>
    </row>
    <row r="65" spans="1:256" ht="14.55" customHeight="1" x14ac:dyDescent="0.25">
      <c r="A65" s="52">
        <v>4540</v>
      </c>
      <c r="B65" s="51" t="s">
        <v>789</v>
      </c>
      <c r="C65" s="51" t="s">
        <v>13</v>
      </c>
      <c r="D65" s="53">
        <v>4660</v>
      </c>
      <c r="E65" s="92" t="s">
        <v>197</v>
      </c>
      <c r="F65" s="46">
        <f>'12 Month Budget Comparison'!D66</f>
        <v>0</v>
      </c>
      <c r="G65" s="46">
        <f t="shared" si="4"/>
        <v>0</v>
      </c>
      <c r="H65" s="46">
        <f t="shared" si="5"/>
        <v>0</v>
      </c>
      <c r="I65" s="46"/>
      <c r="J65" s="60"/>
      <c r="K65" s="46"/>
      <c r="L65" s="60"/>
      <c r="M65" s="60"/>
      <c r="N65" s="60"/>
      <c r="O65" s="54"/>
    </row>
    <row r="66" spans="1:256" ht="15.6" x14ac:dyDescent="0.25">
      <c r="A66" s="52">
        <v>4560</v>
      </c>
      <c r="B66" s="51" t="s">
        <v>789</v>
      </c>
      <c r="C66" s="51" t="s">
        <v>5</v>
      </c>
      <c r="D66" s="53">
        <v>4660</v>
      </c>
      <c r="E66" s="92" t="s">
        <v>198</v>
      </c>
      <c r="F66" s="46">
        <f>'12 Month Budget Comparison'!D67</f>
        <v>0</v>
      </c>
      <c r="G66" s="46">
        <f t="shared" si="4"/>
        <v>0</v>
      </c>
      <c r="H66" s="46">
        <f t="shared" si="5"/>
        <v>0</v>
      </c>
      <c r="I66" s="46"/>
      <c r="J66" s="60"/>
      <c r="K66" s="46"/>
      <c r="L66" s="60"/>
      <c r="M66" s="60"/>
      <c r="N66" s="60"/>
      <c r="O66" s="54"/>
    </row>
    <row r="67" spans="1:256" ht="15.6" x14ac:dyDescent="0.25">
      <c r="A67" s="52">
        <v>4580</v>
      </c>
      <c r="B67" s="51" t="s">
        <v>789</v>
      </c>
      <c r="C67" s="51" t="s">
        <v>34</v>
      </c>
      <c r="D67" s="53">
        <v>4660</v>
      </c>
      <c r="E67" s="92" t="s">
        <v>199</v>
      </c>
      <c r="F67" s="46">
        <f>'12 Month Budget Comparison'!D68</f>
        <v>0</v>
      </c>
      <c r="G67" s="46">
        <f t="shared" si="4"/>
        <v>0</v>
      </c>
      <c r="H67" s="46">
        <f t="shared" si="5"/>
        <v>0</v>
      </c>
      <c r="I67" s="46"/>
      <c r="J67" s="60"/>
      <c r="K67" s="46"/>
      <c r="L67" s="60"/>
      <c r="M67" s="60"/>
      <c r="N67" s="60"/>
      <c r="O67" s="54"/>
    </row>
    <row r="68" spans="1:256" ht="15.6" x14ac:dyDescent="0.25">
      <c r="A68" s="55">
        <v>4590</v>
      </c>
      <c r="B68" s="51" t="s">
        <v>789</v>
      </c>
      <c r="C68" s="51" t="s">
        <v>356</v>
      </c>
      <c r="D68" s="53">
        <v>4660</v>
      </c>
      <c r="E68" s="92" t="s">
        <v>945</v>
      </c>
      <c r="F68" s="46">
        <f>'12 Month Budget Comparison'!D69</f>
        <v>0</v>
      </c>
      <c r="G68" s="46">
        <f t="shared" si="4"/>
        <v>0</v>
      </c>
      <c r="H68" s="46">
        <f t="shared" si="5"/>
        <v>0</v>
      </c>
      <c r="I68" s="46"/>
      <c r="J68" s="60"/>
      <c r="K68" s="46"/>
      <c r="L68" s="60"/>
      <c r="M68" s="60"/>
      <c r="N68" s="60"/>
      <c r="O68" s="54"/>
    </row>
    <row r="69" spans="1:256" ht="15.6" x14ac:dyDescent="0.25">
      <c r="A69" s="55">
        <v>4591</v>
      </c>
      <c r="B69" s="51" t="s">
        <v>789</v>
      </c>
      <c r="C69" s="51" t="s">
        <v>358</v>
      </c>
      <c r="D69" s="53">
        <v>4660</v>
      </c>
      <c r="E69" s="92" t="s">
        <v>946</v>
      </c>
      <c r="F69" s="46">
        <f>'12 Month Budget Comparison'!D70</f>
        <v>0</v>
      </c>
      <c r="G69" s="46">
        <f t="shared" si="4"/>
        <v>0</v>
      </c>
      <c r="H69" s="46">
        <f t="shared" si="5"/>
        <v>0</v>
      </c>
      <c r="I69" s="46"/>
      <c r="J69" s="60"/>
      <c r="K69" s="46"/>
      <c r="L69" s="60"/>
      <c r="M69" s="60"/>
      <c r="N69" s="60"/>
      <c r="O69" s="54"/>
    </row>
    <row r="70" spans="1:256" ht="15.6" x14ac:dyDescent="0.25">
      <c r="A70" s="52">
        <v>4600</v>
      </c>
      <c r="B70" s="51" t="s">
        <v>789</v>
      </c>
      <c r="C70" s="51" t="s">
        <v>7</v>
      </c>
      <c r="D70" s="53">
        <v>4660</v>
      </c>
      <c r="E70" s="92" t="s">
        <v>200</v>
      </c>
      <c r="F70" s="46">
        <f>'12 Month Budget Comparison'!D71</f>
        <v>0</v>
      </c>
      <c r="G70" s="46">
        <f t="shared" si="4"/>
        <v>0</v>
      </c>
      <c r="H70" s="46">
        <f t="shared" si="5"/>
        <v>0</v>
      </c>
      <c r="I70" s="46"/>
      <c r="J70" s="60"/>
      <c r="K70" s="46"/>
      <c r="L70" s="60"/>
      <c r="M70" s="60"/>
      <c r="N70" s="60"/>
      <c r="O70" s="54"/>
    </row>
    <row r="71" spans="1:256" ht="15.6" x14ac:dyDescent="0.25">
      <c r="A71" s="52">
        <v>4620</v>
      </c>
      <c r="B71" s="51" t="s">
        <v>789</v>
      </c>
      <c r="C71" s="51" t="s">
        <v>8</v>
      </c>
      <c r="D71" s="53">
        <v>4660</v>
      </c>
      <c r="E71" s="92" t="s">
        <v>201</v>
      </c>
      <c r="F71" s="46">
        <f>'12 Month Budget Comparison'!D72</f>
        <v>0</v>
      </c>
      <c r="G71" s="46">
        <f t="shared" si="4"/>
        <v>0</v>
      </c>
      <c r="H71" s="46">
        <f t="shared" si="5"/>
        <v>0</v>
      </c>
      <c r="I71" s="46"/>
      <c r="J71" s="60"/>
      <c r="K71" s="46"/>
      <c r="L71" s="60"/>
      <c r="M71" s="60"/>
      <c r="N71" s="60"/>
      <c r="O71" s="54"/>
    </row>
    <row r="72" spans="1:256" ht="14.55" customHeight="1" x14ac:dyDescent="0.25">
      <c r="A72" s="55">
        <v>4630</v>
      </c>
      <c r="B72" s="51" t="s">
        <v>789</v>
      </c>
      <c r="C72" s="51" t="s">
        <v>341</v>
      </c>
      <c r="D72" s="53">
        <v>4660</v>
      </c>
      <c r="E72" s="92" t="s">
        <v>947</v>
      </c>
      <c r="F72" s="46">
        <f>'12 Month Budget Comparison'!D73</f>
        <v>0</v>
      </c>
      <c r="G72" s="46">
        <f t="shared" si="4"/>
        <v>0</v>
      </c>
      <c r="H72" s="46">
        <f t="shared" si="5"/>
        <v>0</v>
      </c>
      <c r="I72" s="46"/>
      <c r="J72" s="60"/>
      <c r="K72" s="46"/>
      <c r="L72" s="60"/>
      <c r="M72" s="60"/>
      <c r="N72" s="60"/>
      <c r="O72" s="54"/>
    </row>
    <row r="73" spans="1:256" ht="15.6" x14ac:dyDescent="0.25">
      <c r="A73" s="52">
        <v>4640</v>
      </c>
      <c r="B73" s="51" t="s">
        <v>789</v>
      </c>
      <c r="C73" s="51" t="s">
        <v>9</v>
      </c>
      <c r="D73" s="53">
        <v>4660</v>
      </c>
      <c r="E73" s="92" t="s">
        <v>202</v>
      </c>
      <c r="F73" s="46">
        <f>'12 Month Budget Comparison'!D74</f>
        <v>0</v>
      </c>
      <c r="G73" s="46">
        <f t="shared" si="4"/>
        <v>0</v>
      </c>
      <c r="H73" s="46">
        <f t="shared" si="5"/>
        <v>0</v>
      </c>
      <c r="I73" s="46"/>
      <c r="J73" s="60"/>
      <c r="K73" s="46"/>
      <c r="L73" s="60"/>
      <c r="M73" s="60"/>
      <c r="N73" s="60"/>
      <c r="O73" s="54"/>
    </row>
    <row r="74" spans="1:256" ht="15.6" x14ac:dyDescent="0.25">
      <c r="A74" s="52">
        <v>4660</v>
      </c>
      <c r="B74" s="51" t="s">
        <v>948</v>
      </c>
      <c r="C74" s="51" t="s">
        <v>949</v>
      </c>
      <c r="D74" s="53">
        <v>10300</v>
      </c>
      <c r="E74" s="92" t="s">
        <v>950</v>
      </c>
      <c r="F74" s="46">
        <f>SUM(F52:F73)</f>
        <v>0</v>
      </c>
      <c r="G74" s="46">
        <f>SUM(G52:G73)</f>
        <v>0</v>
      </c>
      <c r="H74" s="46">
        <f>SUM(H52:H73)</f>
        <v>0</v>
      </c>
      <c r="I74" s="46"/>
      <c r="J74" s="60"/>
      <c r="K74" s="46"/>
      <c r="L74" s="60"/>
      <c r="M74" s="60"/>
      <c r="N74" s="60"/>
      <c r="O74" s="46">
        <f>SUM(O52:O73)</f>
        <v>0</v>
      </c>
    </row>
    <row r="75" spans="1:256" s="50" customFormat="1" x14ac:dyDescent="0.25">
      <c r="A75" s="258" t="s">
        <v>1042</v>
      </c>
      <c r="B75" s="259"/>
      <c r="C75" s="259"/>
      <c r="D75" s="259"/>
      <c r="E75" s="259"/>
      <c r="F75" s="259"/>
      <c r="G75" s="259"/>
      <c r="H75" s="259"/>
      <c r="I75" s="259"/>
      <c r="J75" s="259"/>
      <c r="K75" s="259"/>
      <c r="L75" s="259"/>
      <c r="M75" s="259"/>
      <c r="N75" s="259"/>
      <c r="O75" s="260"/>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c r="FH75" s="44"/>
      <c r="FI75" s="44"/>
      <c r="FJ75" s="44"/>
      <c r="FK75" s="44"/>
      <c r="FL75" s="44"/>
      <c r="FM75" s="44"/>
      <c r="FN75" s="44"/>
      <c r="FO75" s="44"/>
      <c r="FP75" s="44"/>
      <c r="FQ75" s="44"/>
      <c r="FR75" s="44"/>
      <c r="FS75" s="44"/>
      <c r="FT75" s="44"/>
      <c r="FU75" s="44"/>
      <c r="FV75" s="44"/>
      <c r="FW75" s="44"/>
      <c r="FX75" s="44"/>
      <c r="FY75" s="44"/>
      <c r="FZ75" s="44"/>
      <c r="GA75" s="44"/>
      <c r="GB75" s="44"/>
      <c r="GC75" s="44"/>
      <c r="GD75" s="44"/>
      <c r="GE75" s="44"/>
      <c r="GF75" s="44"/>
      <c r="GG75" s="44"/>
      <c r="GH75" s="44"/>
      <c r="GI75" s="44"/>
      <c r="GJ75" s="44"/>
      <c r="GK75" s="44"/>
      <c r="GL75" s="44"/>
      <c r="GM75" s="44"/>
      <c r="GN75" s="44"/>
      <c r="GO75" s="44"/>
      <c r="GP75" s="44"/>
      <c r="GQ75" s="44"/>
      <c r="GR75" s="44"/>
      <c r="GS75" s="44"/>
      <c r="GT75" s="44"/>
      <c r="GU75" s="44"/>
      <c r="GV75" s="44"/>
      <c r="GW75" s="44"/>
      <c r="GX75" s="44"/>
      <c r="GY75" s="44"/>
      <c r="GZ75" s="44"/>
      <c r="HA75" s="44"/>
      <c r="HB75" s="44"/>
      <c r="HC75" s="44"/>
      <c r="HD75" s="44"/>
      <c r="HE75" s="44"/>
      <c r="HF75" s="44"/>
      <c r="HG75" s="44"/>
      <c r="HH75" s="44"/>
      <c r="HI75" s="44"/>
      <c r="HJ75" s="44"/>
      <c r="HK75" s="44"/>
      <c r="HL75" s="44"/>
      <c r="HM75" s="44"/>
      <c r="HN75" s="44"/>
      <c r="HO75" s="44"/>
      <c r="HP75" s="44"/>
      <c r="HQ75" s="44"/>
      <c r="HR75" s="44"/>
      <c r="HS75" s="44"/>
      <c r="HT75" s="44"/>
      <c r="HU75" s="44"/>
      <c r="HV75" s="44"/>
      <c r="HW75" s="44"/>
      <c r="HX75" s="44"/>
      <c r="HY75" s="44"/>
      <c r="HZ75" s="44"/>
      <c r="IA75" s="44"/>
      <c r="IB75" s="44"/>
      <c r="IC75" s="44"/>
      <c r="ID75" s="44"/>
      <c r="IE75" s="44"/>
      <c r="IF75" s="44"/>
      <c r="IG75" s="44"/>
      <c r="IH75" s="44"/>
      <c r="II75" s="44"/>
      <c r="IJ75" s="44"/>
      <c r="IK75" s="44"/>
      <c r="IL75" s="44"/>
      <c r="IM75" s="44"/>
      <c r="IN75" s="44"/>
      <c r="IO75" s="44"/>
      <c r="IP75" s="44"/>
      <c r="IQ75" s="44"/>
      <c r="IR75" s="44"/>
      <c r="IS75" s="44"/>
      <c r="IT75" s="44"/>
      <c r="IU75" s="44"/>
      <c r="IV75" s="44"/>
    </row>
    <row r="76" spans="1:256" ht="15.6" x14ac:dyDescent="0.25">
      <c r="A76" s="55">
        <v>4700</v>
      </c>
      <c r="B76" s="51" t="s">
        <v>789</v>
      </c>
      <c r="C76" s="57" t="s">
        <v>0</v>
      </c>
      <c r="D76" s="53">
        <v>4880</v>
      </c>
      <c r="E76" s="53" t="s">
        <v>927</v>
      </c>
      <c r="F76" s="46">
        <f>'12 Month Budget Comparison'!D77</f>
        <v>0</v>
      </c>
      <c r="G76" s="46">
        <f>F76</f>
        <v>0</v>
      </c>
      <c r="H76" s="46">
        <f>F76</f>
        <v>0</v>
      </c>
      <c r="I76" s="46"/>
      <c r="J76" s="60"/>
      <c r="K76" s="46"/>
      <c r="L76" s="60"/>
      <c r="M76" s="60"/>
      <c r="N76" s="61"/>
      <c r="O76" s="54"/>
    </row>
    <row r="77" spans="1:256" ht="15.6" x14ac:dyDescent="0.25">
      <c r="A77" s="55">
        <v>4720</v>
      </c>
      <c r="B77" s="51" t="s">
        <v>789</v>
      </c>
      <c r="C77" s="57" t="s">
        <v>2</v>
      </c>
      <c r="D77" s="53">
        <v>4880</v>
      </c>
      <c r="E77" s="53" t="s">
        <v>928</v>
      </c>
      <c r="F77" s="46">
        <f>'12 Month Budget Comparison'!D78</f>
        <v>0</v>
      </c>
      <c r="G77" s="46">
        <f>F77</f>
        <v>0</v>
      </c>
      <c r="H77" s="46">
        <f>F77</f>
        <v>0</v>
      </c>
      <c r="I77" s="46"/>
      <c r="J77" s="60"/>
      <c r="K77" s="46"/>
      <c r="L77" s="60"/>
      <c r="M77" s="60"/>
      <c r="N77" s="60"/>
      <c r="O77" s="54"/>
    </row>
    <row r="78" spans="1:256" ht="15.6" x14ac:dyDescent="0.25">
      <c r="A78" s="55">
        <v>4740</v>
      </c>
      <c r="B78" s="51" t="s">
        <v>789</v>
      </c>
      <c r="C78" s="57" t="s">
        <v>283</v>
      </c>
      <c r="D78" s="53">
        <v>4880</v>
      </c>
      <c r="E78" s="53" t="s">
        <v>929</v>
      </c>
      <c r="F78" s="46">
        <f>'12 Month Budget Comparison'!D79</f>
        <v>0</v>
      </c>
      <c r="G78" s="46">
        <f>F78</f>
        <v>0</v>
      </c>
      <c r="H78" s="46">
        <f>F78</f>
        <v>0</v>
      </c>
      <c r="I78" s="46"/>
      <c r="J78" s="60"/>
      <c r="K78" s="46"/>
      <c r="L78" s="60"/>
      <c r="M78" s="60"/>
      <c r="N78" s="60"/>
      <c r="O78" s="54"/>
    </row>
    <row r="79" spans="1:256" ht="15.6" customHeight="1" x14ac:dyDescent="0.25">
      <c r="A79" s="55">
        <v>4745</v>
      </c>
      <c r="B79" s="51" t="s">
        <v>789</v>
      </c>
      <c r="C79" s="51" t="s">
        <v>131</v>
      </c>
      <c r="D79" s="53">
        <v>4880</v>
      </c>
      <c r="E79" s="92" t="s">
        <v>930</v>
      </c>
      <c r="F79" s="46">
        <f>'12 Month Budget Comparison'!D80</f>
        <v>0</v>
      </c>
      <c r="G79" s="46">
        <f>F79</f>
        <v>0</v>
      </c>
      <c r="H79" s="46">
        <f>F79</f>
        <v>0</v>
      </c>
      <c r="I79" s="46"/>
      <c r="J79" s="60"/>
      <c r="K79" s="46"/>
      <c r="L79" s="60"/>
      <c r="M79" s="60"/>
      <c r="N79" s="60"/>
      <c r="O79" s="54"/>
    </row>
    <row r="80" spans="1:256" ht="15.6" x14ac:dyDescent="0.25">
      <c r="A80" s="55">
        <v>4746</v>
      </c>
      <c r="B80" s="51" t="s">
        <v>789</v>
      </c>
      <c r="C80" s="51" t="s">
        <v>133</v>
      </c>
      <c r="D80" s="53">
        <v>4880</v>
      </c>
      <c r="E80" s="92" t="s">
        <v>931</v>
      </c>
      <c r="F80" s="46">
        <f>'12 Month Budget Comparison'!D81</f>
        <v>0</v>
      </c>
      <c r="G80" s="46">
        <f>F80</f>
        <v>0</v>
      </c>
      <c r="H80" s="46">
        <f>F80</f>
        <v>0</v>
      </c>
      <c r="I80" s="46"/>
      <c r="J80" s="60"/>
      <c r="K80" s="46"/>
      <c r="L80" s="60"/>
      <c r="M80" s="60"/>
      <c r="N80" s="60"/>
      <c r="O80" s="54"/>
    </row>
    <row r="81" spans="1:15" ht="15.6" x14ac:dyDescent="0.25">
      <c r="A81" s="55">
        <v>4747</v>
      </c>
      <c r="B81" s="51" t="s">
        <v>789</v>
      </c>
      <c r="C81" s="57" t="s">
        <v>3</v>
      </c>
      <c r="D81" s="53">
        <v>4880</v>
      </c>
      <c r="E81" s="92" t="s">
        <v>932</v>
      </c>
      <c r="F81" s="46">
        <f>'12 Month Budget Comparison'!D82</f>
        <v>0</v>
      </c>
      <c r="G81" s="46"/>
      <c r="I81" s="46"/>
      <c r="J81" s="60"/>
      <c r="K81" s="46"/>
      <c r="L81" s="60"/>
      <c r="M81" s="60"/>
      <c r="N81" s="60"/>
      <c r="O81" s="46">
        <f>'12 Month Budget Comparison'!F82</f>
        <v>0</v>
      </c>
    </row>
    <row r="82" spans="1:15" ht="15.6" x14ac:dyDescent="0.25">
      <c r="A82" s="55">
        <v>4748</v>
      </c>
      <c r="B82" s="51" t="s">
        <v>789</v>
      </c>
      <c r="C82" s="51" t="s">
        <v>135</v>
      </c>
      <c r="D82" s="53">
        <v>4880</v>
      </c>
      <c r="E82" s="92" t="s">
        <v>933</v>
      </c>
      <c r="F82" s="46">
        <f>'12 Month Budget Comparison'!D83</f>
        <v>0</v>
      </c>
      <c r="G82" s="46">
        <f>F82</f>
        <v>0</v>
      </c>
      <c r="H82" s="46">
        <f>F82</f>
        <v>0</v>
      </c>
      <c r="I82" s="46"/>
      <c r="J82" s="60"/>
      <c r="K82" s="46"/>
      <c r="L82" s="60"/>
      <c r="M82" s="60"/>
      <c r="N82" s="60"/>
      <c r="O82" s="54"/>
    </row>
    <row r="83" spans="1:15" ht="15.6" x14ac:dyDescent="0.25">
      <c r="A83" s="55">
        <v>4749</v>
      </c>
      <c r="B83" s="51" t="s">
        <v>789</v>
      </c>
      <c r="C83" s="51" t="s">
        <v>137</v>
      </c>
      <c r="D83" s="53">
        <v>4880</v>
      </c>
      <c r="E83" s="92" t="s">
        <v>934</v>
      </c>
      <c r="F83" s="46">
        <f>'12 Month Budget Comparison'!D84</f>
        <v>0</v>
      </c>
      <c r="G83" s="46">
        <f t="shared" ref="G83:G96" si="6">F83</f>
        <v>0</v>
      </c>
      <c r="H83" s="46">
        <f t="shared" ref="H83:H96" si="7">F83</f>
        <v>0</v>
      </c>
      <c r="I83" s="46"/>
      <c r="J83" s="60"/>
      <c r="K83" s="46"/>
      <c r="L83" s="60"/>
      <c r="M83" s="60"/>
      <c r="N83" s="60"/>
      <c r="O83" s="54"/>
    </row>
    <row r="84" spans="1:15" ht="15.6" x14ac:dyDescent="0.25">
      <c r="A84" s="55">
        <v>4750</v>
      </c>
      <c r="B84" s="51" t="s">
        <v>789</v>
      </c>
      <c r="C84" s="51" t="s">
        <v>139</v>
      </c>
      <c r="D84" s="53">
        <v>4880</v>
      </c>
      <c r="E84" s="92" t="s">
        <v>912</v>
      </c>
      <c r="F84" s="46">
        <f>'12 Month Budget Comparison'!D85</f>
        <v>0</v>
      </c>
      <c r="G84" s="46">
        <f t="shared" si="6"/>
        <v>0</v>
      </c>
      <c r="H84" s="46">
        <f t="shared" si="7"/>
        <v>0</v>
      </c>
      <c r="I84" s="46"/>
      <c r="J84" s="60"/>
      <c r="K84" s="46"/>
      <c r="L84" s="60"/>
      <c r="M84" s="60"/>
      <c r="N84" s="60"/>
      <c r="O84" s="54"/>
    </row>
    <row r="85" spans="1:15" ht="15.6" x14ac:dyDescent="0.25">
      <c r="A85" s="55">
        <v>4751</v>
      </c>
      <c r="B85" s="51" t="s">
        <v>789</v>
      </c>
      <c r="C85" s="51" t="s">
        <v>143</v>
      </c>
      <c r="D85" s="53">
        <v>4880</v>
      </c>
      <c r="E85" s="92" t="s">
        <v>913</v>
      </c>
      <c r="F85" s="46">
        <f>'12 Month Budget Comparison'!D86</f>
        <v>0</v>
      </c>
      <c r="G85" s="46">
        <f t="shared" si="6"/>
        <v>0</v>
      </c>
      <c r="H85" s="46">
        <f t="shared" si="7"/>
        <v>0</v>
      </c>
      <c r="I85" s="46"/>
      <c r="J85" s="60"/>
      <c r="K85" s="46"/>
      <c r="L85" s="60"/>
      <c r="M85" s="60"/>
      <c r="N85" s="60"/>
      <c r="O85" s="54"/>
    </row>
    <row r="86" spans="1:15" ht="15.6" x14ac:dyDescent="0.25">
      <c r="A86" s="55">
        <v>4752</v>
      </c>
      <c r="B86" s="51" t="s">
        <v>789</v>
      </c>
      <c r="C86" s="51" t="s">
        <v>145</v>
      </c>
      <c r="D86" s="53">
        <v>4880</v>
      </c>
      <c r="E86" s="92" t="s">
        <v>914</v>
      </c>
      <c r="F86" s="46">
        <f>'12 Month Budget Comparison'!D87</f>
        <v>0</v>
      </c>
      <c r="G86" s="46">
        <f t="shared" si="6"/>
        <v>0</v>
      </c>
      <c r="H86" s="46">
        <f t="shared" si="7"/>
        <v>0</v>
      </c>
      <c r="I86" s="46"/>
      <c r="J86" s="60"/>
      <c r="K86" s="46"/>
      <c r="L86" s="60"/>
      <c r="M86" s="60"/>
      <c r="N86" s="60"/>
      <c r="O86" s="54"/>
    </row>
    <row r="87" spans="1:15" ht="15.6" x14ac:dyDescent="0.25">
      <c r="A87" s="55">
        <v>4753</v>
      </c>
      <c r="B87" s="51" t="s">
        <v>789</v>
      </c>
      <c r="C87" s="51" t="s">
        <v>354</v>
      </c>
      <c r="D87" s="53">
        <v>4880</v>
      </c>
      <c r="E87" s="92" t="s">
        <v>915</v>
      </c>
      <c r="F87" s="46">
        <f>'12 Month Budget Comparison'!D88</f>
        <v>0</v>
      </c>
      <c r="G87" s="46">
        <f t="shared" si="6"/>
        <v>0</v>
      </c>
      <c r="H87" s="46">
        <f t="shared" si="7"/>
        <v>0</v>
      </c>
      <c r="I87" s="46"/>
      <c r="J87" s="60"/>
      <c r="K87" s="46"/>
      <c r="L87" s="60"/>
      <c r="M87" s="60"/>
      <c r="N87" s="60"/>
      <c r="O87" s="54"/>
    </row>
    <row r="88" spans="1:15" ht="15.6" x14ac:dyDescent="0.25">
      <c r="A88" s="55">
        <v>4760</v>
      </c>
      <c r="B88" s="51" t="s">
        <v>789</v>
      </c>
      <c r="C88" s="57" t="s">
        <v>13</v>
      </c>
      <c r="D88" s="53">
        <v>4880</v>
      </c>
      <c r="E88" s="53" t="s">
        <v>916</v>
      </c>
      <c r="F88" s="46">
        <f>'12 Month Budget Comparison'!D89</f>
        <v>0</v>
      </c>
      <c r="G88" s="46">
        <f t="shared" si="6"/>
        <v>0</v>
      </c>
      <c r="H88" s="46">
        <f t="shared" si="7"/>
        <v>0</v>
      </c>
      <c r="I88" s="46"/>
      <c r="J88" s="60"/>
      <c r="K88" s="46"/>
      <c r="L88" s="60"/>
      <c r="M88" s="60"/>
      <c r="N88" s="60"/>
      <c r="O88" s="54"/>
    </row>
    <row r="89" spans="1:15" ht="15.6" x14ac:dyDescent="0.25">
      <c r="A89" s="55">
        <v>4780</v>
      </c>
      <c r="B89" s="51" t="s">
        <v>789</v>
      </c>
      <c r="C89" s="57" t="s">
        <v>5</v>
      </c>
      <c r="D89" s="53">
        <v>4880</v>
      </c>
      <c r="E89" s="53" t="s">
        <v>917</v>
      </c>
      <c r="F89" s="46">
        <f>'12 Month Budget Comparison'!D90</f>
        <v>0</v>
      </c>
      <c r="G89" s="46">
        <f t="shared" si="6"/>
        <v>0</v>
      </c>
      <c r="H89" s="46">
        <f t="shared" si="7"/>
        <v>0</v>
      </c>
      <c r="I89" s="46"/>
      <c r="J89" s="60"/>
      <c r="K89" s="46"/>
      <c r="L89" s="60"/>
      <c r="M89" s="60"/>
      <c r="N89" s="60"/>
      <c r="O89" s="54"/>
    </row>
    <row r="90" spans="1:15" ht="15.6" x14ac:dyDescent="0.25">
      <c r="A90" s="55">
        <v>4800</v>
      </c>
      <c r="B90" s="51" t="s">
        <v>789</v>
      </c>
      <c r="C90" s="51" t="s">
        <v>34</v>
      </c>
      <c r="D90" s="53">
        <v>4880</v>
      </c>
      <c r="E90" s="53" t="s">
        <v>918</v>
      </c>
      <c r="F90" s="46">
        <f>'12 Month Budget Comparison'!D91</f>
        <v>0</v>
      </c>
      <c r="G90" s="46">
        <f t="shared" si="6"/>
        <v>0</v>
      </c>
      <c r="H90" s="46">
        <f t="shared" si="7"/>
        <v>0</v>
      </c>
      <c r="I90" s="46"/>
      <c r="J90" s="60"/>
      <c r="K90" s="46"/>
      <c r="L90" s="60"/>
      <c r="M90" s="60"/>
      <c r="N90" s="60"/>
      <c r="O90" s="54"/>
    </row>
    <row r="91" spans="1:15" ht="15.6" x14ac:dyDescent="0.25">
      <c r="A91" s="55">
        <v>4810</v>
      </c>
      <c r="B91" s="51" t="s">
        <v>789</v>
      </c>
      <c r="C91" s="51" t="s">
        <v>356</v>
      </c>
      <c r="D91" s="53">
        <v>4880</v>
      </c>
      <c r="E91" s="92" t="s">
        <v>919</v>
      </c>
      <c r="F91" s="46">
        <f>'12 Month Budget Comparison'!D92</f>
        <v>0</v>
      </c>
      <c r="G91" s="46">
        <f t="shared" si="6"/>
        <v>0</v>
      </c>
      <c r="H91" s="46">
        <f t="shared" si="7"/>
        <v>0</v>
      </c>
      <c r="I91" s="46"/>
      <c r="J91" s="60"/>
      <c r="K91" s="46"/>
      <c r="L91" s="60"/>
      <c r="M91" s="60"/>
      <c r="N91" s="60"/>
      <c r="O91" s="54"/>
    </row>
    <row r="92" spans="1:15" ht="15.6" x14ac:dyDescent="0.25">
      <c r="A92" s="55">
        <v>4811</v>
      </c>
      <c r="B92" s="51" t="s">
        <v>789</v>
      </c>
      <c r="C92" s="51" t="s">
        <v>358</v>
      </c>
      <c r="D92" s="53">
        <v>4880</v>
      </c>
      <c r="E92" s="92" t="s">
        <v>920</v>
      </c>
      <c r="F92" s="46">
        <f>'12 Month Budget Comparison'!D93</f>
        <v>0</v>
      </c>
      <c r="G92" s="46">
        <f t="shared" si="6"/>
        <v>0</v>
      </c>
      <c r="H92" s="46">
        <f t="shared" si="7"/>
        <v>0</v>
      </c>
      <c r="I92" s="46"/>
      <c r="J92" s="60"/>
      <c r="K92" s="46"/>
      <c r="L92" s="60"/>
      <c r="M92" s="60"/>
      <c r="N92" s="60"/>
      <c r="O92" s="54"/>
    </row>
    <row r="93" spans="1:15" ht="15.6" x14ac:dyDescent="0.25">
      <c r="A93" s="55">
        <v>4820</v>
      </c>
      <c r="B93" s="51" t="s">
        <v>789</v>
      </c>
      <c r="C93" s="57" t="s">
        <v>7</v>
      </c>
      <c r="D93" s="53">
        <v>4880</v>
      </c>
      <c r="E93" s="53" t="s">
        <v>921</v>
      </c>
      <c r="F93" s="46">
        <f>'12 Month Budget Comparison'!D94</f>
        <v>0</v>
      </c>
      <c r="G93" s="46">
        <f t="shared" si="6"/>
        <v>0</v>
      </c>
      <c r="H93" s="46">
        <f t="shared" si="7"/>
        <v>0</v>
      </c>
      <c r="I93" s="46"/>
      <c r="J93" s="60"/>
      <c r="K93" s="46"/>
      <c r="L93" s="60"/>
      <c r="M93" s="60"/>
      <c r="N93" s="60"/>
      <c r="O93" s="54"/>
    </row>
    <row r="94" spans="1:15" ht="15.6" x14ac:dyDescent="0.25">
      <c r="A94" s="55">
        <v>4840</v>
      </c>
      <c r="B94" s="51" t="s">
        <v>789</v>
      </c>
      <c r="C94" s="57" t="s">
        <v>8</v>
      </c>
      <c r="D94" s="53">
        <v>4880</v>
      </c>
      <c r="E94" s="53" t="s">
        <v>922</v>
      </c>
      <c r="F94" s="46">
        <f>'12 Month Budget Comparison'!D95</f>
        <v>0</v>
      </c>
      <c r="G94" s="46">
        <f t="shared" si="6"/>
        <v>0</v>
      </c>
      <c r="H94" s="46">
        <f t="shared" si="7"/>
        <v>0</v>
      </c>
      <c r="I94" s="46"/>
      <c r="J94" s="60"/>
      <c r="K94" s="46"/>
      <c r="L94" s="60"/>
      <c r="M94" s="60"/>
      <c r="N94" s="60"/>
      <c r="O94" s="54"/>
    </row>
    <row r="95" spans="1:15" ht="15.6" x14ac:dyDescent="0.25">
      <c r="A95" s="55">
        <v>4850</v>
      </c>
      <c r="B95" s="51" t="s">
        <v>789</v>
      </c>
      <c r="C95" s="51" t="s">
        <v>341</v>
      </c>
      <c r="D95" s="53">
        <v>4880</v>
      </c>
      <c r="E95" s="92" t="s">
        <v>923</v>
      </c>
      <c r="F95" s="46">
        <f>'12 Month Budget Comparison'!D96</f>
        <v>0</v>
      </c>
      <c r="G95" s="46">
        <f t="shared" si="6"/>
        <v>0</v>
      </c>
      <c r="H95" s="46">
        <f t="shared" si="7"/>
        <v>0</v>
      </c>
      <c r="I95" s="46"/>
      <c r="J95" s="60"/>
      <c r="K95" s="46"/>
      <c r="L95" s="60"/>
      <c r="M95" s="60"/>
      <c r="N95" s="60"/>
      <c r="O95" s="54"/>
    </row>
    <row r="96" spans="1:15" ht="15.6" x14ac:dyDescent="0.25">
      <c r="A96" s="55">
        <v>4860</v>
      </c>
      <c r="B96" s="51" t="s">
        <v>789</v>
      </c>
      <c r="C96" s="57" t="s">
        <v>9</v>
      </c>
      <c r="D96" s="53">
        <v>4880</v>
      </c>
      <c r="E96" s="53" t="s">
        <v>924</v>
      </c>
      <c r="F96" s="46">
        <f>'12 Month Budget Comparison'!D97</f>
        <v>0</v>
      </c>
      <c r="G96" s="46">
        <f t="shared" si="6"/>
        <v>0</v>
      </c>
      <c r="H96" s="46">
        <f t="shared" si="7"/>
        <v>0</v>
      </c>
      <c r="I96" s="46"/>
      <c r="J96" s="60"/>
      <c r="K96" s="46"/>
      <c r="L96" s="60"/>
      <c r="M96" s="60"/>
      <c r="N96" s="60"/>
      <c r="O96" s="54"/>
    </row>
    <row r="97" spans="1:256" ht="15.6" x14ac:dyDescent="0.25">
      <c r="A97" s="55">
        <v>4880</v>
      </c>
      <c r="B97" s="57" t="s">
        <v>925</v>
      </c>
      <c r="C97" s="57" t="s">
        <v>925</v>
      </c>
      <c r="D97" s="53">
        <v>10300</v>
      </c>
      <c r="E97" s="53" t="s">
        <v>926</v>
      </c>
      <c r="F97" s="46">
        <f>SUM(F76:F96)</f>
        <v>0</v>
      </c>
      <c r="G97" s="46">
        <f>SUM(G76:G96)</f>
        <v>0</v>
      </c>
      <c r="H97" s="46">
        <f>SUM(H76:H96)</f>
        <v>0</v>
      </c>
      <c r="I97" s="46"/>
      <c r="J97" s="60"/>
      <c r="K97" s="46"/>
      <c r="L97" s="60"/>
      <c r="M97" s="60"/>
      <c r="N97" s="60"/>
      <c r="O97" s="54">
        <f>SUM(O76:O96)</f>
        <v>0</v>
      </c>
    </row>
    <row r="98" spans="1:256" s="50" customFormat="1" x14ac:dyDescent="0.25">
      <c r="A98" s="258" t="s">
        <v>1043</v>
      </c>
      <c r="B98" s="259"/>
      <c r="C98" s="259"/>
      <c r="D98" s="259"/>
      <c r="E98" s="259"/>
      <c r="F98" s="259"/>
      <c r="G98" s="259"/>
      <c r="H98" s="259"/>
      <c r="I98" s="259"/>
      <c r="J98" s="259"/>
      <c r="K98" s="259"/>
      <c r="L98" s="259"/>
      <c r="M98" s="259"/>
      <c r="N98" s="259"/>
      <c r="O98" s="260"/>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c r="EW98" s="44"/>
      <c r="EX98" s="44"/>
      <c r="EY98" s="44"/>
      <c r="EZ98" s="44"/>
      <c r="FA98" s="44"/>
      <c r="FB98" s="44"/>
      <c r="FC98" s="44"/>
      <c r="FD98" s="44"/>
      <c r="FE98" s="44"/>
      <c r="FF98" s="44"/>
      <c r="FG98" s="44"/>
      <c r="FH98" s="44"/>
      <c r="FI98" s="44"/>
      <c r="FJ98" s="44"/>
      <c r="FK98" s="44"/>
      <c r="FL98" s="44"/>
      <c r="FM98" s="44"/>
      <c r="FN98" s="44"/>
      <c r="FO98" s="44"/>
      <c r="FP98" s="44"/>
      <c r="FQ98" s="44"/>
      <c r="FR98" s="44"/>
      <c r="FS98" s="44"/>
      <c r="FT98" s="44"/>
      <c r="FU98" s="44"/>
      <c r="FV98" s="44"/>
      <c r="FW98" s="44"/>
      <c r="FX98" s="44"/>
      <c r="FY98" s="44"/>
      <c r="FZ98" s="44"/>
      <c r="GA98" s="44"/>
      <c r="GB98" s="44"/>
      <c r="GC98" s="44"/>
      <c r="GD98" s="44"/>
      <c r="GE98" s="44"/>
      <c r="GF98" s="44"/>
      <c r="GG98" s="44"/>
      <c r="GH98" s="44"/>
      <c r="GI98" s="44"/>
      <c r="GJ98" s="44"/>
      <c r="GK98" s="44"/>
      <c r="GL98" s="44"/>
      <c r="GM98" s="44"/>
      <c r="GN98" s="44"/>
      <c r="GO98" s="44"/>
      <c r="GP98" s="44"/>
      <c r="GQ98" s="44"/>
      <c r="GR98" s="44"/>
      <c r="GS98" s="44"/>
      <c r="GT98" s="44"/>
      <c r="GU98" s="44"/>
      <c r="GV98" s="44"/>
      <c r="GW98" s="44"/>
      <c r="GX98" s="44"/>
      <c r="GY98" s="44"/>
      <c r="GZ98" s="44"/>
      <c r="HA98" s="44"/>
      <c r="HB98" s="44"/>
      <c r="HC98" s="44"/>
      <c r="HD98" s="44"/>
      <c r="HE98" s="44"/>
      <c r="HF98" s="44"/>
      <c r="HG98" s="44"/>
      <c r="HH98" s="44"/>
      <c r="HI98" s="44"/>
      <c r="HJ98" s="44"/>
      <c r="HK98" s="44"/>
      <c r="HL98" s="44"/>
      <c r="HM98" s="44"/>
      <c r="HN98" s="44"/>
      <c r="HO98" s="44"/>
      <c r="HP98" s="44"/>
      <c r="HQ98" s="44"/>
      <c r="HR98" s="44"/>
      <c r="HS98" s="44"/>
      <c r="HT98" s="44"/>
      <c r="HU98" s="44"/>
      <c r="HV98" s="44"/>
      <c r="HW98" s="44"/>
      <c r="HX98" s="44"/>
      <c r="HY98" s="44"/>
      <c r="HZ98" s="44"/>
      <c r="IA98" s="44"/>
      <c r="IB98" s="44"/>
      <c r="IC98" s="44"/>
      <c r="ID98" s="44"/>
      <c r="IE98" s="44"/>
      <c r="IF98" s="44"/>
      <c r="IG98" s="44"/>
      <c r="IH98" s="44"/>
      <c r="II98" s="44"/>
      <c r="IJ98" s="44"/>
      <c r="IK98" s="44"/>
      <c r="IL98" s="44"/>
      <c r="IM98" s="44"/>
      <c r="IN98" s="44"/>
      <c r="IO98" s="44"/>
      <c r="IP98" s="44"/>
      <c r="IQ98" s="44"/>
      <c r="IR98" s="44"/>
      <c r="IS98" s="44"/>
      <c r="IT98" s="44"/>
      <c r="IU98" s="44"/>
      <c r="IV98" s="44"/>
    </row>
    <row r="99" spans="1:256" ht="15.6" x14ac:dyDescent="0.25">
      <c r="A99" s="52">
        <v>5000</v>
      </c>
      <c r="B99" s="51" t="s">
        <v>789</v>
      </c>
      <c r="C99" s="51" t="s">
        <v>0</v>
      </c>
      <c r="D99" s="53">
        <v>5160</v>
      </c>
      <c r="E99" s="92" t="s">
        <v>203</v>
      </c>
      <c r="F99" s="46">
        <f>'12 Month Budget Comparison'!D100</f>
        <v>0</v>
      </c>
      <c r="G99" s="46">
        <f>F99</f>
        <v>0</v>
      </c>
      <c r="H99" s="46">
        <f>F99</f>
        <v>0</v>
      </c>
      <c r="I99" s="46"/>
      <c r="J99" s="60"/>
      <c r="K99" s="46"/>
      <c r="L99" s="60"/>
      <c r="M99" s="60"/>
      <c r="N99" s="61"/>
      <c r="O99" s="54"/>
    </row>
    <row r="100" spans="1:256" ht="15.6" x14ac:dyDescent="0.25">
      <c r="A100" s="52">
        <v>5020</v>
      </c>
      <c r="B100" s="51" t="s">
        <v>789</v>
      </c>
      <c r="C100" s="51" t="s">
        <v>2</v>
      </c>
      <c r="D100" s="53">
        <v>5160</v>
      </c>
      <c r="E100" s="92" t="s">
        <v>204</v>
      </c>
      <c r="F100" s="46">
        <f>'12 Month Budget Comparison'!D101</f>
        <v>0</v>
      </c>
      <c r="G100" s="46">
        <f>F100</f>
        <v>0</v>
      </c>
      <c r="H100" s="46">
        <f>F100</f>
        <v>0</v>
      </c>
      <c r="I100" s="46"/>
      <c r="J100" s="60"/>
      <c r="K100" s="46"/>
      <c r="L100" s="60"/>
      <c r="M100" s="60"/>
      <c r="N100" s="60"/>
      <c r="O100" s="54"/>
    </row>
    <row r="101" spans="1:256" ht="15.6" x14ac:dyDescent="0.25">
      <c r="A101" s="52">
        <v>5025</v>
      </c>
      <c r="B101" s="51" t="s">
        <v>789</v>
      </c>
      <c r="C101" s="51" t="s">
        <v>283</v>
      </c>
      <c r="D101" s="53">
        <v>5160</v>
      </c>
      <c r="E101" s="92" t="s">
        <v>893</v>
      </c>
      <c r="F101" s="46">
        <f>'12 Month Budget Comparison'!D102</f>
        <v>0</v>
      </c>
      <c r="G101" s="46">
        <f>F101</f>
        <v>0</v>
      </c>
      <c r="H101" s="46">
        <f>F101</f>
        <v>0</v>
      </c>
      <c r="I101" s="46"/>
      <c r="J101" s="60"/>
      <c r="K101" s="46"/>
      <c r="L101" s="60"/>
      <c r="M101" s="60"/>
      <c r="N101" s="60"/>
      <c r="O101" s="54"/>
    </row>
    <row r="102" spans="1:256" ht="15.6" x14ac:dyDescent="0.25">
      <c r="A102" s="55">
        <v>5030</v>
      </c>
      <c r="B102" s="51" t="s">
        <v>789</v>
      </c>
      <c r="C102" s="51" t="s">
        <v>131</v>
      </c>
      <c r="D102" s="53">
        <v>5160</v>
      </c>
      <c r="E102" s="92" t="s">
        <v>894</v>
      </c>
      <c r="F102" s="46">
        <f>'12 Month Budget Comparison'!D103</f>
        <v>0</v>
      </c>
      <c r="G102" s="46">
        <f>F102</f>
        <v>0</v>
      </c>
      <c r="H102" s="46">
        <f>F102</f>
        <v>0</v>
      </c>
      <c r="I102" s="46"/>
      <c r="J102" s="60"/>
      <c r="K102" s="46"/>
      <c r="L102" s="60"/>
      <c r="M102" s="60"/>
      <c r="N102" s="60"/>
      <c r="O102" s="54"/>
    </row>
    <row r="103" spans="1:256" ht="15.6" x14ac:dyDescent="0.25">
      <c r="A103" s="55">
        <v>5031</v>
      </c>
      <c r="B103" s="51" t="s">
        <v>789</v>
      </c>
      <c r="C103" s="51" t="s">
        <v>133</v>
      </c>
      <c r="D103" s="53">
        <v>5160</v>
      </c>
      <c r="E103" s="92" t="s">
        <v>895</v>
      </c>
      <c r="F103" s="46">
        <f>'12 Month Budget Comparison'!D104</f>
        <v>0</v>
      </c>
      <c r="G103" s="46">
        <f>F103</f>
        <v>0</v>
      </c>
      <c r="H103" s="46">
        <f>F103</f>
        <v>0</v>
      </c>
      <c r="I103" s="46"/>
      <c r="J103" s="60"/>
      <c r="K103" s="46"/>
      <c r="L103" s="60"/>
      <c r="M103" s="60"/>
      <c r="N103" s="60"/>
      <c r="O103" s="54"/>
    </row>
    <row r="104" spans="1:256" ht="15.6" x14ac:dyDescent="0.25">
      <c r="A104" s="55">
        <v>5032</v>
      </c>
      <c r="B104" s="51" t="s">
        <v>789</v>
      </c>
      <c r="C104" s="57" t="s">
        <v>3</v>
      </c>
      <c r="D104" s="53">
        <v>5160</v>
      </c>
      <c r="E104" s="92" t="s">
        <v>896</v>
      </c>
      <c r="F104" s="46">
        <f>'12 Month Budget Comparison'!D105</f>
        <v>0</v>
      </c>
      <c r="G104" s="46"/>
      <c r="H104" s="46"/>
      <c r="I104" s="46"/>
      <c r="J104" s="60"/>
      <c r="K104" s="46"/>
      <c r="L104" s="60"/>
      <c r="M104" s="60"/>
      <c r="N104" s="60"/>
      <c r="O104" s="46">
        <f>'12 Month Budget Comparison'!F105</f>
        <v>0</v>
      </c>
    </row>
    <row r="105" spans="1:256" ht="15.6" x14ac:dyDescent="0.25">
      <c r="A105" s="55">
        <v>5033</v>
      </c>
      <c r="B105" s="51" t="s">
        <v>789</v>
      </c>
      <c r="C105" s="51" t="s">
        <v>135</v>
      </c>
      <c r="D105" s="53">
        <v>5160</v>
      </c>
      <c r="E105" s="92" t="s">
        <v>897</v>
      </c>
      <c r="F105" s="46">
        <f>'12 Month Budget Comparison'!D106</f>
        <v>0</v>
      </c>
      <c r="G105" s="46">
        <f t="shared" ref="G105:G110" si="8">F105</f>
        <v>0</v>
      </c>
      <c r="H105" s="46">
        <f t="shared" ref="H105:H110" si="9">F105</f>
        <v>0</v>
      </c>
      <c r="I105" s="46"/>
      <c r="J105" s="60"/>
      <c r="K105" s="46"/>
      <c r="L105" s="60"/>
      <c r="M105" s="60"/>
      <c r="N105" s="60"/>
      <c r="O105" s="54"/>
    </row>
    <row r="106" spans="1:256" ht="15.6" x14ac:dyDescent="0.25">
      <c r="A106" s="55">
        <v>5034</v>
      </c>
      <c r="B106" s="51" t="s">
        <v>789</v>
      </c>
      <c r="C106" s="51" t="s">
        <v>137</v>
      </c>
      <c r="D106" s="53">
        <v>5160</v>
      </c>
      <c r="E106" s="92" t="s">
        <v>898</v>
      </c>
      <c r="F106" s="46">
        <f>'12 Month Budget Comparison'!D107</f>
        <v>0</v>
      </c>
      <c r="G106" s="46">
        <f t="shared" si="8"/>
        <v>0</v>
      </c>
      <c r="H106" s="46">
        <f t="shared" si="9"/>
        <v>0</v>
      </c>
      <c r="I106" s="46"/>
      <c r="J106" s="60"/>
      <c r="K106" s="46"/>
      <c r="L106" s="60"/>
      <c r="M106" s="60"/>
      <c r="N106" s="60"/>
      <c r="O106" s="54"/>
    </row>
    <row r="107" spans="1:256" ht="15.6" x14ac:dyDescent="0.25">
      <c r="A107" s="55">
        <v>5035</v>
      </c>
      <c r="B107" s="51" t="s">
        <v>789</v>
      </c>
      <c r="C107" s="51" t="s">
        <v>139</v>
      </c>
      <c r="D107" s="53">
        <v>5160</v>
      </c>
      <c r="E107" s="92" t="s">
        <v>899</v>
      </c>
      <c r="F107" s="46">
        <f>'12 Month Budget Comparison'!D108</f>
        <v>0</v>
      </c>
      <c r="G107" s="46">
        <f t="shared" si="8"/>
        <v>0</v>
      </c>
      <c r="H107" s="46">
        <f t="shared" si="9"/>
        <v>0</v>
      </c>
      <c r="I107" s="46"/>
      <c r="J107" s="60"/>
      <c r="K107" s="46"/>
      <c r="L107" s="60"/>
      <c r="M107" s="60"/>
      <c r="N107" s="60"/>
      <c r="O107" s="54"/>
    </row>
    <row r="108" spans="1:256" ht="15.6" x14ac:dyDescent="0.25">
      <c r="A108" s="55">
        <v>5036</v>
      </c>
      <c r="B108" s="51" t="s">
        <v>789</v>
      </c>
      <c r="C108" s="51" t="s">
        <v>143</v>
      </c>
      <c r="D108" s="53">
        <v>5160</v>
      </c>
      <c r="E108" s="92" t="s">
        <v>900</v>
      </c>
      <c r="F108" s="46">
        <f>'12 Month Budget Comparison'!D109</f>
        <v>0</v>
      </c>
      <c r="G108" s="46">
        <f t="shared" si="8"/>
        <v>0</v>
      </c>
      <c r="H108" s="46">
        <f t="shared" si="9"/>
        <v>0</v>
      </c>
      <c r="I108" s="46"/>
      <c r="J108" s="60"/>
      <c r="K108" s="46"/>
      <c r="L108" s="60"/>
      <c r="M108" s="60"/>
      <c r="N108" s="60"/>
      <c r="O108" s="54"/>
    </row>
    <row r="109" spans="1:256" ht="15.6" x14ac:dyDescent="0.25">
      <c r="A109" s="55">
        <v>5037</v>
      </c>
      <c r="B109" s="51" t="s">
        <v>789</v>
      </c>
      <c r="C109" s="51" t="s">
        <v>145</v>
      </c>
      <c r="D109" s="53">
        <v>5160</v>
      </c>
      <c r="E109" s="92" t="s">
        <v>901</v>
      </c>
      <c r="F109" s="46">
        <f>'12 Month Budget Comparison'!D110</f>
        <v>0</v>
      </c>
      <c r="G109" s="46">
        <f t="shared" si="8"/>
        <v>0</v>
      </c>
      <c r="H109" s="46">
        <f t="shared" si="9"/>
        <v>0</v>
      </c>
      <c r="I109" s="46"/>
      <c r="J109" s="60"/>
      <c r="K109" s="46"/>
      <c r="L109" s="60"/>
      <c r="M109" s="60"/>
      <c r="N109" s="60"/>
      <c r="O109" s="54"/>
    </row>
    <row r="110" spans="1:256" ht="15.6" x14ac:dyDescent="0.25">
      <c r="A110" s="55">
        <v>5038</v>
      </c>
      <c r="B110" s="51" t="s">
        <v>789</v>
      </c>
      <c r="C110" s="51" t="s">
        <v>354</v>
      </c>
      <c r="D110" s="53">
        <v>5160</v>
      </c>
      <c r="E110" s="92" t="s">
        <v>902</v>
      </c>
      <c r="F110" s="46">
        <f>'12 Month Budget Comparison'!D111</f>
        <v>0</v>
      </c>
      <c r="G110" s="46">
        <f t="shared" si="8"/>
        <v>0</v>
      </c>
      <c r="H110" s="46">
        <f t="shared" si="9"/>
        <v>0</v>
      </c>
      <c r="I110" s="46"/>
      <c r="J110" s="60"/>
      <c r="K110" s="46"/>
      <c r="L110" s="60"/>
      <c r="M110" s="60"/>
      <c r="N110" s="60"/>
      <c r="O110" s="54"/>
    </row>
    <row r="111" spans="1:256" x14ac:dyDescent="0.25">
      <c r="A111" s="258" t="s">
        <v>1043</v>
      </c>
      <c r="B111" s="259"/>
      <c r="C111" s="259"/>
      <c r="D111" s="259"/>
      <c r="E111" s="259"/>
      <c r="F111" s="259"/>
      <c r="G111" s="259"/>
      <c r="H111" s="259"/>
      <c r="I111" s="259"/>
      <c r="J111" s="259"/>
      <c r="K111" s="259"/>
      <c r="L111" s="259"/>
      <c r="M111" s="259"/>
      <c r="N111" s="259"/>
      <c r="O111" s="260"/>
    </row>
    <row r="112" spans="1:256" ht="15.6" customHeight="1" x14ac:dyDescent="0.25">
      <c r="A112" s="52">
        <v>5040</v>
      </c>
      <c r="B112" s="51" t="s">
        <v>789</v>
      </c>
      <c r="C112" s="51" t="s">
        <v>13</v>
      </c>
      <c r="D112" s="53">
        <v>5160</v>
      </c>
      <c r="E112" s="92" t="s">
        <v>205</v>
      </c>
      <c r="F112" s="46">
        <f>'12 Month Budget Comparison'!D112</f>
        <v>0</v>
      </c>
      <c r="G112" s="46">
        <f>F112</f>
        <v>0</v>
      </c>
      <c r="H112" s="46">
        <f>F112</f>
        <v>0</v>
      </c>
      <c r="I112" s="46"/>
      <c r="J112" s="60"/>
      <c r="K112" s="46"/>
      <c r="L112" s="60"/>
      <c r="M112" s="60"/>
      <c r="N112" s="60"/>
      <c r="O112" s="54"/>
    </row>
    <row r="113" spans="1:256" ht="15.6" x14ac:dyDescent="0.25">
      <c r="A113" s="52">
        <v>5060</v>
      </c>
      <c r="B113" s="51" t="s">
        <v>789</v>
      </c>
      <c r="C113" s="51" t="s">
        <v>5</v>
      </c>
      <c r="D113" s="53">
        <v>5160</v>
      </c>
      <c r="E113" s="92" t="s">
        <v>206</v>
      </c>
      <c r="F113" s="46">
        <f>'12 Month Budget Comparison'!D113</f>
        <v>0</v>
      </c>
      <c r="G113" s="46">
        <f t="shared" ref="G113:G120" si="10">F113</f>
        <v>0</v>
      </c>
      <c r="H113" s="46">
        <f t="shared" ref="H113:H120" si="11">F113</f>
        <v>0</v>
      </c>
      <c r="I113" s="46"/>
      <c r="J113" s="60"/>
      <c r="K113" s="46"/>
      <c r="L113" s="60"/>
      <c r="M113" s="60"/>
      <c r="N113" s="60"/>
      <c r="O113" s="54"/>
    </row>
    <row r="114" spans="1:256" ht="15.6" x14ac:dyDescent="0.25">
      <c r="A114" s="52">
        <v>5080</v>
      </c>
      <c r="B114" s="51" t="s">
        <v>789</v>
      </c>
      <c r="C114" s="51" t="s">
        <v>34</v>
      </c>
      <c r="D114" s="53">
        <v>5160</v>
      </c>
      <c r="E114" s="92" t="s">
        <v>207</v>
      </c>
      <c r="F114" s="46">
        <f>'12 Month Budget Comparison'!D114</f>
        <v>0</v>
      </c>
      <c r="G114" s="46">
        <f t="shared" si="10"/>
        <v>0</v>
      </c>
      <c r="H114" s="46">
        <f t="shared" si="11"/>
        <v>0</v>
      </c>
      <c r="I114" s="46"/>
      <c r="J114" s="60"/>
      <c r="K114" s="46"/>
      <c r="L114" s="60"/>
      <c r="M114" s="60"/>
      <c r="N114" s="60"/>
      <c r="O114" s="54"/>
    </row>
    <row r="115" spans="1:256" s="49" customFormat="1" ht="15.6" x14ac:dyDescent="0.25">
      <c r="A115" s="55">
        <v>5090</v>
      </c>
      <c r="B115" s="51" t="s">
        <v>789</v>
      </c>
      <c r="C115" s="51" t="s">
        <v>356</v>
      </c>
      <c r="D115" s="53">
        <v>5160</v>
      </c>
      <c r="E115" s="92" t="s">
        <v>903</v>
      </c>
      <c r="F115" s="46">
        <f>'12 Month Budget Comparison'!D115</f>
        <v>0</v>
      </c>
      <c r="G115" s="46">
        <f t="shared" si="10"/>
        <v>0</v>
      </c>
      <c r="H115" s="46">
        <f t="shared" si="11"/>
        <v>0</v>
      </c>
      <c r="I115" s="46"/>
      <c r="J115" s="60"/>
      <c r="K115" s="46"/>
      <c r="L115" s="60"/>
      <c r="M115" s="60"/>
      <c r="N115" s="60"/>
      <c r="O115" s="54"/>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48"/>
      <c r="EQ115" s="48"/>
      <c r="ER115" s="48"/>
      <c r="ES115" s="48"/>
      <c r="ET115" s="48"/>
      <c r="EU115" s="48"/>
      <c r="EV115" s="48"/>
      <c r="EW115" s="48"/>
      <c r="EX115" s="48"/>
      <c r="EY115" s="48"/>
      <c r="EZ115" s="48"/>
      <c r="FA115" s="48"/>
      <c r="FB115" s="48"/>
      <c r="FC115" s="48"/>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48"/>
      <c r="HI115" s="48"/>
      <c r="HJ115" s="48"/>
      <c r="HK115" s="48"/>
      <c r="HL115" s="48"/>
      <c r="HM115" s="48"/>
      <c r="HN115" s="48"/>
      <c r="HO115" s="48"/>
      <c r="HP115" s="48"/>
      <c r="HQ115" s="48"/>
      <c r="HR115" s="48"/>
      <c r="HS115" s="48"/>
      <c r="HT115" s="48"/>
      <c r="HU115" s="48"/>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row>
    <row r="116" spans="1:256" s="49" customFormat="1" ht="15.6" x14ac:dyDescent="0.25">
      <c r="A116" s="55">
        <v>5091</v>
      </c>
      <c r="B116" s="51" t="s">
        <v>789</v>
      </c>
      <c r="C116" s="51" t="s">
        <v>358</v>
      </c>
      <c r="D116" s="53">
        <v>5160</v>
      </c>
      <c r="E116" s="92" t="s">
        <v>904</v>
      </c>
      <c r="F116" s="46">
        <f>'12 Month Budget Comparison'!D116</f>
        <v>0</v>
      </c>
      <c r="G116" s="46">
        <f t="shared" si="10"/>
        <v>0</v>
      </c>
      <c r="H116" s="46">
        <f t="shared" si="11"/>
        <v>0</v>
      </c>
      <c r="I116" s="46"/>
      <c r="J116" s="60"/>
      <c r="K116" s="46"/>
      <c r="L116" s="60"/>
      <c r="M116" s="60"/>
      <c r="N116" s="60"/>
      <c r="O116" s="54"/>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48"/>
      <c r="EQ116" s="48"/>
      <c r="ER116" s="48"/>
      <c r="ES116" s="48"/>
      <c r="ET116" s="48"/>
      <c r="EU116" s="48"/>
      <c r="EV116" s="48"/>
      <c r="EW116" s="48"/>
      <c r="EX116" s="48"/>
      <c r="EY116" s="48"/>
      <c r="EZ116" s="48"/>
      <c r="FA116" s="48"/>
      <c r="FB116" s="48"/>
      <c r="FC116" s="48"/>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48"/>
      <c r="HI116" s="48"/>
      <c r="HJ116" s="48"/>
      <c r="HK116" s="48"/>
      <c r="HL116" s="48"/>
      <c r="HM116" s="48"/>
      <c r="HN116" s="48"/>
      <c r="HO116" s="48"/>
      <c r="HP116" s="48"/>
      <c r="HQ116" s="48"/>
      <c r="HR116" s="48"/>
      <c r="HS116" s="48"/>
      <c r="HT116" s="48"/>
      <c r="HU116" s="48"/>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row>
    <row r="117" spans="1:256" s="49" customFormat="1" ht="15.6" x14ac:dyDescent="0.25">
      <c r="A117" s="52">
        <v>5100</v>
      </c>
      <c r="B117" s="51" t="s">
        <v>789</v>
      </c>
      <c r="C117" s="51" t="s">
        <v>7</v>
      </c>
      <c r="D117" s="53">
        <v>5160</v>
      </c>
      <c r="E117" s="92" t="s">
        <v>208</v>
      </c>
      <c r="F117" s="46">
        <f>'12 Month Budget Comparison'!D117</f>
        <v>0</v>
      </c>
      <c r="G117" s="46">
        <f t="shared" si="10"/>
        <v>0</v>
      </c>
      <c r="H117" s="46">
        <f t="shared" si="11"/>
        <v>0</v>
      </c>
      <c r="I117" s="46"/>
      <c r="J117" s="60"/>
      <c r="K117" s="46"/>
      <c r="L117" s="60"/>
      <c r="M117" s="60"/>
      <c r="N117" s="60"/>
      <c r="O117" s="54"/>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48"/>
      <c r="EQ117" s="48"/>
      <c r="ER117" s="48"/>
      <c r="ES117" s="48"/>
      <c r="ET117" s="48"/>
      <c r="EU117" s="48"/>
      <c r="EV117" s="48"/>
      <c r="EW117" s="48"/>
      <c r="EX117" s="48"/>
      <c r="EY117" s="48"/>
      <c r="EZ117" s="48"/>
      <c r="FA117" s="48"/>
      <c r="FB117" s="48"/>
      <c r="FC117" s="48"/>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48"/>
      <c r="HI117" s="48"/>
      <c r="HJ117" s="48"/>
      <c r="HK117" s="48"/>
      <c r="HL117" s="48"/>
      <c r="HM117" s="48"/>
      <c r="HN117" s="48"/>
      <c r="HO117" s="48"/>
      <c r="HP117" s="48"/>
      <c r="HQ117" s="48"/>
      <c r="HR117" s="48"/>
      <c r="HS117" s="48"/>
      <c r="HT117" s="48"/>
      <c r="HU117" s="48"/>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row>
    <row r="118" spans="1:256" s="49" customFormat="1" ht="15.6" x14ac:dyDescent="0.25">
      <c r="A118" s="52">
        <v>5120</v>
      </c>
      <c r="B118" s="51" t="s">
        <v>789</v>
      </c>
      <c r="C118" s="51" t="s">
        <v>8</v>
      </c>
      <c r="D118" s="53">
        <v>5160</v>
      </c>
      <c r="E118" s="92" t="s">
        <v>209</v>
      </c>
      <c r="F118" s="46">
        <f>'12 Month Budget Comparison'!D118</f>
        <v>0</v>
      </c>
      <c r="G118" s="46">
        <f t="shared" si="10"/>
        <v>0</v>
      </c>
      <c r="H118" s="46">
        <f t="shared" si="11"/>
        <v>0</v>
      </c>
      <c r="I118" s="46"/>
      <c r="J118" s="60"/>
      <c r="K118" s="46"/>
      <c r="L118" s="60"/>
      <c r="M118" s="60"/>
      <c r="N118" s="60"/>
      <c r="O118" s="54"/>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48"/>
      <c r="EW118" s="48"/>
      <c r="EX118" s="48"/>
      <c r="EY118" s="48"/>
      <c r="EZ118" s="48"/>
      <c r="FA118" s="48"/>
      <c r="FB118" s="48"/>
      <c r="FC118" s="48"/>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row>
    <row r="119" spans="1:256" s="49" customFormat="1" ht="15.6" x14ac:dyDescent="0.25">
      <c r="A119" s="55">
        <v>5130</v>
      </c>
      <c r="B119" s="51" t="s">
        <v>789</v>
      </c>
      <c r="C119" s="51" t="s">
        <v>341</v>
      </c>
      <c r="D119" s="53">
        <v>5160</v>
      </c>
      <c r="E119" s="92" t="s">
        <v>905</v>
      </c>
      <c r="F119" s="46">
        <f>'12 Month Budget Comparison'!D119</f>
        <v>0</v>
      </c>
      <c r="G119" s="46">
        <f t="shared" si="10"/>
        <v>0</v>
      </c>
      <c r="H119" s="46">
        <f t="shared" si="11"/>
        <v>0</v>
      </c>
      <c r="I119" s="46"/>
      <c r="J119" s="60"/>
      <c r="K119" s="46"/>
      <c r="L119" s="60"/>
      <c r="M119" s="60"/>
      <c r="N119" s="60"/>
      <c r="O119" s="54"/>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48"/>
      <c r="EQ119" s="48"/>
      <c r="ER119" s="48"/>
      <c r="ES119" s="48"/>
      <c r="ET119" s="48"/>
      <c r="EU119" s="48"/>
      <c r="EV119" s="48"/>
      <c r="EW119" s="48"/>
      <c r="EX119" s="48"/>
      <c r="EY119" s="48"/>
      <c r="EZ119" s="48"/>
      <c r="FA119" s="48"/>
      <c r="FB119" s="48"/>
      <c r="FC119" s="48"/>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48"/>
      <c r="HI119" s="48"/>
      <c r="HJ119" s="48"/>
      <c r="HK119" s="48"/>
      <c r="HL119" s="48"/>
      <c r="HM119" s="48"/>
      <c r="HN119" s="48"/>
      <c r="HO119" s="48"/>
      <c r="HP119" s="48"/>
      <c r="HQ119" s="48"/>
      <c r="HR119" s="48"/>
      <c r="HS119" s="48"/>
      <c r="HT119" s="48"/>
      <c r="HU119" s="48"/>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row>
    <row r="120" spans="1:256" s="49" customFormat="1" ht="15.6" x14ac:dyDescent="0.25">
      <c r="A120" s="52">
        <v>5140</v>
      </c>
      <c r="B120" s="51" t="s">
        <v>789</v>
      </c>
      <c r="C120" s="51" t="s">
        <v>9</v>
      </c>
      <c r="D120" s="53">
        <v>5160</v>
      </c>
      <c r="E120" s="92" t="s">
        <v>210</v>
      </c>
      <c r="F120" s="46">
        <f>'12 Month Budget Comparison'!D120</f>
        <v>0</v>
      </c>
      <c r="G120" s="46">
        <f t="shared" si="10"/>
        <v>0</v>
      </c>
      <c r="H120" s="46">
        <f t="shared" si="11"/>
        <v>0</v>
      </c>
      <c r="I120" s="46"/>
      <c r="J120" s="60"/>
      <c r="K120" s="46"/>
      <c r="L120" s="60"/>
      <c r="M120" s="60"/>
      <c r="N120" s="60"/>
      <c r="O120" s="54"/>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48"/>
      <c r="EQ120" s="48"/>
      <c r="ER120" s="48"/>
      <c r="ES120" s="48"/>
      <c r="ET120" s="48"/>
      <c r="EU120" s="48"/>
      <c r="EV120" s="48"/>
      <c r="EW120" s="48"/>
      <c r="EX120" s="48"/>
      <c r="EY120" s="48"/>
      <c r="EZ120" s="48"/>
      <c r="FA120" s="48"/>
      <c r="FB120" s="48"/>
      <c r="FC120" s="48"/>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48"/>
      <c r="HI120" s="48"/>
      <c r="HJ120" s="48"/>
      <c r="HK120" s="48"/>
      <c r="HL120" s="48"/>
      <c r="HM120" s="48"/>
      <c r="HN120" s="48"/>
      <c r="HO120" s="48"/>
      <c r="HP120" s="48"/>
      <c r="HQ120" s="48"/>
      <c r="HR120" s="48"/>
      <c r="HS120" s="48"/>
      <c r="HT120" s="48"/>
      <c r="HU120" s="48"/>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row>
    <row r="121" spans="1:256" s="49" customFormat="1" ht="15.6" x14ac:dyDescent="0.25">
      <c r="A121" s="52">
        <v>5160</v>
      </c>
      <c r="B121" s="51" t="s">
        <v>906</v>
      </c>
      <c r="C121" s="51" t="s">
        <v>906</v>
      </c>
      <c r="D121" s="53">
        <v>10300</v>
      </c>
      <c r="E121" s="92" t="s">
        <v>907</v>
      </c>
      <c r="F121" s="46">
        <f>SUM(F99:F120)</f>
        <v>0</v>
      </c>
      <c r="G121" s="46">
        <f>SUM(G99:G120)</f>
        <v>0</v>
      </c>
      <c r="H121" s="46">
        <f>SUM(H99:H120)</f>
        <v>0</v>
      </c>
      <c r="I121" s="46"/>
      <c r="J121" s="60"/>
      <c r="K121" s="46"/>
      <c r="L121" s="60"/>
      <c r="M121" s="60"/>
      <c r="N121" s="60"/>
      <c r="O121" s="46">
        <f>SUM(O99:O120)</f>
        <v>0</v>
      </c>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48"/>
      <c r="EQ121" s="48"/>
      <c r="ER121" s="48"/>
      <c r="ES121" s="48"/>
      <c r="ET121" s="48"/>
      <c r="EU121" s="48"/>
      <c r="EV121" s="48"/>
      <c r="EW121" s="48"/>
      <c r="EX121" s="48"/>
      <c r="EY121" s="48"/>
      <c r="EZ121" s="48"/>
      <c r="FA121" s="48"/>
      <c r="FB121" s="48"/>
      <c r="FC121" s="48"/>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48"/>
      <c r="HI121" s="48"/>
      <c r="HJ121" s="48"/>
      <c r="HK121" s="48"/>
      <c r="HL121" s="48"/>
      <c r="HM121" s="48"/>
      <c r="HN121" s="48"/>
      <c r="HO121" s="48"/>
      <c r="HP121" s="48"/>
      <c r="HQ121" s="48"/>
      <c r="HR121" s="48"/>
      <c r="HS121" s="48"/>
      <c r="HT121" s="48"/>
      <c r="HU121" s="48"/>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row>
    <row r="122" spans="1:256" s="62" customFormat="1" x14ac:dyDescent="0.25">
      <c r="A122" s="258" t="s">
        <v>1044</v>
      </c>
      <c r="B122" s="259"/>
      <c r="C122" s="259"/>
      <c r="D122" s="259"/>
      <c r="E122" s="259"/>
      <c r="F122" s="259"/>
      <c r="G122" s="259"/>
      <c r="H122" s="259"/>
      <c r="I122" s="259"/>
      <c r="J122" s="259"/>
      <c r="K122" s="259"/>
      <c r="L122" s="259"/>
      <c r="M122" s="259"/>
      <c r="N122" s="259"/>
      <c r="O122" s="260"/>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48"/>
      <c r="EQ122" s="48"/>
      <c r="ER122" s="48"/>
      <c r="ES122" s="48"/>
      <c r="ET122" s="48"/>
      <c r="EU122" s="48"/>
      <c r="EV122" s="48"/>
      <c r="EW122" s="48"/>
      <c r="EX122" s="48"/>
      <c r="EY122" s="48"/>
      <c r="EZ122" s="48"/>
      <c r="FA122" s="48"/>
      <c r="FB122" s="48"/>
      <c r="FC122" s="48"/>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48"/>
      <c r="HI122" s="48"/>
      <c r="HJ122" s="48"/>
      <c r="HK122" s="48"/>
      <c r="HL122" s="48"/>
      <c r="HM122" s="48"/>
      <c r="HN122" s="48"/>
      <c r="HO122" s="48"/>
      <c r="HP122" s="48"/>
      <c r="HQ122" s="48"/>
      <c r="HR122" s="48"/>
      <c r="HS122" s="48"/>
      <c r="HT122" s="48"/>
      <c r="HU122" s="48"/>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row>
    <row r="123" spans="1:256" s="49" customFormat="1" ht="15.6" x14ac:dyDescent="0.25">
      <c r="A123" s="52">
        <v>5500</v>
      </c>
      <c r="B123" s="51" t="s">
        <v>789</v>
      </c>
      <c r="C123" s="51" t="s">
        <v>0</v>
      </c>
      <c r="D123" s="53">
        <v>5660</v>
      </c>
      <c r="E123" s="92" t="s">
        <v>211</v>
      </c>
      <c r="F123" s="46">
        <f>'12 Month Budget Comparison'!D123</f>
        <v>0</v>
      </c>
      <c r="G123" s="46">
        <f>F123</f>
        <v>0</v>
      </c>
      <c r="H123" s="46">
        <f>F123</f>
        <v>0</v>
      </c>
      <c r="I123" s="46"/>
      <c r="J123" s="60"/>
      <c r="K123" s="46"/>
      <c r="L123" s="60"/>
      <c r="M123" s="60"/>
      <c r="N123" s="60"/>
      <c r="O123" s="54"/>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48"/>
      <c r="EQ123" s="48"/>
      <c r="ER123" s="48"/>
      <c r="ES123" s="48"/>
      <c r="ET123" s="48"/>
      <c r="EU123" s="48"/>
      <c r="EV123" s="48"/>
      <c r="EW123" s="48"/>
      <c r="EX123" s="48"/>
      <c r="EY123" s="48"/>
      <c r="EZ123" s="48"/>
      <c r="FA123" s="48"/>
      <c r="FB123" s="48"/>
      <c r="FC123" s="48"/>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48"/>
      <c r="HI123" s="48"/>
      <c r="HJ123" s="48"/>
      <c r="HK123" s="48"/>
      <c r="HL123" s="48"/>
      <c r="HM123" s="48"/>
      <c r="HN123" s="48"/>
      <c r="HO123" s="48"/>
      <c r="HP123" s="48"/>
      <c r="HQ123" s="48"/>
      <c r="HR123" s="48"/>
      <c r="HS123" s="48"/>
      <c r="HT123" s="48"/>
      <c r="HU123" s="48"/>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row>
    <row r="124" spans="1:256" s="49" customFormat="1" ht="15.6" x14ac:dyDescent="0.25">
      <c r="A124" s="52">
        <v>5520</v>
      </c>
      <c r="B124" s="51" t="s">
        <v>789</v>
      </c>
      <c r="C124" s="51" t="s">
        <v>2</v>
      </c>
      <c r="D124" s="53">
        <v>5660</v>
      </c>
      <c r="E124" s="92" t="s">
        <v>212</v>
      </c>
      <c r="F124" s="46">
        <f>'12 Month Budget Comparison'!D124</f>
        <v>0</v>
      </c>
      <c r="G124" s="46">
        <f>F124</f>
        <v>0</v>
      </c>
      <c r="H124" s="46">
        <f>F124</f>
        <v>0</v>
      </c>
      <c r="I124" s="46"/>
      <c r="J124" s="60"/>
      <c r="K124" s="46"/>
      <c r="L124" s="60"/>
      <c r="M124" s="60"/>
      <c r="N124" s="60"/>
      <c r="O124" s="54"/>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48"/>
      <c r="EQ124" s="48"/>
      <c r="ER124" s="48"/>
      <c r="ES124" s="48"/>
      <c r="ET124" s="48"/>
      <c r="EU124" s="48"/>
      <c r="EV124" s="48"/>
      <c r="EW124" s="48"/>
      <c r="EX124" s="48"/>
      <c r="EY124" s="48"/>
      <c r="EZ124" s="48"/>
      <c r="FA124" s="48"/>
      <c r="FB124" s="48"/>
      <c r="FC124" s="48"/>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48"/>
      <c r="HI124" s="48"/>
      <c r="HJ124" s="48"/>
      <c r="HK124" s="48"/>
      <c r="HL124" s="48"/>
      <c r="HM124" s="48"/>
      <c r="HN124" s="48"/>
      <c r="HO124" s="48"/>
      <c r="HP124" s="48"/>
      <c r="HQ124" s="48"/>
      <c r="HR124" s="48"/>
      <c r="HS124" s="48"/>
      <c r="HT124" s="48"/>
      <c r="HU124" s="48"/>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row>
    <row r="125" spans="1:256" s="49" customFormat="1" ht="15.6" x14ac:dyDescent="0.25">
      <c r="A125" s="52">
        <v>5525</v>
      </c>
      <c r="B125" s="51" t="s">
        <v>789</v>
      </c>
      <c r="C125" s="51" t="s">
        <v>283</v>
      </c>
      <c r="D125" s="53">
        <v>5660</v>
      </c>
      <c r="E125" s="92" t="s">
        <v>908</v>
      </c>
      <c r="F125" s="46">
        <f>'12 Month Budget Comparison'!D125</f>
        <v>0</v>
      </c>
      <c r="G125" s="46">
        <f>F125</f>
        <v>0</v>
      </c>
      <c r="H125" s="46">
        <f>F125</f>
        <v>0</v>
      </c>
      <c r="I125" s="46"/>
      <c r="J125" s="60"/>
      <c r="K125" s="46"/>
      <c r="L125" s="60"/>
      <c r="M125" s="60"/>
      <c r="N125" s="60"/>
      <c r="O125" s="54"/>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48"/>
      <c r="EQ125" s="48"/>
      <c r="ER125" s="48"/>
      <c r="ES125" s="48"/>
      <c r="ET125" s="48"/>
      <c r="EU125" s="48"/>
      <c r="EV125" s="48"/>
      <c r="EW125" s="48"/>
      <c r="EX125" s="48"/>
      <c r="EY125" s="48"/>
      <c r="EZ125" s="48"/>
      <c r="FA125" s="48"/>
      <c r="FB125" s="48"/>
      <c r="FC125" s="48"/>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48"/>
      <c r="HI125" s="48"/>
      <c r="HJ125" s="48"/>
      <c r="HK125" s="48"/>
      <c r="HL125" s="48"/>
      <c r="HM125" s="48"/>
      <c r="HN125" s="48"/>
      <c r="HO125" s="48"/>
      <c r="HP125" s="48"/>
      <c r="HQ125" s="48"/>
      <c r="HR125" s="48"/>
      <c r="HS125" s="48"/>
      <c r="HT125" s="48"/>
      <c r="HU125" s="48"/>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row>
    <row r="126" spans="1:256" s="49" customFormat="1" ht="15.6" x14ac:dyDescent="0.25">
      <c r="A126" s="55">
        <v>5530</v>
      </c>
      <c r="B126" s="51" t="s">
        <v>789</v>
      </c>
      <c r="C126" s="51" t="s">
        <v>131</v>
      </c>
      <c r="D126" s="53">
        <v>5660</v>
      </c>
      <c r="E126" s="92" t="s">
        <v>909</v>
      </c>
      <c r="F126" s="46">
        <f>'12 Month Budget Comparison'!D126</f>
        <v>0</v>
      </c>
      <c r="G126" s="46">
        <f>F126</f>
        <v>0</v>
      </c>
      <c r="H126" s="46">
        <f>F126</f>
        <v>0</v>
      </c>
      <c r="I126" s="46"/>
      <c r="J126" s="60"/>
      <c r="K126" s="46"/>
      <c r="L126" s="60"/>
      <c r="M126" s="60"/>
      <c r="N126" s="60"/>
      <c r="O126" s="54"/>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c r="ES126" s="48"/>
      <c r="ET126" s="48"/>
      <c r="EU126" s="48"/>
      <c r="EV126" s="48"/>
      <c r="EW126" s="48"/>
      <c r="EX126" s="48"/>
      <c r="EY126" s="48"/>
      <c r="EZ126" s="48"/>
      <c r="FA126" s="48"/>
      <c r="FB126" s="48"/>
      <c r="FC126" s="48"/>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48"/>
      <c r="HI126" s="48"/>
      <c r="HJ126" s="48"/>
      <c r="HK126" s="48"/>
      <c r="HL126" s="48"/>
      <c r="HM126" s="48"/>
      <c r="HN126" s="48"/>
      <c r="HO126" s="48"/>
      <c r="HP126" s="48"/>
      <c r="HQ126" s="48"/>
      <c r="HR126" s="48"/>
      <c r="HS126" s="48"/>
      <c r="HT126" s="48"/>
      <c r="HU126" s="48"/>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row>
    <row r="127" spans="1:256" s="49" customFormat="1" ht="15.6" x14ac:dyDescent="0.25">
      <c r="A127" s="55">
        <v>5531</v>
      </c>
      <c r="B127" s="51" t="s">
        <v>789</v>
      </c>
      <c r="C127" s="51" t="s">
        <v>133</v>
      </c>
      <c r="D127" s="53">
        <v>5660</v>
      </c>
      <c r="E127" s="92" t="s">
        <v>910</v>
      </c>
      <c r="F127" s="46">
        <f>'12 Month Budget Comparison'!D127</f>
        <v>0</v>
      </c>
      <c r="G127" s="46">
        <f>F127</f>
        <v>0</v>
      </c>
      <c r="H127" s="46">
        <f>F127</f>
        <v>0</v>
      </c>
      <c r="I127" s="46"/>
      <c r="J127" s="60"/>
      <c r="K127" s="46"/>
      <c r="L127" s="60"/>
      <c r="M127" s="60"/>
      <c r="N127" s="60"/>
      <c r="O127" s="54"/>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48"/>
      <c r="EQ127" s="48"/>
      <c r="ER127" s="48"/>
      <c r="ES127" s="48"/>
      <c r="ET127" s="48"/>
      <c r="EU127" s="48"/>
      <c r="EV127" s="48"/>
      <c r="EW127" s="48"/>
      <c r="EX127" s="48"/>
      <c r="EY127" s="48"/>
      <c r="EZ127" s="48"/>
      <c r="FA127" s="48"/>
      <c r="FB127" s="48"/>
      <c r="FC127" s="48"/>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48"/>
      <c r="HI127" s="48"/>
      <c r="HJ127" s="48"/>
      <c r="HK127" s="48"/>
      <c r="HL127" s="48"/>
      <c r="HM127" s="48"/>
      <c r="HN127" s="48"/>
      <c r="HO127" s="48"/>
      <c r="HP127" s="48"/>
      <c r="HQ127" s="48"/>
      <c r="HR127" s="48"/>
      <c r="HS127" s="48"/>
      <c r="HT127" s="48"/>
      <c r="HU127" s="48"/>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row>
    <row r="128" spans="1:256" s="49" customFormat="1" ht="15.6" x14ac:dyDescent="0.25">
      <c r="A128" s="55">
        <v>5532</v>
      </c>
      <c r="B128" s="51" t="s">
        <v>789</v>
      </c>
      <c r="C128" s="57" t="s">
        <v>3</v>
      </c>
      <c r="D128" s="53">
        <v>5660</v>
      </c>
      <c r="E128" s="92" t="s">
        <v>911</v>
      </c>
      <c r="F128" s="46">
        <f>'12 Month Budget Comparison'!D128</f>
        <v>0</v>
      </c>
      <c r="G128" s="46"/>
      <c r="H128" s="46"/>
      <c r="I128" s="46"/>
      <c r="J128" s="60"/>
      <c r="K128" s="46"/>
      <c r="L128" s="60"/>
      <c r="M128" s="60"/>
      <c r="N128" s="60"/>
      <c r="O128" s="46">
        <f>'12 Month Budget Comparison'!F128</f>
        <v>0</v>
      </c>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48"/>
      <c r="EQ128" s="48"/>
      <c r="ER128" s="48"/>
      <c r="ES128" s="48"/>
      <c r="ET128" s="48"/>
      <c r="EU128" s="48"/>
      <c r="EV128" s="48"/>
      <c r="EW128" s="48"/>
      <c r="EX128" s="48"/>
      <c r="EY128" s="48"/>
      <c r="EZ128" s="48"/>
      <c r="FA128" s="48"/>
      <c r="FB128" s="48"/>
      <c r="FC128" s="48"/>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48"/>
      <c r="HI128" s="48"/>
      <c r="HJ128" s="48"/>
      <c r="HK128" s="48"/>
      <c r="HL128" s="48"/>
      <c r="HM128" s="48"/>
      <c r="HN128" s="48"/>
      <c r="HO128" s="48"/>
      <c r="HP128" s="48"/>
      <c r="HQ128" s="48"/>
      <c r="HR128" s="48"/>
      <c r="HS128" s="48"/>
      <c r="HT128" s="48"/>
      <c r="HU128" s="48"/>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row>
    <row r="129" spans="1:256" s="49" customFormat="1" ht="15.6" x14ac:dyDescent="0.25">
      <c r="A129" s="55">
        <v>5533</v>
      </c>
      <c r="B129" s="51" t="s">
        <v>789</v>
      </c>
      <c r="C129" s="51" t="s">
        <v>135</v>
      </c>
      <c r="D129" s="53">
        <v>5660</v>
      </c>
      <c r="E129" s="92" t="s">
        <v>882</v>
      </c>
      <c r="F129" s="46">
        <f>'12 Month Budget Comparison'!D129</f>
        <v>0</v>
      </c>
      <c r="G129" s="46">
        <f>F129</f>
        <v>0</v>
      </c>
      <c r="H129" s="46">
        <f>F129</f>
        <v>0</v>
      </c>
      <c r="I129" s="46"/>
      <c r="J129" s="60"/>
      <c r="K129" s="46"/>
      <c r="L129" s="60"/>
      <c r="M129" s="60"/>
      <c r="N129" s="60"/>
      <c r="O129" s="54"/>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48"/>
      <c r="EQ129" s="48"/>
      <c r="ER129" s="48"/>
      <c r="ES129" s="48"/>
      <c r="ET129" s="48"/>
      <c r="EU129" s="48"/>
      <c r="EV129" s="48"/>
      <c r="EW129" s="48"/>
      <c r="EX129" s="48"/>
      <c r="EY129" s="48"/>
      <c r="EZ129" s="48"/>
      <c r="FA129" s="48"/>
      <c r="FB129" s="48"/>
      <c r="FC129" s="48"/>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48"/>
      <c r="HI129" s="48"/>
      <c r="HJ129" s="48"/>
      <c r="HK129" s="48"/>
      <c r="HL129" s="48"/>
      <c r="HM129" s="48"/>
      <c r="HN129" s="48"/>
      <c r="HO129" s="48"/>
      <c r="HP129" s="48"/>
      <c r="HQ129" s="48"/>
      <c r="HR129" s="48"/>
      <c r="HS129" s="48"/>
      <c r="HT129" s="48"/>
      <c r="HU129" s="48"/>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row>
    <row r="130" spans="1:256" s="49" customFormat="1" ht="15.6" x14ac:dyDescent="0.25">
      <c r="A130" s="55">
        <v>5534</v>
      </c>
      <c r="B130" s="51" t="s">
        <v>789</v>
      </c>
      <c r="C130" s="51" t="s">
        <v>137</v>
      </c>
      <c r="D130" s="53">
        <v>5660</v>
      </c>
      <c r="E130" s="92" t="s">
        <v>883</v>
      </c>
      <c r="F130" s="46">
        <f>'12 Month Budget Comparison'!D130</f>
        <v>0</v>
      </c>
      <c r="G130" s="46">
        <f t="shared" ref="G130:G143" si="12">F130</f>
        <v>0</v>
      </c>
      <c r="H130" s="46">
        <f t="shared" ref="H130:H143" si="13">F130</f>
        <v>0</v>
      </c>
      <c r="I130" s="46"/>
      <c r="J130" s="60"/>
      <c r="K130" s="46"/>
      <c r="L130" s="60"/>
      <c r="M130" s="60"/>
      <c r="N130" s="60"/>
      <c r="O130" s="54"/>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48"/>
      <c r="EQ130" s="48"/>
      <c r="ER130" s="48"/>
      <c r="ES130" s="48"/>
      <c r="ET130" s="48"/>
      <c r="EU130" s="48"/>
      <c r="EV130" s="48"/>
      <c r="EW130" s="48"/>
      <c r="EX130" s="48"/>
      <c r="EY130" s="48"/>
      <c r="EZ130" s="48"/>
      <c r="FA130" s="48"/>
      <c r="FB130" s="48"/>
      <c r="FC130" s="48"/>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48"/>
      <c r="HI130" s="48"/>
      <c r="HJ130" s="48"/>
      <c r="HK130" s="48"/>
      <c r="HL130" s="48"/>
      <c r="HM130" s="48"/>
      <c r="HN130" s="48"/>
      <c r="HO130" s="48"/>
      <c r="HP130" s="48"/>
      <c r="HQ130" s="48"/>
      <c r="HR130" s="48"/>
      <c r="HS130" s="48"/>
      <c r="HT130" s="48"/>
      <c r="HU130" s="48"/>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row>
    <row r="131" spans="1:256" s="49" customFormat="1" ht="15.6" x14ac:dyDescent="0.25">
      <c r="A131" s="55">
        <v>5535</v>
      </c>
      <c r="B131" s="51" t="s">
        <v>789</v>
      </c>
      <c r="C131" s="51" t="s">
        <v>139</v>
      </c>
      <c r="D131" s="53">
        <v>5660</v>
      </c>
      <c r="E131" s="92" t="s">
        <v>884</v>
      </c>
      <c r="F131" s="46">
        <f>'12 Month Budget Comparison'!D131</f>
        <v>0</v>
      </c>
      <c r="G131" s="46">
        <f t="shared" si="12"/>
        <v>0</v>
      </c>
      <c r="H131" s="46">
        <f t="shared" si="13"/>
        <v>0</v>
      </c>
      <c r="I131" s="46"/>
      <c r="J131" s="60"/>
      <c r="K131" s="46"/>
      <c r="L131" s="60"/>
      <c r="M131" s="60"/>
      <c r="N131" s="60"/>
      <c r="O131" s="54"/>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48"/>
      <c r="EQ131" s="48"/>
      <c r="ER131" s="48"/>
      <c r="ES131" s="48"/>
      <c r="ET131" s="48"/>
      <c r="EU131" s="48"/>
      <c r="EV131" s="48"/>
      <c r="EW131" s="48"/>
      <c r="EX131" s="48"/>
      <c r="EY131" s="48"/>
      <c r="EZ131" s="48"/>
      <c r="FA131" s="48"/>
      <c r="FB131" s="48"/>
      <c r="FC131" s="48"/>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48"/>
      <c r="HI131" s="48"/>
      <c r="HJ131" s="48"/>
      <c r="HK131" s="48"/>
      <c r="HL131" s="48"/>
      <c r="HM131" s="48"/>
      <c r="HN131" s="48"/>
      <c r="HO131" s="48"/>
      <c r="HP131" s="48"/>
      <c r="HQ131" s="48"/>
      <c r="HR131" s="48"/>
      <c r="HS131" s="48"/>
      <c r="HT131" s="48"/>
      <c r="HU131" s="48"/>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row>
    <row r="132" spans="1:256" s="49" customFormat="1" ht="15.6" x14ac:dyDescent="0.25">
      <c r="A132" s="55">
        <v>5536</v>
      </c>
      <c r="B132" s="51" t="s">
        <v>789</v>
      </c>
      <c r="C132" s="51" t="s">
        <v>143</v>
      </c>
      <c r="D132" s="53">
        <v>5660</v>
      </c>
      <c r="E132" s="92" t="s">
        <v>885</v>
      </c>
      <c r="F132" s="46">
        <f>'12 Month Budget Comparison'!D132</f>
        <v>0</v>
      </c>
      <c r="G132" s="46">
        <f t="shared" si="12"/>
        <v>0</v>
      </c>
      <c r="H132" s="46">
        <f t="shared" si="13"/>
        <v>0</v>
      </c>
      <c r="I132" s="46"/>
      <c r="J132" s="60"/>
      <c r="K132" s="46"/>
      <c r="L132" s="60"/>
      <c r="M132" s="60"/>
      <c r="N132" s="60"/>
      <c r="O132" s="54"/>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48"/>
      <c r="EQ132" s="48"/>
      <c r="ER132" s="48"/>
      <c r="ES132" s="48"/>
      <c r="ET132" s="48"/>
      <c r="EU132" s="48"/>
      <c r="EV132" s="48"/>
      <c r="EW132" s="48"/>
      <c r="EX132" s="48"/>
      <c r="EY132" s="48"/>
      <c r="EZ132" s="48"/>
      <c r="FA132" s="48"/>
      <c r="FB132" s="48"/>
      <c r="FC132" s="48"/>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48"/>
      <c r="HI132" s="48"/>
      <c r="HJ132" s="48"/>
      <c r="HK132" s="48"/>
      <c r="HL132" s="48"/>
      <c r="HM132" s="48"/>
      <c r="HN132" s="48"/>
      <c r="HO132" s="48"/>
      <c r="HP132" s="48"/>
      <c r="HQ132" s="48"/>
      <c r="HR132" s="48"/>
      <c r="HS132" s="48"/>
      <c r="HT132" s="48"/>
      <c r="HU132" s="48"/>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row>
    <row r="133" spans="1:256" ht="15.6" x14ac:dyDescent="0.25">
      <c r="A133" s="55">
        <v>5537</v>
      </c>
      <c r="B133" s="51" t="s">
        <v>789</v>
      </c>
      <c r="C133" s="51" t="s">
        <v>145</v>
      </c>
      <c r="D133" s="53">
        <v>5660</v>
      </c>
      <c r="E133" s="92" t="s">
        <v>886</v>
      </c>
      <c r="F133" s="46">
        <f>'12 Month Budget Comparison'!D133</f>
        <v>0</v>
      </c>
      <c r="G133" s="46">
        <f t="shared" si="12"/>
        <v>0</v>
      </c>
      <c r="H133" s="46">
        <f t="shared" si="13"/>
        <v>0</v>
      </c>
      <c r="I133" s="46"/>
      <c r="J133" s="60"/>
      <c r="K133" s="46"/>
      <c r="L133" s="60"/>
      <c r="M133" s="60"/>
      <c r="N133" s="60"/>
      <c r="O133" s="54"/>
    </row>
    <row r="134" spans="1:256" ht="15.6" x14ac:dyDescent="0.25">
      <c r="A134" s="55">
        <v>5538</v>
      </c>
      <c r="B134" s="51" t="s">
        <v>789</v>
      </c>
      <c r="C134" s="51" t="s">
        <v>354</v>
      </c>
      <c r="D134" s="53">
        <v>5660</v>
      </c>
      <c r="E134" s="92" t="s">
        <v>887</v>
      </c>
      <c r="F134" s="46">
        <f>'12 Month Budget Comparison'!D134</f>
        <v>0</v>
      </c>
      <c r="G134" s="46">
        <f t="shared" si="12"/>
        <v>0</v>
      </c>
      <c r="H134" s="46">
        <f t="shared" si="13"/>
        <v>0</v>
      </c>
      <c r="I134" s="46"/>
      <c r="J134" s="60"/>
      <c r="K134" s="46"/>
      <c r="L134" s="60"/>
      <c r="M134" s="60"/>
      <c r="N134" s="60"/>
      <c r="O134" s="54"/>
    </row>
    <row r="135" spans="1:256" ht="16.2" customHeight="1" x14ac:dyDescent="0.25">
      <c r="A135" s="52">
        <v>5540</v>
      </c>
      <c r="B135" s="51" t="s">
        <v>789</v>
      </c>
      <c r="C135" s="51" t="s">
        <v>13</v>
      </c>
      <c r="D135" s="53">
        <v>5660</v>
      </c>
      <c r="E135" s="92" t="s">
        <v>213</v>
      </c>
      <c r="F135" s="46">
        <f>'12 Month Budget Comparison'!D135</f>
        <v>0</v>
      </c>
      <c r="G135" s="46">
        <f t="shared" si="12"/>
        <v>0</v>
      </c>
      <c r="H135" s="46">
        <f t="shared" si="13"/>
        <v>0</v>
      </c>
      <c r="I135" s="46"/>
      <c r="J135" s="60"/>
      <c r="K135" s="46"/>
      <c r="L135" s="60"/>
      <c r="M135" s="60"/>
      <c r="N135" s="60"/>
      <c r="O135" s="54"/>
    </row>
    <row r="136" spans="1:256" ht="15.6" x14ac:dyDescent="0.25">
      <c r="A136" s="52">
        <v>5560</v>
      </c>
      <c r="B136" s="51" t="s">
        <v>789</v>
      </c>
      <c r="C136" s="51" t="s">
        <v>5</v>
      </c>
      <c r="D136" s="53">
        <v>5660</v>
      </c>
      <c r="E136" s="92" t="s">
        <v>214</v>
      </c>
      <c r="F136" s="46">
        <f>'12 Month Budget Comparison'!D136</f>
        <v>0</v>
      </c>
      <c r="G136" s="46">
        <f t="shared" si="12"/>
        <v>0</v>
      </c>
      <c r="H136" s="46">
        <f t="shared" si="13"/>
        <v>0</v>
      </c>
      <c r="I136" s="46"/>
      <c r="J136" s="60"/>
      <c r="K136" s="46"/>
      <c r="L136" s="60"/>
      <c r="M136" s="60"/>
      <c r="N136" s="60"/>
      <c r="O136" s="54"/>
    </row>
    <row r="137" spans="1:256" ht="15.6" x14ac:dyDescent="0.25">
      <c r="A137" s="52">
        <v>5580</v>
      </c>
      <c r="B137" s="51" t="s">
        <v>789</v>
      </c>
      <c r="C137" s="51" t="s">
        <v>34</v>
      </c>
      <c r="D137" s="53">
        <v>5660</v>
      </c>
      <c r="E137" s="92" t="s">
        <v>215</v>
      </c>
      <c r="F137" s="46">
        <f>'12 Month Budget Comparison'!D137</f>
        <v>0</v>
      </c>
      <c r="G137" s="46">
        <f t="shared" si="12"/>
        <v>0</v>
      </c>
      <c r="H137" s="46">
        <f t="shared" si="13"/>
        <v>0</v>
      </c>
      <c r="I137" s="46"/>
      <c r="J137" s="60"/>
      <c r="K137" s="46"/>
      <c r="L137" s="60"/>
      <c r="M137" s="60"/>
      <c r="N137" s="60"/>
      <c r="O137" s="54"/>
    </row>
    <row r="138" spans="1:256" ht="15.6" x14ac:dyDescent="0.25">
      <c r="A138" s="55">
        <v>5590</v>
      </c>
      <c r="B138" s="51" t="s">
        <v>789</v>
      </c>
      <c r="C138" s="51" t="s">
        <v>356</v>
      </c>
      <c r="D138" s="53">
        <v>5660</v>
      </c>
      <c r="E138" s="92" t="s">
        <v>888</v>
      </c>
      <c r="F138" s="46">
        <f>'12 Month Budget Comparison'!D138</f>
        <v>0</v>
      </c>
      <c r="G138" s="46">
        <f t="shared" si="12"/>
        <v>0</v>
      </c>
      <c r="H138" s="46">
        <f t="shared" si="13"/>
        <v>0</v>
      </c>
      <c r="I138" s="46"/>
      <c r="J138" s="60"/>
      <c r="K138" s="46"/>
      <c r="L138" s="60"/>
      <c r="M138" s="60"/>
      <c r="N138" s="60"/>
      <c r="O138" s="54"/>
    </row>
    <row r="139" spans="1:256" ht="15.6" x14ac:dyDescent="0.25">
      <c r="A139" s="55">
        <v>5591</v>
      </c>
      <c r="B139" s="51" t="s">
        <v>789</v>
      </c>
      <c r="C139" s="51" t="s">
        <v>358</v>
      </c>
      <c r="D139" s="53">
        <v>5660</v>
      </c>
      <c r="E139" s="92" t="s">
        <v>889</v>
      </c>
      <c r="F139" s="46">
        <f>'12 Month Budget Comparison'!D139</f>
        <v>0</v>
      </c>
      <c r="G139" s="46">
        <f t="shared" si="12"/>
        <v>0</v>
      </c>
      <c r="H139" s="46">
        <f t="shared" si="13"/>
        <v>0</v>
      </c>
      <c r="I139" s="46"/>
      <c r="J139" s="60"/>
      <c r="K139" s="46"/>
      <c r="L139" s="60"/>
      <c r="M139" s="60"/>
      <c r="N139" s="60"/>
      <c r="O139" s="54"/>
    </row>
    <row r="140" spans="1:256" ht="15.6" x14ac:dyDescent="0.25">
      <c r="A140" s="52">
        <v>5600</v>
      </c>
      <c r="B140" s="51" t="s">
        <v>789</v>
      </c>
      <c r="C140" s="51" t="s">
        <v>7</v>
      </c>
      <c r="D140" s="53">
        <v>5660</v>
      </c>
      <c r="E140" s="92" t="s">
        <v>216</v>
      </c>
      <c r="F140" s="46">
        <f>'12 Month Budget Comparison'!D140</f>
        <v>0</v>
      </c>
      <c r="G140" s="46">
        <f t="shared" si="12"/>
        <v>0</v>
      </c>
      <c r="H140" s="46">
        <f t="shared" si="13"/>
        <v>0</v>
      </c>
      <c r="I140" s="46"/>
      <c r="J140" s="60"/>
      <c r="K140" s="46"/>
      <c r="L140" s="60"/>
      <c r="M140" s="60"/>
      <c r="N140" s="60"/>
      <c r="O140" s="54"/>
    </row>
    <row r="141" spans="1:256" ht="15.6" customHeight="1" x14ac:dyDescent="0.25">
      <c r="A141" s="52">
        <v>5620</v>
      </c>
      <c r="B141" s="51" t="s">
        <v>789</v>
      </c>
      <c r="C141" s="51" t="s">
        <v>8</v>
      </c>
      <c r="D141" s="53">
        <v>5660</v>
      </c>
      <c r="E141" s="92" t="s">
        <v>217</v>
      </c>
      <c r="F141" s="46">
        <f>'12 Month Budget Comparison'!D141</f>
        <v>0</v>
      </c>
      <c r="G141" s="46">
        <f t="shared" si="12"/>
        <v>0</v>
      </c>
      <c r="H141" s="46">
        <f t="shared" si="13"/>
        <v>0</v>
      </c>
      <c r="I141" s="46"/>
      <c r="J141" s="60"/>
      <c r="K141" s="46"/>
      <c r="L141" s="60"/>
      <c r="M141" s="60"/>
      <c r="N141" s="60"/>
      <c r="O141" s="54"/>
    </row>
    <row r="142" spans="1:256" ht="15.6" x14ac:dyDescent="0.25">
      <c r="A142" s="55">
        <v>5630</v>
      </c>
      <c r="B142" s="51" t="s">
        <v>789</v>
      </c>
      <c r="C142" s="51" t="s">
        <v>341</v>
      </c>
      <c r="D142" s="53">
        <v>5660</v>
      </c>
      <c r="E142" s="92" t="s">
        <v>890</v>
      </c>
      <c r="F142" s="46">
        <f>'12 Month Budget Comparison'!D142</f>
        <v>0</v>
      </c>
      <c r="G142" s="46">
        <f t="shared" si="12"/>
        <v>0</v>
      </c>
      <c r="H142" s="46">
        <f t="shared" si="13"/>
        <v>0</v>
      </c>
      <c r="I142" s="46"/>
      <c r="J142" s="60"/>
      <c r="K142" s="46"/>
      <c r="L142" s="60"/>
      <c r="M142" s="60"/>
      <c r="N142" s="60"/>
      <c r="O142" s="54"/>
    </row>
    <row r="143" spans="1:256" ht="15.6" x14ac:dyDescent="0.25">
      <c r="A143" s="52">
        <v>5640</v>
      </c>
      <c r="B143" s="51" t="s">
        <v>789</v>
      </c>
      <c r="C143" s="51" t="s">
        <v>9</v>
      </c>
      <c r="D143" s="53">
        <v>5660</v>
      </c>
      <c r="E143" s="92" t="s">
        <v>218</v>
      </c>
      <c r="F143" s="46">
        <f>'12 Month Budget Comparison'!D143</f>
        <v>0</v>
      </c>
      <c r="G143" s="46">
        <f t="shared" si="12"/>
        <v>0</v>
      </c>
      <c r="H143" s="46">
        <f t="shared" si="13"/>
        <v>0</v>
      </c>
      <c r="I143" s="46"/>
      <c r="J143" s="60"/>
      <c r="K143" s="46"/>
      <c r="L143" s="60"/>
      <c r="M143" s="60"/>
      <c r="N143" s="60"/>
      <c r="O143" s="54"/>
    </row>
    <row r="144" spans="1:256" ht="15.6" x14ac:dyDescent="0.25">
      <c r="A144" s="52">
        <v>5660</v>
      </c>
      <c r="B144" s="51" t="s">
        <v>891</v>
      </c>
      <c r="C144" s="51" t="s">
        <v>891</v>
      </c>
      <c r="D144" s="53">
        <v>10300</v>
      </c>
      <c r="E144" s="92" t="s">
        <v>892</v>
      </c>
      <c r="F144" s="46">
        <f>SUM(F123:F143)</f>
        <v>0</v>
      </c>
      <c r="G144" s="46">
        <f>SUM(G123:G143)</f>
        <v>0</v>
      </c>
      <c r="H144" s="46">
        <f>SUM(H123:H143)</f>
        <v>0</v>
      </c>
      <c r="I144" s="46"/>
      <c r="J144" s="60"/>
      <c r="K144" s="46"/>
      <c r="L144" s="60"/>
      <c r="M144" s="60"/>
      <c r="N144" s="60"/>
      <c r="O144" s="46">
        <f>SUM(O123:O143)</f>
        <v>0</v>
      </c>
    </row>
    <row r="145" spans="1:256" s="50" customFormat="1" x14ac:dyDescent="0.25">
      <c r="A145" s="258" t="s">
        <v>1045</v>
      </c>
      <c r="B145" s="259"/>
      <c r="C145" s="259"/>
      <c r="D145" s="259"/>
      <c r="E145" s="259"/>
      <c r="F145" s="259"/>
      <c r="G145" s="259"/>
      <c r="H145" s="259"/>
      <c r="I145" s="259"/>
      <c r="J145" s="259"/>
      <c r="K145" s="259"/>
      <c r="L145" s="259"/>
      <c r="M145" s="259"/>
      <c r="N145" s="259"/>
      <c r="O145" s="260"/>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44"/>
      <c r="CR145" s="44"/>
      <c r="CS145" s="44"/>
      <c r="CT145" s="44"/>
      <c r="CU145" s="44"/>
      <c r="CV145" s="44"/>
      <c r="CW145" s="44"/>
      <c r="CX145" s="44"/>
      <c r="CY145" s="44"/>
      <c r="CZ145" s="44"/>
      <c r="DA145" s="44"/>
      <c r="DB145" s="44"/>
      <c r="DC145" s="44"/>
      <c r="DD145" s="44"/>
      <c r="DE145" s="44"/>
      <c r="DF145" s="44"/>
      <c r="DG145" s="44"/>
      <c r="DH145" s="44"/>
      <c r="DI145" s="44"/>
      <c r="DJ145" s="44"/>
      <c r="DK145" s="44"/>
      <c r="DL145" s="44"/>
      <c r="DM145" s="44"/>
      <c r="DN145" s="44"/>
      <c r="DO145" s="44"/>
      <c r="DP145" s="44"/>
      <c r="DQ145" s="44"/>
      <c r="DR145" s="44"/>
      <c r="DS145" s="44"/>
      <c r="DT145" s="44"/>
      <c r="DU145" s="44"/>
      <c r="DV145" s="44"/>
      <c r="DW145" s="44"/>
      <c r="DX145" s="44"/>
      <c r="DY145" s="44"/>
      <c r="DZ145" s="44"/>
      <c r="EA145" s="44"/>
      <c r="EB145" s="44"/>
      <c r="EC145" s="44"/>
      <c r="ED145" s="44"/>
      <c r="EE145" s="44"/>
      <c r="EF145" s="44"/>
      <c r="EG145" s="44"/>
      <c r="EH145" s="44"/>
      <c r="EI145" s="44"/>
      <c r="EJ145" s="44"/>
      <c r="EK145" s="44"/>
      <c r="EL145" s="44"/>
      <c r="EM145" s="44"/>
      <c r="EN145" s="44"/>
      <c r="EO145" s="44"/>
      <c r="EP145" s="44"/>
      <c r="EQ145" s="44"/>
      <c r="ER145" s="44"/>
      <c r="ES145" s="44"/>
      <c r="ET145" s="44"/>
      <c r="EU145" s="44"/>
      <c r="EV145" s="44"/>
      <c r="EW145" s="44"/>
      <c r="EX145" s="44"/>
      <c r="EY145" s="44"/>
      <c r="EZ145" s="44"/>
      <c r="FA145" s="44"/>
      <c r="FB145" s="44"/>
      <c r="FC145" s="44"/>
      <c r="FD145" s="44"/>
      <c r="FE145" s="44"/>
      <c r="FF145" s="44"/>
      <c r="FG145" s="44"/>
      <c r="FH145" s="44"/>
      <c r="FI145" s="44"/>
      <c r="FJ145" s="44"/>
      <c r="FK145" s="44"/>
      <c r="FL145" s="44"/>
      <c r="FM145" s="44"/>
      <c r="FN145" s="44"/>
      <c r="FO145" s="44"/>
      <c r="FP145" s="44"/>
      <c r="FQ145" s="44"/>
      <c r="FR145" s="44"/>
      <c r="FS145" s="44"/>
      <c r="FT145" s="44"/>
      <c r="FU145" s="44"/>
      <c r="FV145" s="44"/>
      <c r="FW145" s="44"/>
      <c r="FX145" s="44"/>
      <c r="FY145" s="44"/>
      <c r="FZ145" s="44"/>
      <c r="GA145" s="44"/>
      <c r="GB145" s="44"/>
      <c r="GC145" s="44"/>
      <c r="GD145" s="44"/>
      <c r="GE145" s="44"/>
      <c r="GF145" s="44"/>
      <c r="GG145" s="44"/>
      <c r="GH145" s="44"/>
      <c r="GI145" s="44"/>
      <c r="GJ145" s="44"/>
      <c r="GK145" s="44"/>
      <c r="GL145" s="44"/>
      <c r="GM145" s="44"/>
      <c r="GN145" s="44"/>
      <c r="GO145" s="44"/>
      <c r="GP145" s="44"/>
      <c r="GQ145" s="44"/>
      <c r="GR145" s="44"/>
      <c r="GS145" s="44"/>
      <c r="GT145" s="44"/>
      <c r="GU145" s="44"/>
      <c r="GV145" s="44"/>
      <c r="GW145" s="44"/>
      <c r="GX145" s="44"/>
      <c r="GY145" s="44"/>
      <c r="GZ145" s="44"/>
      <c r="HA145" s="44"/>
      <c r="HB145" s="44"/>
      <c r="HC145" s="44"/>
      <c r="HD145" s="44"/>
      <c r="HE145" s="44"/>
      <c r="HF145" s="44"/>
      <c r="HG145" s="44"/>
      <c r="HH145" s="44"/>
      <c r="HI145" s="44"/>
      <c r="HJ145" s="44"/>
      <c r="HK145" s="44"/>
      <c r="HL145" s="44"/>
      <c r="HM145" s="44"/>
      <c r="HN145" s="44"/>
      <c r="HO145" s="44"/>
      <c r="HP145" s="44"/>
      <c r="HQ145" s="44"/>
      <c r="HR145" s="44"/>
      <c r="HS145" s="44"/>
      <c r="HT145" s="44"/>
      <c r="HU145" s="44"/>
      <c r="HV145" s="44"/>
      <c r="HW145" s="44"/>
      <c r="HX145" s="44"/>
      <c r="HY145" s="44"/>
      <c r="HZ145" s="44"/>
      <c r="IA145" s="44"/>
      <c r="IB145" s="44"/>
      <c r="IC145" s="44"/>
      <c r="ID145" s="44"/>
      <c r="IE145" s="44"/>
      <c r="IF145" s="44"/>
      <c r="IG145" s="44"/>
      <c r="IH145" s="44"/>
      <c r="II145" s="44"/>
      <c r="IJ145" s="44"/>
      <c r="IK145" s="44"/>
      <c r="IL145" s="44"/>
      <c r="IM145" s="44"/>
      <c r="IN145" s="44"/>
      <c r="IO145" s="44"/>
      <c r="IP145" s="44"/>
      <c r="IQ145" s="44"/>
      <c r="IR145" s="44"/>
      <c r="IS145" s="44"/>
      <c r="IT145" s="44"/>
      <c r="IU145" s="44"/>
      <c r="IV145" s="44"/>
    </row>
    <row r="146" spans="1:256" ht="15.6" x14ac:dyDescent="0.25">
      <c r="A146" s="52">
        <v>6000</v>
      </c>
      <c r="B146" s="51" t="s">
        <v>789</v>
      </c>
      <c r="C146" s="51" t="s">
        <v>0</v>
      </c>
      <c r="D146" s="53">
        <v>6160</v>
      </c>
      <c r="E146" s="92" t="s">
        <v>219</v>
      </c>
      <c r="F146" s="46">
        <f>'12 Month Budget Comparison'!D146</f>
        <v>0</v>
      </c>
      <c r="G146" s="46">
        <f>F146</f>
        <v>0</v>
      </c>
      <c r="H146" s="46">
        <f>F146</f>
        <v>0</v>
      </c>
      <c r="I146" s="46"/>
      <c r="J146" s="60"/>
      <c r="K146" s="46"/>
      <c r="L146" s="60"/>
      <c r="M146" s="60"/>
      <c r="N146" s="60"/>
      <c r="O146" s="54"/>
    </row>
    <row r="147" spans="1:256" ht="15.6" x14ac:dyDescent="0.25">
      <c r="A147" s="52">
        <v>6020</v>
      </c>
      <c r="B147" s="51" t="s">
        <v>789</v>
      </c>
      <c r="C147" s="51" t="s">
        <v>2</v>
      </c>
      <c r="D147" s="53">
        <v>6160</v>
      </c>
      <c r="E147" s="92" t="s">
        <v>220</v>
      </c>
      <c r="F147" s="46">
        <f>'12 Month Budget Comparison'!D147</f>
        <v>0</v>
      </c>
      <c r="G147" s="46">
        <f t="shared" ref="G147:G163" si="14">F147</f>
        <v>0</v>
      </c>
      <c r="H147" s="46">
        <f>F147</f>
        <v>0</v>
      </c>
      <c r="I147" s="46"/>
      <c r="J147" s="60"/>
      <c r="K147" s="46"/>
      <c r="L147" s="60"/>
      <c r="M147" s="60"/>
      <c r="N147" s="60"/>
      <c r="O147" s="54"/>
    </row>
    <row r="148" spans="1:256" ht="15.6" x14ac:dyDescent="0.25">
      <c r="A148" s="52">
        <v>6025</v>
      </c>
      <c r="B148" s="51" t="s">
        <v>789</v>
      </c>
      <c r="C148" s="51" t="s">
        <v>283</v>
      </c>
      <c r="D148" s="53">
        <v>6160</v>
      </c>
      <c r="E148" s="92" t="s">
        <v>871</v>
      </c>
      <c r="F148" s="46">
        <f>'12 Month Budget Comparison'!D148</f>
        <v>0</v>
      </c>
      <c r="G148" s="46">
        <f t="shared" si="14"/>
        <v>0</v>
      </c>
      <c r="H148" s="46">
        <f>F148</f>
        <v>0</v>
      </c>
      <c r="I148" s="46"/>
      <c r="J148" s="60"/>
      <c r="K148" s="46"/>
      <c r="L148" s="60"/>
      <c r="M148" s="60"/>
      <c r="N148" s="60"/>
      <c r="O148" s="54"/>
    </row>
    <row r="149" spans="1:256" ht="15.6" x14ac:dyDescent="0.25">
      <c r="A149" s="55">
        <v>6030</v>
      </c>
      <c r="B149" s="51" t="s">
        <v>789</v>
      </c>
      <c r="C149" s="51" t="s">
        <v>131</v>
      </c>
      <c r="D149" s="53">
        <v>6160</v>
      </c>
      <c r="E149" s="92" t="s">
        <v>872</v>
      </c>
      <c r="F149" s="46">
        <f>'12 Month Budget Comparison'!D149</f>
        <v>0</v>
      </c>
      <c r="G149" s="46">
        <f t="shared" si="14"/>
        <v>0</v>
      </c>
      <c r="H149" s="46">
        <f>F149</f>
        <v>0</v>
      </c>
      <c r="I149" s="46"/>
      <c r="J149" s="60"/>
      <c r="K149" s="46"/>
      <c r="L149" s="60"/>
      <c r="M149" s="60"/>
      <c r="N149" s="60"/>
      <c r="O149" s="54"/>
    </row>
    <row r="150" spans="1:256" ht="15.6" x14ac:dyDescent="0.25">
      <c r="A150" s="55">
        <v>6031</v>
      </c>
      <c r="B150" s="51" t="s">
        <v>789</v>
      </c>
      <c r="C150" s="51" t="s">
        <v>133</v>
      </c>
      <c r="D150" s="53">
        <v>6160</v>
      </c>
      <c r="E150" s="92" t="s">
        <v>873</v>
      </c>
      <c r="F150" s="46">
        <f>'12 Month Budget Comparison'!D150</f>
        <v>0</v>
      </c>
      <c r="G150" s="46">
        <f t="shared" si="14"/>
        <v>0</v>
      </c>
      <c r="H150" s="46">
        <f>F150</f>
        <v>0</v>
      </c>
      <c r="I150" s="46"/>
      <c r="J150" s="60"/>
      <c r="K150" s="46"/>
      <c r="L150" s="60"/>
      <c r="M150" s="60"/>
      <c r="N150" s="60"/>
      <c r="O150" s="54"/>
    </row>
    <row r="151" spans="1:256" ht="15.6" x14ac:dyDescent="0.25">
      <c r="A151" s="55">
        <v>6032</v>
      </c>
      <c r="B151" s="51" t="s">
        <v>789</v>
      </c>
      <c r="C151" s="57" t="s">
        <v>3</v>
      </c>
      <c r="D151" s="53">
        <v>6160</v>
      </c>
      <c r="E151" s="92" t="s">
        <v>874</v>
      </c>
      <c r="F151" s="46">
        <f>'12 Month Budget Comparison'!D151</f>
        <v>0</v>
      </c>
      <c r="G151" s="46"/>
      <c r="H151" s="46"/>
      <c r="I151" s="46"/>
      <c r="J151" s="60"/>
      <c r="K151" s="46"/>
      <c r="L151" s="60"/>
      <c r="M151" s="60"/>
      <c r="N151" s="60"/>
      <c r="O151" s="46">
        <f>'12 Month Budget Comparison'!F151</f>
        <v>0</v>
      </c>
    </row>
    <row r="152" spans="1:256" ht="15.6" x14ac:dyDescent="0.25">
      <c r="A152" s="55">
        <v>6033</v>
      </c>
      <c r="B152" s="51" t="s">
        <v>789</v>
      </c>
      <c r="C152" s="51" t="s">
        <v>135</v>
      </c>
      <c r="D152" s="53">
        <v>6160</v>
      </c>
      <c r="E152" s="92" t="s">
        <v>875</v>
      </c>
      <c r="F152" s="46">
        <f>'12 Month Budget Comparison'!D152</f>
        <v>0</v>
      </c>
      <c r="G152" s="46">
        <f t="shared" si="14"/>
        <v>0</v>
      </c>
      <c r="H152" s="46">
        <f>F152</f>
        <v>0</v>
      </c>
      <c r="I152" s="46"/>
      <c r="J152" s="60"/>
      <c r="K152" s="46"/>
      <c r="L152" s="60"/>
      <c r="M152" s="60"/>
      <c r="N152" s="60"/>
      <c r="O152" s="54"/>
    </row>
    <row r="153" spans="1:256" ht="15.6" x14ac:dyDescent="0.25">
      <c r="A153" s="55">
        <v>6034</v>
      </c>
      <c r="B153" s="51" t="s">
        <v>789</v>
      </c>
      <c r="C153" s="51" t="s">
        <v>137</v>
      </c>
      <c r="D153" s="53">
        <v>6160</v>
      </c>
      <c r="E153" s="92" t="s">
        <v>876</v>
      </c>
      <c r="F153" s="46">
        <f>'12 Month Budget Comparison'!D153</f>
        <v>0</v>
      </c>
      <c r="G153" s="46">
        <f t="shared" si="14"/>
        <v>0</v>
      </c>
      <c r="H153" s="46">
        <f t="shared" ref="H153:H163" si="15">F153</f>
        <v>0</v>
      </c>
      <c r="I153" s="46"/>
      <c r="J153" s="60"/>
      <c r="K153" s="46"/>
      <c r="L153" s="60"/>
      <c r="M153" s="60"/>
      <c r="N153" s="60"/>
      <c r="O153" s="54"/>
    </row>
    <row r="154" spans="1:256" ht="15.6" x14ac:dyDescent="0.25">
      <c r="A154" s="55">
        <v>6035</v>
      </c>
      <c r="B154" s="51" t="s">
        <v>789</v>
      </c>
      <c r="C154" s="51" t="s">
        <v>139</v>
      </c>
      <c r="D154" s="53">
        <v>6160</v>
      </c>
      <c r="E154" s="92" t="s">
        <v>877</v>
      </c>
      <c r="F154" s="46">
        <f>'12 Month Budget Comparison'!D154</f>
        <v>0</v>
      </c>
      <c r="G154" s="46">
        <f t="shared" si="14"/>
        <v>0</v>
      </c>
      <c r="H154" s="46">
        <f t="shared" si="15"/>
        <v>0</v>
      </c>
      <c r="I154" s="46"/>
      <c r="J154" s="60"/>
      <c r="K154" s="46"/>
      <c r="L154" s="60"/>
      <c r="M154" s="60"/>
      <c r="N154" s="60"/>
      <c r="O154" s="54"/>
    </row>
    <row r="155" spans="1:256" ht="15.6" x14ac:dyDescent="0.25">
      <c r="A155" s="55">
        <v>6036</v>
      </c>
      <c r="B155" s="51" t="s">
        <v>789</v>
      </c>
      <c r="C155" s="51" t="s">
        <v>143</v>
      </c>
      <c r="D155" s="53">
        <v>6160</v>
      </c>
      <c r="E155" s="92" t="s">
        <v>878</v>
      </c>
      <c r="F155" s="46">
        <f>'12 Month Budget Comparison'!D155</f>
        <v>0</v>
      </c>
      <c r="G155" s="46">
        <f t="shared" si="14"/>
        <v>0</v>
      </c>
      <c r="H155" s="46">
        <f t="shared" si="15"/>
        <v>0</v>
      </c>
      <c r="I155" s="46"/>
      <c r="J155" s="60"/>
      <c r="K155" s="46"/>
      <c r="L155" s="60"/>
      <c r="M155" s="60"/>
      <c r="N155" s="60"/>
      <c r="O155" s="54"/>
    </row>
    <row r="156" spans="1:256" ht="15.6" x14ac:dyDescent="0.25">
      <c r="A156" s="55">
        <v>6037</v>
      </c>
      <c r="B156" s="51" t="s">
        <v>789</v>
      </c>
      <c r="C156" s="51" t="s">
        <v>145</v>
      </c>
      <c r="D156" s="53">
        <v>6160</v>
      </c>
      <c r="E156" s="92" t="s">
        <v>879</v>
      </c>
      <c r="F156" s="46">
        <f>'12 Month Budget Comparison'!D156</f>
        <v>0</v>
      </c>
      <c r="G156" s="46">
        <f t="shared" si="14"/>
        <v>0</v>
      </c>
      <c r="H156" s="46">
        <f t="shared" si="15"/>
        <v>0</v>
      </c>
      <c r="I156" s="46"/>
      <c r="J156" s="60"/>
      <c r="K156" s="46"/>
      <c r="L156" s="60"/>
      <c r="M156" s="60"/>
      <c r="N156" s="60"/>
      <c r="O156" s="54"/>
    </row>
    <row r="157" spans="1:256" ht="15.6" x14ac:dyDescent="0.25">
      <c r="A157" s="55">
        <v>6038</v>
      </c>
      <c r="B157" s="51" t="s">
        <v>789</v>
      </c>
      <c r="C157" s="51" t="s">
        <v>354</v>
      </c>
      <c r="D157" s="53">
        <v>6160</v>
      </c>
      <c r="E157" s="92" t="s">
        <v>880</v>
      </c>
      <c r="F157" s="46">
        <f>'12 Month Budget Comparison'!D157</f>
        <v>0</v>
      </c>
      <c r="G157" s="46">
        <f t="shared" si="14"/>
        <v>0</v>
      </c>
      <c r="H157" s="46">
        <f t="shared" si="15"/>
        <v>0</v>
      </c>
      <c r="I157" s="46"/>
      <c r="J157" s="60"/>
      <c r="K157" s="46"/>
      <c r="L157" s="60"/>
      <c r="M157" s="60"/>
      <c r="N157" s="60"/>
      <c r="O157" s="54"/>
    </row>
    <row r="158" spans="1:256" ht="14.55" customHeight="1" x14ac:dyDescent="0.25">
      <c r="A158" s="52">
        <v>6040</v>
      </c>
      <c r="B158" s="51" t="s">
        <v>789</v>
      </c>
      <c r="C158" s="51" t="s">
        <v>13</v>
      </c>
      <c r="D158" s="53">
        <v>6160</v>
      </c>
      <c r="E158" s="92" t="s">
        <v>221</v>
      </c>
      <c r="F158" s="46">
        <f>'12 Month Budget Comparison'!D158</f>
        <v>0</v>
      </c>
      <c r="G158" s="46">
        <f t="shared" si="14"/>
        <v>0</v>
      </c>
      <c r="H158" s="46">
        <f t="shared" si="15"/>
        <v>0</v>
      </c>
      <c r="I158" s="46"/>
      <c r="J158" s="60"/>
      <c r="K158" s="46"/>
      <c r="L158" s="60"/>
      <c r="M158" s="60"/>
      <c r="N158" s="60"/>
      <c r="O158" s="54"/>
    </row>
    <row r="159" spans="1:256" ht="15.6" x14ac:dyDescent="0.25">
      <c r="A159" s="52">
        <v>6060</v>
      </c>
      <c r="B159" s="51" t="s">
        <v>789</v>
      </c>
      <c r="C159" s="51" t="s">
        <v>5</v>
      </c>
      <c r="D159" s="53">
        <v>6160</v>
      </c>
      <c r="E159" s="92" t="s">
        <v>222</v>
      </c>
      <c r="F159" s="46">
        <f>'12 Month Budget Comparison'!D159</f>
        <v>0</v>
      </c>
      <c r="G159" s="46">
        <f t="shared" si="14"/>
        <v>0</v>
      </c>
      <c r="H159" s="46">
        <f t="shared" si="15"/>
        <v>0</v>
      </c>
      <c r="I159" s="46"/>
      <c r="J159" s="60"/>
      <c r="K159" s="46"/>
      <c r="L159" s="60"/>
      <c r="M159" s="60"/>
      <c r="N159" s="60"/>
      <c r="O159" s="54"/>
    </row>
    <row r="160" spans="1:256" ht="15.6" x14ac:dyDescent="0.25">
      <c r="A160" s="52">
        <v>6080</v>
      </c>
      <c r="B160" s="51" t="s">
        <v>789</v>
      </c>
      <c r="C160" s="51" t="s">
        <v>34</v>
      </c>
      <c r="D160" s="53">
        <v>6160</v>
      </c>
      <c r="E160" s="92" t="s">
        <v>223</v>
      </c>
      <c r="F160" s="46">
        <f>'12 Month Budget Comparison'!D160</f>
        <v>0</v>
      </c>
      <c r="G160" s="46">
        <f t="shared" si="14"/>
        <v>0</v>
      </c>
      <c r="H160" s="46">
        <f t="shared" si="15"/>
        <v>0</v>
      </c>
      <c r="I160" s="46"/>
      <c r="J160" s="60"/>
      <c r="K160" s="46"/>
      <c r="L160" s="60"/>
      <c r="M160" s="60"/>
      <c r="N160" s="60"/>
      <c r="O160" s="54"/>
    </row>
    <row r="161" spans="1:256" ht="15.6" x14ac:dyDescent="0.25">
      <c r="A161" s="55">
        <v>6090</v>
      </c>
      <c r="B161" s="51" t="s">
        <v>789</v>
      </c>
      <c r="C161" s="51" t="s">
        <v>356</v>
      </c>
      <c r="D161" s="53">
        <v>6160</v>
      </c>
      <c r="E161" s="92" t="s">
        <v>881</v>
      </c>
      <c r="F161" s="46">
        <f>'12 Month Budget Comparison'!D161</f>
        <v>0</v>
      </c>
      <c r="G161" s="46">
        <f t="shared" si="14"/>
        <v>0</v>
      </c>
      <c r="H161" s="46">
        <f t="shared" si="15"/>
        <v>0</v>
      </c>
      <c r="I161" s="46"/>
      <c r="J161" s="60"/>
      <c r="K161" s="46"/>
      <c r="L161" s="60"/>
      <c r="M161" s="60"/>
      <c r="N161" s="60"/>
      <c r="O161" s="54"/>
    </row>
    <row r="162" spans="1:256" ht="15.6" x14ac:dyDescent="0.25">
      <c r="A162" s="55">
        <v>6091</v>
      </c>
      <c r="B162" s="51" t="s">
        <v>789</v>
      </c>
      <c r="C162" s="51" t="s">
        <v>358</v>
      </c>
      <c r="D162" s="53">
        <v>6160</v>
      </c>
      <c r="E162" s="92" t="s">
        <v>867</v>
      </c>
      <c r="F162" s="46">
        <f>'12 Month Budget Comparison'!D162</f>
        <v>0</v>
      </c>
      <c r="G162" s="46">
        <f t="shared" si="14"/>
        <v>0</v>
      </c>
      <c r="H162" s="46">
        <f t="shared" si="15"/>
        <v>0</v>
      </c>
      <c r="I162" s="46"/>
      <c r="J162" s="60"/>
      <c r="K162" s="46"/>
      <c r="L162" s="60"/>
      <c r="M162" s="60"/>
      <c r="N162" s="60"/>
      <c r="O162" s="54"/>
    </row>
    <row r="163" spans="1:256" ht="15.6" x14ac:dyDescent="0.25">
      <c r="A163" s="52">
        <v>6100</v>
      </c>
      <c r="B163" s="51" t="s">
        <v>789</v>
      </c>
      <c r="C163" s="51" t="s">
        <v>7</v>
      </c>
      <c r="D163" s="53">
        <v>6160</v>
      </c>
      <c r="E163" s="92" t="s">
        <v>224</v>
      </c>
      <c r="F163" s="46">
        <f>'12 Month Budget Comparison'!D163</f>
        <v>0</v>
      </c>
      <c r="G163" s="46">
        <f t="shared" si="14"/>
        <v>0</v>
      </c>
      <c r="H163" s="46">
        <f t="shared" si="15"/>
        <v>0</v>
      </c>
      <c r="I163" s="46"/>
      <c r="J163" s="60"/>
      <c r="K163" s="46"/>
      <c r="L163" s="60"/>
      <c r="M163" s="60"/>
      <c r="N163" s="60"/>
      <c r="O163" s="54"/>
    </row>
    <row r="164" spans="1:256" x14ac:dyDescent="0.25">
      <c r="A164" s="258" t="s">
        <v>1045</v>
      </c>
      <c r="B164" s="259"/>
      <c r="C164" s="259"/>
      <c r="D164" s="259"/>
      <c r="E164" s="259"/>
      <c r="F164" s="259"/>
      <c r="G164" s="259"/>
      <c r="H164" s="259"/>
      <c r="I164" s="259"/>
      <c r="J164" s="259"/>
      <c r="K164" s="259"/>
      <c r="L164" s="259"/>
      <c r="M164" s="259"/>
      <c r="N164" s="259"/>
      <c r="O164" s="260"/>
    </row>
    <row r="165" spans="1:256" ht="15.6" x14ac:dyDescent="0.25">
      <c r="A165" s="52">
        <v>6120</v>
      </c>
      <c r="B165" s="51" t="s">
        <v>789</v>
      </c>
      <c r="C165" s="51" t="s">
        <v>8</v>
      </c>
      <c r="D165" s="53">
        <v>6160</v>
      </c>
      <c r="E165" s="92" t="s">
        <v>225</v>
      </c>
      <c r="F165" s="46">
        <f>'12 Month Budget Comparison'!D164</f>
        <v>0</v>
      </c>
      <c r="G165" s="46">
        <f>F165</f>
        <v>0</v>
      </c>
      <c r="H165" s="46">
        <f>F165</f>
        <v>0</v>
      </c>
      <c r="I165" s="46"/>
      <c r="J165" s="60"/>
      <c r="K165" s="46"/>
      <c r="L165" s="60"/>
      <c r="M165" s="60"/>
      <c r="N165" s="60"/>
      <c r="O165" s="54"/>
    </row>
    <row r="166" spans="1:256" ht="15.6" x14ac:dyDescent="0.25">
      <c r="A166" s="55">
        <v>6130</v>
      </c>
      <c r="B166" s="51" t="s">
        <v>789</v>
      </c>
      <c r="C166" s="51" t="s">
        <v>341</v>
      </c>
      <c r="D166" s="53">
        <v>6160</v>
      </c>
      <c r="E166" s="92" t="s">
        <v>868</v>
      </c>
      <c r="F166" s="46">
        <f>'12 Month Budget Comparison'!D165</f>
        <v>0</v>
      </c>
      <c r="G166" s="46">
        <f>F166</f>
        <v>0</v>
      </c>
      <c r="H166" s="46">
        <f>F166</f>
        <v>0</v>
      </c>
      <c r="I166" s="46"/>
      <c r="J166" s="60"/>
      <c r="K166" s="46"/>
      <c r="L166" s="60"/>
      <c r="M166" s="60"/>
      <c r="N166" s="60"/>
      <c r="O166" s="54"/>
    </row>
    <row r="167" spans="1:256" ht="15.6" x14ac:dyDescent="0.25">
      <c r="A167" s="52">
        <v>6140</v>
      </c>
      <c r="B167" s="51" t="s">
        <v>789</v>
      </c>
      <c r="C167" s="51" t="s">
        <v>9</v>
      </c>
      <c r="D167" s="53">
        <v>6160</v>
      </c>
      <c r="E167" s="92" t="s">
        <v>226</v>
      </c>
      <c r="F167" s="46">
        <f>'12 Month Budget Comparison'!D166</f>
        <v>0</v>
      </c>
      <c r="G167" s="46">
        <f>F167</f>
        <v>0</v>
      </c>
      <c r="H167" s="46">
        <f>F167</f>
        <v>0</v>
      </c>
      <c r="I167" s="46"/>
      <c r="J167" s="60"/>
      <c r="K167" s="46"/>
      <c r="L167" s="60"/>
      <c r="M167" s="60"/>
      <c r="N167" s="60"/>
      <c r="O167" s="54"/>
    </row>
    <row r="168" spans="1:256" ht="15.6" x14ac:dyDescent="0.25">
      <c r="A168" s="52">
        <v>6160</v>
      </c>
      <c r="B168" s="51" t="s">
        <v>869</v>
      </c>
      <c r="C168" s="51" t="s">
        <v>869</v>
      </c>
      <c r="D168" s="53">
        <v>10300</v>
      </c>
      <c r="E168" s="92" t="s">
        <v>870</v>
      </c>
      <c r="F168" s="46">
        <f>SUM(F146:F167)</f>
        <v>0</v>
      </c>
      <c r="G168" s="46">
        <f>SUM(G146:G167)</f>
        <v>0</v>
      </c>
      <c r="H168" s="46">
        <f>SUM(H146:H167)</f>
        <v>0</v>
      </c>
      <c r="I168" s="46"/>
      <c r="J168" s="60"/>
      <c r="K168" s="46"/>
      <c r="L168" s="60"/>
      <c r="M168" s="60"/>
      <c r="N168" s="61"/>
      <c r="O168" s="46">
        <f>SUM(O146:O167)</f>
        <v>0</v>
      </c>
    </row>
    <row r="169" spans="1:256" s="50" customFormat="1" x14ac:dyDescent="0.25">
      <c r="A169" s="258" t="s">
        <v>1046</v>
      </c>
      <c r="B169" s="259"/>
      <c r="C169" s="259"/>
      <c r="D169" s="259"/>
      <c r="E169" s="259"/>
      <c r="F169" s="259"/>
      <c r="G169" s="259"/>
      <c r="H169" s="259"/>
      <c r="I169" s="259"/>
      <c r="J169" s="259"/>
      <c r="K169" s="259"/>
      <c r="L169" s="259"/>
      <c r="M169" s="259"/>
      <c r="N169" s="259"/>
      <c r="O169" s="260"/>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c r="DD169" s="44"/>
      <c r="DE169" s="44"/>
      <c r="DF169" s="44"/>
      <c r="DG169" s="44"/>
      <c r="DH169" s="44"/>
      <c r="DI169" s="44"/>
      <c r="DJ169" s="44"/>
      <c r="DK169" s="44"/>
      <c r="DL169" s="44"/>
      <c r="DM169" s="44"/>
      <c r="DN169" s="44"/>
      <c r="DO169" s="44"/>
      <c r="DP169" s="44"/>
      <c r="DQ169" s="44"/>
      <c r="DR169" s="44"/>
      <c r="DS169" s="44"/>
      <c r="DT169" s="44"/>
      <c r="DU169" s="44"/>
      <c r="DV169" s="44"/>
      <c r="DW169" s="44"/>
      <c r="DX169" s="44"/>
      <c r="DY169" s="44"/>
      <c r="DZ169" s="44"/>
      <c r="EA169" s="44"/>
      <c r="EB169" s="44"/>
      <c r="EC169" s="44"/>
      <c r="ED169" s="44"/>
      <c r="EE169" s="44"/>
      <c r="EF169" s="44"/>
      <c r="EG169" s="44"/>
      <c r="EH169" s="44"/>
      <c r="EI169" s="44"/>
      <c r="EJ169" s="44"/>
      <c r="EK169" s="44"/>
      <c r="EL169" s="44"/>
      <c r="EM169" s="44"/>
      <c r="EN169" s="44"/>
      <c r="EO169" s="44"/>
      <c r="EP169" s="44"/>
      <c r="EQ169" s="44"/>
      <c r="ER169" s="44"/>
      <c r="ES169" s="44"/>
      <c r="ET169" s="44"/>
      <c r="EU169" s="44"/>
      <c r="EV169" s="44"/>
      <c r="EW169" s="44"/>
      <c r="EX169" s="44"/>
      <c r="EY169" s="44"/>
      <c r="EZ169" s="44"/>
      <c r="FA169" s="44"/>
      <c r="FB169" s="44"/>
      <c r="FC169" s="44"/>
      <c r="FD169" s="44"/>
      <c r="FE169" s="44"/>
      <c r="FF169" s="44"/>
      <c r="FG169" s="44"/>
      <c r="FH169" s="44"/>
      <c r="FI169" s="44"/>
      <c r="FJ169" s="44"/>
      <c r="FK169" s="44"/>
      <c r="FL169" s="44"/>
      <c r="FM169" s="44"/>
      <c r="FN169" s="44"/>
      <c r="FO169" s="44"/>
      <c r="FP169" s="44"/>
      <c r="FQ169" s="44"/>
      <c r="FR169" s="44"/>
      <c r="FS169" s="44"/>
      <c r="FT169" s="44"/>
      <c r="FU169" s="44"/>
      <c r="FV169" s="44"/>
      <c r="FW169" s="44"/>
      <c r="FX169" s="44"/>
      <c r="FY169" s="44"/>
      <c r="FZ169" s="44"/>
      <c r="GA169" s="44"/>
      <c r="GB169" s="44"/>
      <c r="GC169" s="44"/>
      <c r="GD169" s="44"/>
      <c r="GE169" s="44"/>
      <c r="GF169" s="44"/>
      <c r="GG169" s="44"/>
      <c r="GH169" s="44"/>
      <c r="GI169" s="44"/>
      <c r="GJ169" s="44"/>
      <c r="GK169" s="44"/>
      <c r="GL169" s="44"/>
      <c r="GM169" s="44"/>
      <c r="GN169" s="44"/>
      <c r="GO169" s="44"/>
      <c r="GP169" s="44"/>
      <c r="GQ169" s="44"/>
      <c r="GR169" s="44"/>
      <c r="GS169" s="44"/>
      <c r="GT169" s="44"/>
      <c r="GU169" s="44"/>
      <c r="GV169" s="44"/>
      <c r="GW169" s="44"/>
      <c r="GX169" s="44"/>
      <c r="GY169" s="44"/>
      <c r="GZ169" s="44"/>
      <c r="HA169" s="44"/>
      <c r="HB169" s="44"/>
      <c r="HC169" s="44"/>
      <c r="HD169" s="44"/>
      <c r="HE169" s="44"/>
      <c r="HF169" s="44"/>
      <c r="HG169" s="44"/>
      <c r="HH169" s="44"/>
      <c r="HI169" s="44"/>
      <c r="HJ169" s="44"/>
      <c r="HK169" s="44"/>
      <c r="HL169" s="44"/>
      <c r="HM169" s="44"/>
      <c r="HN169" s="44"/>
      <c r="HO169" s="44"/>
      <c r="HP169" s="44"/>
      <c r="HQ169" s="44"/>
      <c r="HR169" s="44"/>
      <c r="HS169" s="44"/>
      <c r="HT169" s="44"/>
      <c r="HU169" s="44"/>
      <c r="HV169" s="44"/>
      <c r="HW169" s="44"/>
      <c r="HX169" s="44"/>
      <c r="HY169" s="44"/>
      <c r="HZ169" s="44"/>
      <c r="IA169" s="44"/>
      <c r="IB169" s="44"/>
      <c r="IC169" s="44"/>
      <c r="ID169" s="44"/>
      <c r="IE169" s="44"/>
      <c r="IF169" s="44"/>
      <c r="IG169" s="44"/>
      <c r="IH169" s="44"/>
      <c r="II169" s="44"/>
      <c r="IJ169" s="44"/>
      <c r="IK169" s="44"/>
      <c r="IL169" s="44"/>
      <c r="IM169" s="44"/>
      <c r="IN169" s="44"/>
      <c r="IO169" s="44"/>
      <c r="IP169" s="44"/>
      <c r="IQ169" s="44"/>
      <c r="IR169" s="44"/>
      <c r="IS169" s="44"/>
      <c r="IT169" s="44"/>
      <c r="IU169" s="44"/>
      <c r="IV169" s="44"/>
    </row>
    <row r="170" spans="1:256" ht="15.6" x14ac:dyDescent="0.25">
      <c r="A170" s="52">
        <v>6500</v>
      </c>
      <c r="B170" s="51" t="s">
        <v>789</v>
      </c>
      <c r="C170" s="51" t="s">
        <v>0</v>
      </c>
      <c r="D170" s="53">
        <v>6660</v>
      </c>
      <c r="E170" s="92" t="s">
        <v>227</v>
      </c>
      <c r="F170" s="46">
        <f>'12 Month Budget Comparison'!D169</f>
        <v>0</v>
      </c>
      <c r="G170" s="46">
        <f>F170</f>
        <v>0</v>
      </c>
      <c r="H170" s="46">
        <f>F170</f>
        <v>0</v>
      </c>
      <c r="I170" s="46"/>
      <c r="J170" s="60"/>
      <c r="K170" s="46"/>
      <c r="L170" s="60"/>
      <c r="M170" s="60"/>
      <c r="N170" s="60"/>
      <c r="O170" s="54"/>
    </row>
    <row r="171" spans="1:256" ht="15.6" x14ac:dyDescent="0.25">
      <c r="A171" s="52">
        <v>6520</v>
      </c>
      <c r="B171" s="51" t="s">
        <v>789</v>
      </c>
      <c r="C171" s="51" t="s">
        <v>2</v>
      </c>
      <c r="D171" s="53">
        <v>6660</v>
      </c>
      <c r="E171" s="92" t="s">
        <v>228</v>
      </c>
      <c r="F171" s="46">
        <f>'12 Month Budget Comparison'!D170</f>
        <v>0</v>
      </c>
      <c r="G171" s="46">
        <f t="shared" ref="G171:G190" si="16">F171</f>
        <v>0</v>
      </c>
      <c r="H171" s="46">
        <f>F171</f>
        <v>0</v>
      </c>
      <c r="I171" s="46"/>
      <c r="J171" s="60"/>
      <c r="K171" s="46"/>
      <c r="L171" s="60"/>
      <c r="M171" s="60"/>
      <c r="N171" s="60"/>
      <c r="O171" s="54"/>
    </row>
    <row r="172" spans="1:256" ht="15.6" x14ac:dyDescent="0.25">
      <c r="A172" s="52">
        <v>6525</v>
      </c>
      <c r="B172" s="51" t="s">
        <v>789</v>
      </c>
      <c r="C172" s="51" t="s">
        <v>283</v>
      </c>
      <c r="D172" s="53">
        <v>6660</v>
      </c>
      <c r="E172" s="92" t="s">
        <v>852</v>
      </c>
      <c r="F172" s="46">
        <f>'12 Month Budget Comparison'!D171</f>
        <v>0</v>
      </c>
      <c r="G172" s="46">
        <f t="shared" si="16"/>
        <v>0</v>
      </c>
      <c r="H172" s="46">
        <f>F172</f>
        <v>0</v>
      </c>
      <c r="I172" s="46"/>
      <c r="J172" s="60"/>
      <c r="K172" s="46"/>
      <c r="L172" s="60"/>
      <c r="M172" s="60"/>
      <c r="N172" s="60"/>
      <c r="O172" s="54"/>
    </row>
    <row r="173" spans="1:256" ht="15.6" x14ac:dyDescent="0.25">
      <c r="A173" s="55">
        <v>6530</v>
      </c>
      <c r="B173" s="51" t="s">
        <v>789</v>
      </c>
      <c r="C173" s="51" t="s">
        <v>131</v>
      </c>
      <c r="D173" s="53">
        <v>6660</v>
      </c>
      <c r="E173" s="92" t="s">
        <v>853</v>
      </c>
      <c r="F173" s="46">
        <f>'12 Month Budget Comparison'!D172</f>
        <v>0</v>
      </c>
      <c r="G173" s="46">
        <f t="shared" si="16"/>
        <v>0</v>
      </c>
      <c r="H173" s="46">
        <f>F173</f>
        <v>0</v>
      </c>
      <c r="I173" s="46"/>
      <c r="J173" s="60"/>
      <c r="K173" s="46"/>
      <c r="L173" s="60"/>
      <c r="M173" s="60"/>
      <c r="N173" s="60"/>
      <c r="O173" s="54"/>
    </row>
    <row r="174" spans="1:256" ht="15.6" x14ac:dyDescent="0.25">
      <c r="A174" s="55">
        <v>6531</v>
      </c>
      <c r="B174" s="51" t="s">
        <v>789</v>
      </c>
      <c r="C174" s="51" t="s">
        <v>133</v>
      </c>
      <c r="D174" s="53">
        <v>6660</v>
      </c>
      <c r="E174" s="92" t="s">
        <v>854</v>
      </c>
      <c r="F174" s="46">
        <f>'12 Month Budget Comparison'!D173</f>
        <v>0</v>
      </c>
      <c r="G174" s="46">
        <f t="shared" si="16"/>
        <v>0</v>
      </c>
      <c r="H174" s="46">
        <f>F174</f>
        <v>0</v>
      </c>
      <c r="I174" s="46"/>
      <c r="J174" s="60"/>
      <c r="K174" s="46"/>
      <c r="L174" s="60"/>
      <c r="M174" s="60"/>
      <c r="N174" s="60"/>
      <c r="O174" s="54"/>
    </row>
    <row r="175" spans="1:256" ht="15.6" x14ac:dyDescent="0.25">
      <c r="A175" s="55">
        <v>6532</v>
      </c>
      <c r="B175" s="51" t="s">
        <v>789</v>
      </c>
      <c r="C175" s="57" t="s">
        <v>3</v>
      </c>
      <c r="D175" s="53">
        <v>6660</v>
      </c>
      <c r="E175" s="92" t="s">
        <v>855</v>
      </c>
      <c r="F175" s="46">
        <f>'12 Month Budget Comparison'!D174</f>
        <v>0</v>
      </c>
      <c r="G175" s="46"/>
      <c r="H175" s="46"/>
      <c r="I175" s="46"/>
      <c r="J175" s="60"/>
      <c r="K175" s="46"/>
      <c r="L175" s="60"/>
      <c r="M175" s="60"/>
      <c r="N175" s="60"/>
      <c r="O175" s="46">
        <f>'12 Month Budget Comparison'!F174</f>
        <v>0</v>
      </c>
    </row>
    <row r="176" spans="1:256" ht="15.6" x14ac:dyDescent="0.25">
      <c r="A176" s="55">
        <v>6533</v>
      </c>
      <c r="B176" s="51" t="s">
        <v>789</v>
      </c>
      <c r="C176" s="51" t="s">
        <v>135</v>
      </c>
      <c r="D176" s="53">
        <v>6660</v>
      </c>
      <c r="E176" s="92" t="s">
        <v>856</v>
      </c>
      <c r="F176" s="46">
        <f>'12 Month Budget Comparison'!D175</f>
        <v>0</v>
      </c>
      <c r="G176" s="46">
        <f t="shared" si="16"/>
        <v>0</v>
      </c>
      <c r="H176" s="46">
        <f>F176</f>
        <v>0</v>
      </c>
      <c r="I176" s="46"/>
      <c r="J176" s="60"/>
      <c r="K176" s="46"/>
      <c r="L176" s="60"/>
      <c r="M176" s="60"/>
      <c r="N176" s="60"/>
      <c r="O176" s="54"/>
    </row>
    <row r="177" spans="1:256" ht="15.6" x14ac:dyDescent="0.25">
      <c r="A177" s="55">
        <v>6534</v>
      </c>
      <c r="B177" s="51" t="s">
        <v>789</v>
      </c>
      <c r="C177" s="51" t="s">
        <v>137</v>
      </c>
      <c r="D177" s="53">
        <v>6660</v>
      </c>
      <c r="E177" s="92" t="s">
        <v>857</v>
      </c>
      <c r="F177" s="46">
        <f>'12 Month Budget Comparison'!D176</f>
        <v>0</v>
      </c>
      <c r="G177" s="46">
        <f t="shared" si="16"/>
        <v>0</v>
      </c>
      <c r="H177" s="46">
        <f t="shared" ref="H177:H190" si="17">F177</f>
        <v>0</v>
      </c>
      <c r="I177" s="46"/>
      <c r="J177" s="60"/>
      <c r="K177" s="46"/>
      <c r="L177" s="60"/>
      <c r="M177" s="60"/>
      <c r="N177" s="60"/>
      <c r="O177" s="54"/>
    </row>
    <row r="178" spans="1:256" ht="15.6" x14ac:dyDescent="0.25">
      <c r="A178" s="55">
        <v>6535</v>
      </c>
      <c r="B178" s="51" t="s">
        <v>789</v>
      </c>
      <c r="C178" s="51" t="s">
        <v>139</v>
      </c>
      <c r="D178" s="53">
        <v>6660</v>
      </c>
      <c r="E178" s="92" t="s">
        <v>858</v>
      </c>
      <c r="F178" s="46">
        <f>'12 Month Budget Comparison'!D177</f>
        <v>0</v>
      </c>
      <c r="G178" s="46">
        <f t="shared" si="16"/>
        <v>0</v>
      </c>
      <c r="H178" s="46">
        <f t="shared" si="17"/>
        <v>0</v>
      </c>
      <c r="I178" s="46"/>
      <c r="J178" s="60"/>
      <c r="K178" s="46"/>
      <c r="L178" s="60"/>
      <c r="M178" s="60"/>
      <c r="N178" s="60"/>
      <c r="O178" s="54"/>
    </row>
    <row r="179" spans="1:256" ht="15.6" x14ac:dyDescent="0.25">
      <c r="A179" s="55">
        <v>6536</v>
      </c>
      <c r="B179" s="51" t="s">
        <v>789</v>
      </c>
      <c r="C179" s="51" t="s">
        <v>143</v>
      </c>
      <c r="D179" s="53">
        <v>6660</v>
      </c>
      <c r="E179" s="92" t="s">
        <v>859</v>
      </c>
      <c r="F179" s="46">
        <f>'12 Month Budget Comparison'!D178</f>
        <v>0</v>
      </c>
      <c r="G179" s="46">
        <f t="shared" si="16"/>
        <v>0</v>
      </c>
      <c r="H179" s="46">
        <f t="shared" si="17"/>
        <v>0</v>
      </c>
      <c r="I179" s="46"/>
      <c r="J179" s="60"/>
      <c r="K179" s="46"/>
      <c r="L179" s="60"/>
      <c r="M179" s="60"/>
      <c r="N179" s="60"/>
      <c r="O179" s="54"/>
    </row>
    <row r="180" spans="1:256" ht="15.6" x14ac:dyDescent="0.25">
      <c r="A180" s="55">
        <v>6537</v>
      </c>
      <c r="B180" s="51" t="s">
        <v>789</v>
      </c>
      <c r="C180" s="51" t="s">
        <v>145</v>
      </c>
      <c r="D180" s="53">
        <v>6660</v>
      </c>
      <c r="E180" s="92" t="s">
        <v>860</v>
      </c>
      <c r="F180" s="46">
        <f>'12 Month Budget Comparison'!D179</f>
        <v>0</v>
      </c>
      <c r="G180" s="46">
        <f t="shared" si="16"/>
        <v>0</v>
      </c>
      <c r="H180" s="46">
        <f t="shared" si="17"/>
        <v>0</v>
      </c>
      <c r="I180" s="46"/>
      <c r="J180" s="60"/>
      <c r="K180" s="46"/>
      <c r="L180" s="60"/>
      <c r="M180" s="60"/>
      <c r="N180" s="60"/>
      <c r="O180" s="54"/>
    </row>
    <row r="181" spans="1:256" ht="15.6" x14ac:dyDescent="0.25">
      <c r="A181" s="55">
        <v>6538</v>
      </c>
      <c r="B181" s="51" t="s">
        <v>789</v>
      </c>
      <c r="C181" s="51" t="s">
        <v>354</v>
      </c>
      <c r="D181" s="53">
        <v>6660</v>
      </c>
      <c r="E181" s="92" t="s">
        <v>861</v>
      </c>
      <c r="F181" s="46">
        <f>'12 Month Budget Comparison'!D180</f>
        <v>0</v>
      </c>
      <c r="G181" s="46">
        <f t="shared" si="16"/>
        <v>0</v>
      </c>
      <c r="H181" s="46">
        <f t="shared" si="17"/>
        <v>0</v>
      </c>
      <c r="I181" s="46"/>
      <c r="J181" s="60"/>
      <c r="K181" s="46"/>
      <c r="L181" s="60"/>
      <c r="M181" s="60"/>
      <c r="N181" s="60"/>
      <c r="O181" s="54"/>
    </row>
    <row r="182" spans="1:256" ht="14.55" customHeight="1" x14ac:dyDescent="0.25">
      <c r="A182" s="52">
        <v>6540</v>
      </c>
      <c r="B182" s="51" t="s">
        <v>789</v>
      </c>
      <c r="C182" s="51" t="s">
        <v>13</v>
      </c>
      <c r="D182" s="53">
        <v>6660</v>
      </c>
      <c r="E182" s="92" t="s">
        <v>229</v>
      </c>
      <c r="F182" s="46">
        <f>'12 Month Budget Comparison'!D181</f>
        <v>0</v>
      </c>
      <c r="G182" s="46">
        <f t="shared" si="16"/>
        <v>0</v>
      </c>
      <c r="H182" s="46">
        <f t="shared" si="17"/>
        <v>0</v>
      </c>
      <c r="I182" s="46"/>
      <c r="J182" s="60"/>
      <c r="K182" s="46"/>
      <c r="L182" s="60"/>
      <c r="M182" s="60"/>
      <c r="N182" s="60"/>
      <c r="O182" s="54"/>
    </row>
    <row r="183" spans="1:256" ht="15.6" x14ac:dyDescent="0.25">
      <c r="A183" s="52">
        <v>6560</v>
      </c>
      <c r="B183" s="51" t="s">
        <v>789</v>
      </c>
      <c r="C183" s="51" t="s">
        <v>5</v>
      </c>
      <c r="D183" s="53">
        <v>6660</v>
      </c>
      <c r="E183" s="92" t="s">
        <v>230</v>
      </c>
      <c r="F183" s="46">
        <f>'12 Month Budget Comparison'!D182</f>
        <v>0</v>
      </c>
      <c r="G183" s="46">
        <f t="shared" si="16"/>
        <v>0</v>
      </c>
      <c r="H183" s="46">
        <f t="shared" si="17"/>
        <v>0</v>
      </c>
      <c r="I183" s="46"/>
      <c r="J183" s="60"/>
      <c r="K183" s="46"/>
      <c r="L183" s="60"/>
      <c r="M183" s="60"/>
      <c r="N183" s="60"/>
      <c r="O183" s="54"/>
    </row>
    <row r="184" spans="1:256" ht="15.6" x14ac:dyDescent="0.25">
      <c r="A184" s="52">
        <v>6580</v>
      </c>
      <c r="B184" s="51" t="s">
        <v>789</v>
      </c>
      <c r="C184" s="51" t="s">
        <v>34</v>
      </c>
      <c r="D184" s="53">
        <v>6660</v>
      </c>
      <c r="E184" s="92" t="s">
        <v>231</v>
      </c>
      <c r="F184" s="46">
        <f>'12 Month Budget Comparison'!D183</f>
        <v>0</v>
      </c>
      <c r="G184" s="46">
        <f t="shared" si="16"/>
        <v>0</v>
      </c>
      <c r="H184" s="46">
        <f t="shared" si="17"/>
        <v>0</v>
      </c>
      <c r="I184" s="46"/>
      <c r="J184" s="60"/>
      <c r="K184" s="46"/>
      <c r="L184" s="60"/>
      <c r="M184" s="60"/>
      <c r="N184" s="60"/>
      <c r="O184" s="54"/>
    </row>
    <row r="185" spans="1:256" ht="15.6" x14ac:dyDescent="0.25">
      <c r="A185" s="55">
        <v>6590</v>
      </c>
      <c r="B185" s="51" t="s">
        <v>789</v>
      </c>
      <c r="C185" s="51" t="s">
        <v>356</v>
      </c>
      <c r="D185" s="53">
        <v>6660</v>
      </c>
      <c r="E185" s="92" t="s">
        <v>862</v>
      </c>
      <c r="F185" s="46">
        <f>'12 Month Budget Comparison'!D184</f>
        <v>0</v>
      </c>
      <c r="G185" s="46">
        <f t="shared" si="16"/>
        <v>0</v>
      </c>
      <c r="H185" s="46">
        <f t="shared" si="17"/>
        <v>0</v>
      </c>
      <c r="I185" s="46"/>
      <c r="J185" s="60"/>
      <c r="K185" s="46"/>
      <c r="L185" s="60"/>
      <c r="M185" s="60"/>
      <c r="N185" s="60"/>
      <c r="O185" s="54"/>
    </row>
    <row r="186" spans="1:256" ht="15.6" x14ac:dyDescent="0.25">
      <c r="A186" s="55">
        <v>6591</v>
      </c>
      <c r="B186" s="51" t="s">
        <v>789</v>
      </c>
      <c r="C186" s="51" t="s">
        <v>358</v>
      </c>
      <c r="D186" s="53">
        <v>6660</v>
      </c>
      <c r="E186" s="92" t="s">
        <v>863</v>
      </c>
      <c r="F186" s="46">
        <f>'12 Month Budget Comparison'!D185</f>
        <v>0</v>
      </c>
      <c r="G186" s="46">
        <f t="shared" si="16"/>
        <v>0</v>
      </c>
      <c r="H186" s="46">
        <f t="shared" si="17"/>
        <v>0</v>
      </c>
      <c r="I186" s="46"/>
      <c r="J186" s="60"/>
      <c r="K186" s="46"/>
      <c r="L186" s="60"/>
      <c r="M186" s="60"/>
      <c r="N186" s="60"/>
      <c r="O186" s="54"/>
    </row>
    <row r="187" spans="1:256" s="49" customFormat="1" ht="15.6" x14ac:dyDescent="0.25">
      <c r="A187" s="52">
        <v>6600</v>
      </c>
      <c r="B187" s="51" t="s">
        <v>789</v>
      </c>
      <c r="C187" s="51" t="s">
        <v>7</v>
      </c>
      <c r="D187" s="53">
        <v>6660</v>
      </c>
      <c r="E187" s="92" t="s">
        <v>232</v>
      </c>
      <c r="F187" s="46">
        <f>'12 Month Budget Comparison'!D186</f>
        <v>0</v>
      </c>
      <c r="G187" s="46">
        <f t="shared" si="16"/>
        <v>0</v>
      </c>
      <c r="H187" s="46">
        <f t="shared" si="17"/>
        <v>0</v>
      </c>
      <c r="I187" s="46"/>
      <c r="J187" s="60"/>
      <c r="K187" s="46"/>
      <c r="L187" s="60"/>
      <c r="M187" s="60"/>
      <c r="N187" s="60"/>
      <c r="O187" s="54"/>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48"/>
      <c r="HI187" s="48"/>
      <c r="HJ187" s="48"/>
      <c r="HK187" s="48"/>
      <c r="HL187" s="48"/>
      <c r="HM187" s="48"/>
      <c r="HN187" s="48"/>
      <c r="HO187" s="48"/>
      <c r="HP187" s="48"/>
      <c r="HQ187" s="48"/>
      <c r="HR187" s="48"/>
      <c r="HS187" s="48"/>
      <c r="HT187" s="48"/>
      <c r="HU187" s="48"/>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row>
    <row r="188" spans="1:256" s="49" customFormat="1" ht="15.6" x14ac:dyDescent="0.25">
      <c r="A188" s="52">
        <v>6620</v>
      </c>
      <c r="B188" s="51" t="s">
        <v>789</v>
      </c>
      <c r="C188" s="51" t="s">
        <v>8</v>
      </c>
      <c r="D188" s="53">
        <v>6660</v>
      </c>
      <c r="E188" s="92" t="s">
        <v>233</v>
      </c>
      <c r="F188" s="46">
        <f>'12 Month Budget Comparison'!D187</f>
        <v>0</v>
      </c>
      <c r="G188" s="46">
        <f t="shared" si="16"/>
        <v>0</v>
      </c>
      <c r="H188" s="46">
        <f t="shared" si="17"/>
        <v>0</v>
      </c>
      <c r="I188" s="46"/>
      <c r="J188" s="60"/>
      <c r="K188" s="46"/>
      <c r="L188" s="60"/>
      <c r="M188" s="60"/>
      <c r="N188" s="60"/>
      <c r="O188" s="54"/>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48"/>
      <c r="EQ188" s="48"/>
      <c r="ER188" s="48"/>
      <c r="ES188" s="48"/>
      <c r="ET188" s="48"/>
      <c r="EU188" s="48"/>
      <c r="EV188" s="48"/>
      <c r="EW188" s="48"/>
      <c r="EX188" s="48"/>
      <c r="EY188" s="48"/>
      <c r="EZ188" s="48"/>
      <c r="FA188" s="48"/>
      <c r="FB188" s="48"/>
      <c r="FC188" s="48"/>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48"/>
      <c r="HI188" s="48"/>
      <c r="HJ188" s="48"/>
      <c r="HK188" s="48"/>
      <c r="HL188" s="48"/>
      <c r="HM188" s="48"/>
      <c r="HN188" s="48"/>
      <c r="HO188" s="48"/>
      <c r="HP188" s="48"/>
      <c r="HQ188" s="48"/>
      <c r="HR188" s="48"/>
      <c r="HS188" s="48"/>
      <c r="HT188" s="48"/>
      <c r="HU188" s="48"/>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row>
    <row r="189" spans="1:256" s="49" customFormat="1" ht="15.6" x14ac:dyDescent="0.25">
      <c r="A189" s="55">
        <v>6630</v>
      </c>
      <c r="B189" s="51" t="s">
        <v>789</v>
      </c>
      <c r="C189" s="51" t="s">
        <v>341</v>
      </c>
      <c r="D189" s="53">
        <v>6660</v>
      </c>
      <c r="E189" s="92" t="s">
        <v>864</v>
      </c>
      <c r="F189" s="46">
        <f>'12 Month Budget Comparison'!D188</f>
        <v>0</v>
      </c>
      <c r="G189" s="46">
        <f t="shared" si="16"/>
        <v>0</v>
      </c>
      <c r="H189" s="46">
        <f t="shared" si="17"/>
        <v>0</v>
      </c>
      <c r="I189" s="46"/>
      <c r="J189" s="60"/>
      <c r="K189" s="46"/>
      <c r="L189" s="60"/>
      <c r="M189" s="60"/>
      <c r="N189" s="60"/>
      <c r="O189" s="54"/>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c r="EV189" s="48"/>
      <c r="EW189" s="48"/>
      <c r="EX189" s="48"/>
      <c r="EY189" s="48"/>
      <c r="EZ189" s="48"/>
      <c r="FA189" s="48"/>
      <c r="FB189" s="48"/>
      <c r="FC189" s="48"/>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48"/>
      <c r="HI189" s="48"/>
      <c r="HJ189" s="48"/>
      <c r="HK189" s="48"/>
      <c r="HL189" s="48"/>
      <c r="HM189" s="48"/>
      <c r="HN189" s="48"/>
      <c r="HO189" s="48"/>
      <c r="HP189" s="48"/>
      <c r="HQ189" s="48"/>
      <c r="HR189" s="48"/>
      <c r="HS189" s="48"/>
      <c r="HT189" s="48"/>
      <c r="HU189" s="48"/>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row>
    <row r="190" spans="1:256" s="49" customFormat="1" ht="14.55" customHeight="1" x14ac:dyDescent="0.25">
      <c r="A190" s="52">
        <v>6640</v>
      </c>
      <c r="B190" s="51" t="s">
        <v>789</v>
      </c>
      <c r="C190" s="51" t="s">
        <v>9</v>
      </c>
      <c r="D190" s="53">
        <v>6660</v>
      </c>
      <c r="E190" s="92" t="s">
        <v>234</v>
      </c>
      <c r="F190" s="46">
        <f>'12 Month Budget Comparison'!D189</f>
        <v>0</v>
      </c>
      <c r="G190" s="46">
        <f t="shared" si="16"/>
        <v>0</v>
      </c>
      <c r="H190" s="46">
        <f t="shared" si="17"/>
        <v>0</v>
      </c>
      <c r="I190" s="46"/>
      <c r="J190" s="60"/>
      <c r="K190" s="46"/>
      <c r="L190" s="60"/>
      <c r="M190" s="60"/>
      <c r="N190" s="60"/>
      <c r="O190" s="54"/>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48"/>
      <c r="HI190" s="48"/>
      <c r="HJ190" s="48"/>
      <c r="HK190" s="48"/>
      <c r="HL190" s="48"/>
      <c r="HM190" s="48"/>
      <c r="HN190" s="48"/>
      <c r="HO190" s="48"/>
      <c r="HP190" s="48"/>
      <c r="HQ190" s="48"/>
      <c r="HR190" s="48"/>
      <c r="HS190" s="48"/>
      <c r="HT190" s="48"/>
      <c r="HU190" s="48"/>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row>
    <row r="191" spans="1:256" s="49" customFormat="1" ht="15.6" x14ac:dyDescent="0.25">
      <c r="A191" s="52">
        <v>6660</v>
      </c>
      <c r="B191" s="51" t="s">
        <v>865</v>
      </c>
      <c r="C191" s="51" t="s">
        <v>865</v>
      </c>
      <c r="D191" s="53">
        <v>10300</v>
      </c>
      <c r="E191" s="92" t="s">
        <v>866</v>
      </c>
      <c r="F191" s="46">
        <f>SUM(F170:F190)</f>
        <v>0</v>
      </c>
      <c r="G191" s="46">
        <f>SUM(G170:G190)</f>
        <v>0</v>
      </c>
      <c r="H191" s="46">
        <f>SUM(H170:H190)</f>
        <v>0</v>
      </c>
      <c r="I191" s="46"/>
      <c r="J191" s="60"/>
      <c r="K191" s="46"/>
      <c r="L191" s="60"/>
      <c r="M191" s="60"/>
      <c r="N191" s="61"/>
      <c r="O191" s="46">
        <f>SUM(O170:O190)</f>
        <v>0</v>
      </c>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48"/>
      <c r="HI191" s="48"/>
      <c r="HJ191" s="48"/>
      <c r="HK191" s="48"/>
      <c r="HL191" s="48"/>
      <c r="HM191" s="48"/>
      <c r="HN191" s="48"/>
      <c r="HO191" s="48"/>
      <c r="HP191" s="48"/>
      <c r="HQ191" s="48"/>
      <c r="HR191" s="48"/>
      <c r="HS191" s="48"/>
      <c r="HT191" s="48"/>
      <c r="HU191" s="48"/>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row>
    <row r="192" spans="1:256" s="62" customFormat="1" x14ac:dyDescent="0.25">
      <c r="A192" s="258" t="s">
        <v>1047</v>
      </c>
      <c r="B192" s="259"/>
      <c r="C192" s="259"/>
      <c r="D192" s="259"/>
      <c r="E192" s="259"/>
      <c r="F192" s="259"/>
      <c r="G192" s="259"/>
      <c r="H192" s="259"/>
      <c r="I192" s="259"/>
      <c r="J192" s="259"/>
      <c r="K192" s="259"/>
      <c r="L192" s="259"/>
      <c r="M192" s="259"/>
      <c r="N192" s="259"/>
      <c r="O192" s="260"/>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c r="EV192" s="48"/>
      <c r="EW192" s="48"/>
      <c r="EX192" s="48"/>
      <c r="EY192" s="48"/>
      <c r="EZ192" s="48"/>
      <c r="FA192" s="48"/>
      <c r="FB192" s="48"/>
      <c r="FC192" s="48"/>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48"/>
      <c r="HI192" s="48"/>
      <c r="HJ192" s="48"/>
      <c r="HK192" s="48"/>
      <c r="HL192" s="48"/>
      <c r="HM192" s="48"/>
      <c r="HN192" s="48"/>
      <c r="HO192" s="48"/>
      <c r="HP192" s="48"/>
      <c r="HQ192" s="48"/>
      <c r="HR192" s="48"/>
      <c r="HS192" s="48"/>
      <c r="HT192" s="48"/>
      <c r="HU192" s="48"/>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row>
    <row r="193" spans="1:256" s="49" customFormat="1" ht="15.6" x14ac:dyDescent="0.25">
      <c r="A193" s="52">
        <v>7500</v>
      </c>
      <c r="B193" s="51" t="s">
        <v>789</v>
      </c>
      <c r="C193" s="51" t="s">
        <v>0</v>
      </c>
      <c r="D193" s="53">
        <v>7660</v>
      </c>
      <c r="E193" s="92" t="s">
        <v>235</v>
      </c>
      <c r="F193" s="46">
        <f>'12 Month Budget Comparison'!D192</f>
        <v>0</v>
      </c>
      <c r="G193" s="46">
        <f>F193</f>
        <v>0</v>
      </c>
      <c r="H193" s="46">
        <f>F193</f>
        <v>0</v>
      </c>
      <c r="I193" s="46"/>
      <c r="J193" s="60"/>
      <c r="K193" s="46"/>
      <c r="L193" s="60"/>
      <c r="M193" s="60"/>
      <c r="N193" s="60"/>
      <c r="O193" s="54"/>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c r="EV193" s="48"/>
      <c r="EW193" s="48"/>
      <c r="EX193" s="48"/>
      <c r="EY193" s="48"/>
      <c r="EZ193" s="48"/>
      <c r="FA193" s="48"/>
      <c r="FB193" s="48"/>
      <c r="FC193" s="48"/>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48"/>
      <c r="HI193" s="48"/>
      <c r="HJ193" s="48"/>
      <c r="HK193" s="48"/>
      <c r="HL193" s="48"/>
      <c r="HM193" s="48"/>
      <c r="HN193" s="48"/>
      <c r="HO193" s="48"/>
      <c r="HP193" s="48"/>
      <c r="HQ193" s="48"/>
      <c r="HR193" s="48"/>
      <c r="HS193" s="48"/>
      <c r="HT193" s="48"/>
      <c r="HU193" s="48"/>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row>
    <row r="194" spans="1:256" ht="15.6" x14ac:dyDescent="0.25">
      <c r="A194" s="52">
        <v>7520</v>
      </c>
      <c r="B194" s="51" t="s">
        <v>789</v>
      </c>
      <c r="C194" s="51" t="s">
        <v>2</v>
      </c>
      <c r="D194" s="53">
        <v>7660</v>
      </c>
      <c r="E194" s="92" t="s">
        <v>236</v>
      </c>
      <c r="F194" s="46">
        <f>'12 Month Budget Comparison'!D193</f>
        <v>0</v>
      </c>
      <c r="G194" s="46">
        <f t="shared" ref="G194:G213" si="18">F194</f>
        <v>0</v>
      </c>
      <c r="H194" s="46">
        <f>F194</f>
        <v>0</v>
      </c>
      <c r="I194" s="46"/>
      <c r="J194" s="60"/>
      <c r="K194" s="46"/>
      <c r="L194" s="60"/>
      <c r="M194" s="60"/>
      <c r="N194" s="60"/>
      <c r="O194" s="54"/>
    </row>
    <row r="195" spans="1:256" ht="15.6" x14ac:dyDescent="0.25">
      <c r="A195" s="52">
        <v>7525</v>
      </c>
      <c r="B195" s="51" t="s">
        <v>789</v>
      </c>
      <c r="C195" s="51" t="s">
        <v>283</v>
      </c>
      <c r="D195" s="53">
        <v>7660</v>
      </c>
      <c r="E195" s="92" t="s">
        <v>840</v>
      </c>
      <c r="F195" s="46">
        <f>'12 Month Budget Comparison'!D194</f>
        <v>0</v>
      </c>
      <c r="G195" s="46">
        <f t="shared" si="18"/>
        <v>0</v>
      </c>
      <c r="H195" s="46">
        <f>F195</f>
        <v>0</v>
      </c>
      <c r="I195" s="46"/>
      <c r="J195" s="60"/>
      <c r="K195" s="46"/>
      <c r="L195" s="60"/>
      <c r="M195" s="60"/>
      <c r="N195" s="60"/>
      <c r="O195" s="54"/>
    </row>
    <row r="196" spans="1:256" ht="15.6" x14ac:dyDescent="0.25">
      <c r="A196" s="55">
        <v>7530</v>
      </c>
      <c r="B196" s="51" t="s">
        <v>789</v>
      </c>
      <c r="C196" s="51" t="s">
        <v>131</v>
      </c>
      <c r="D196" s="53">
        <v>7660</v>
      </c>
      <c r="E196" s="92" t="s">
        <v>841</v>
      </c>
      <c r="F196" s="46">
        <f>'12 Month Budget Comparison'!D195</f>
        <v>0</v>
      </c>
      <c r="G196" s="46">
        <f t="shared" si="18"/>
        <v>0</v>
      </c>
      <c r="H196" s="46">
        <f>F196</f>
        <v>0</v>
      </c>
      <c r="I196" s="46"/>
      <c r="J196" s="60"/>
      <c r="K196" s="46"/>
      <c r="L196" s="60"/>
      <c r="M196" s="60"/>
      <c r="N196" s="60"/>
      <c r="O196" s="54"/>
    </row>
    <row r="197" spans="1:256" ht="15.6" x14ac:dyDescent="0.25">
      <c r="A197" s="55">
        <v>7531</v>
      </c>
      <c r="B197" s="51" t="s">
        <v>789</v>
      </c>
      <c r="C197" s="51" t="s">
        <v>133</v>
      </c>
      <c r="D197" s="53">
        <v>7660</v>
      </c>
      <c r="E197" s="92" t="s">
        <v>842</v>
      </c>
      <c r="F197" s="46">
        <f>'12 Month Budget Comparison'!D196</f>
        <v>0</v>
      </c>
      <c r="G197" s="46">
        <f t="shared" si="18"/>
        <v>0</v>
      </c>
      <c r="H197" s="46">
        <f>F197</f>
        <v>0</v>
      </c>
      <c r="I197" s="46"/>
      <c r="J197" s="60"/>
      <c r="K197" s="46"/>
      <c r="L197" s="60"/>
      <c r="M197" s="60"/>
      <c r="N197" s="60"/>
      <c r="O197" s="54"/>
    </row>
    <row r="198" spans="1:256" ht="15.6" x14ac:dyDescent="0.25">
      <c r="A198" s="55">
        <v>7532</v>
      </c>
      <c r="B198" s="51" t="s">
        <v>789</v>
      </c>
      <c r="C198" s="57" t="s">
        <v>3</v>
      </c>
      <c r="D198" s="53">
        <v>7660</v>
      </c>
      <c r="E198" s="92" t="s">
        <v>843</v>
      </c>
      <c r="F198" s="46">
        <f>'12 Month Budget Comparison'!D197</f>
        <v>0</v>
      </c>
      <c r="G198" s="46"/>
      <c r="H198" s="46"/>
      <c r="I198" s="46"/>
      <c r="J198" s="60"/>
      <c r="K198" s="46"/>
      <c r="L198" s="60"/>
      <c r="M198" s="60"/>
      <c r="N198" s="60"/>
      <c r="O198" s="46">
        <f>'12 Month Budget Comparison'!F197</f>
        <v>0</v>
      </c>
    </row>
    <row r="199" spans="1:256" ht="15.6" x14ac:dyDescent="0.25">
      <c r="A199" s="55">
        <v>7533</v>
      </c>
      <c r="B199" s="51" t="s">
        <v>789</v>
      </c>
      <c r="C199" s="51" t="s">
        <v>135</v>
      </c>
      <c r="D199" s="53">
        <v>7660</v>
      </c>
      <c r="E199" s="92" t="s">
        <v>844</v>
      </c>
      <c r="F199" s="46">
        <f>'12 Month Budget Comparison'!D198</f>
        <v>0</v>
      </c>
      <c r="G199" s="46">
        <f t="shared" si="18"/>
        <v>0</v>
      </c>
      <c r="H199" s="46">
        <f>F199</f>
        <v>0</v>
      </c>
      <c r="I199" s="46"/>
      <c r="J199" s="60"/>
      <c r="K199" s="46"/>
      <c r="L199" s="60"/>
      <c r="M199" s="60"/>
      <c r="N199" s="60"/>
      <c r="O199" s="54"/>
    </row>
    <row r="200" spans="1:256" ht="15.6" x14ac:dyDescent="0.25">
      <c r="A200" s="55">
        <v>7534</v>
      </c>
      <c r="B200" s="51" t="s">
        <v>789</v>
      </c>
      <c r="C200" s="51" t="s">
        <v>137</v>
      </c>
      <c r="D200" s="53">
        <v>7660</v>
      </c>
      <c r="E200" s="92" t="s">
        <v>845</v>
      </c>
      <c r="F200" s="46">
        <f>'12 Month Budget Comparison'!D199</f>
        <v>0</v>
      </c>
      <c r="G200" s="46">
        <f t="shared" si="18"/>
        <v>0</v>
      </c>
      <c r="H200" s="46">
        <f t="shared" ref="H200:H213" si="19">F200</f>
        <v>0</v>
      </c>
      <c r="I200" s="46"/>
      <c r="J200" s="60"/>
      <c r="K200" s="46"/>
      <c r="L200" s="60"/>
      <c r="M200" s="60"/>
      <c r="N200" s="60"/>
      <c r="O200" s="54"/>
    </row>
    <row r="201" spans="1:256" ht="15.6" x14ac:dyDescent="0.25">
      <c r="A201" s="55">
        <v>7535</v>
      </c>
      <c r="B201" s="51" t="s">
        <v>789</v>
      </c>
      <c r="C201" s="51" t="s">
        <v>139</v>
      </c>
      <c r="D201" s="53">
        <v>7660</v>
      </c>
      <c r="E201" s="92" t="s">
        <v>846</v>
      </c>
      <c r="F201" s="46">
        <f>'12 Month Budget Comparison'!D200</f>
        <v>0</v>
      </c>
      <c r="G201" s="46">
        <f t="shared" si="18"/>
        <v>0</v>
      </c>
      <c r="H201" s="46">
        <f t="shared" si="19"/>
        <v>0</v>
      </c>
      <c r="I201" s="46"/>
      <c r="J201" s="60"/>
      <c r="K201" s="46"/>
      <c r="L201" s="60"/>
      <c r="M201" s="60"/>
      <c r="N201" s="60"/>
      <c r="O201" s="54"/>
    </row>
    <row r="202" spans="1:256" ht="15.6" x14ac:dyDescent="0.25">
      <c r="A202" s="55">
        <v>7536</v>
      </c>
      <c r="B202" s="51" t="s">
        <v>789</v>
      </c>
      <c r="C202" s="51" t="s">
        <v>143</v>
      </c>
      <c r="D202" s="53">
        <v>7660</v>
      </c>
      <c r="E202" s="92" t="s">
        <v>847</v>
      </c>
      <c r="F202" s="46">
        <f>'12 Month Budget Comparison'!D201</f>
        <v>0</v>
      </c>
      <c r="G202" s="46">
        <f t="shared" si="18"/>
        <v>0</v>
      </c>
      <c r="H202" s="46">
        <f t="shared" si="19"/>
        <v>0</v>
      </c>
      <c r="I202" s="46"/>
      <c r="J202" s="60"/>
      <c r="K202" s="46"/>
      <c r="L202" s="60"/>
      <c r="M202" s="60"/>
      <c r="N202" s="60"/>
      <c r="O202" s="54"/>
    </row>
    <row r="203" spans="1:256" ht="15.6" x14ac:dyDescent="0.25">
      <c r="A203" s="55">
        <v>7537</v>
      </c>
      <c r="B203" s="51" t="s">
        <v>789</v>
      </c>
      <c r="C203" s="51" t="s">
        <v>145</v>
      </c>
      <c r="D203" s="53">
        <v>7660</v>
      </c>
      <c r="E203" s="92" t="s">
        <v>848</v>
      </c>
      <c r="F203" s="46">
        <f>'12 Month Budget Comparison'!D202</f>
        <v>0</v>
      </c>
      <c r="G203" s="46">
        <f t="shared" si="18"/>
        <v>0</v>
      </c>
      <c r="H203" s="46">
        <f t="shared" si="19"/>
        <v>0</v>
      </c>
      <c r="I203" s="46"/>
      <c r="J203" s="60"/>
      <c r="K203" s="46"/>
      <c r="L203" s="60"/>
      <c r="M203" s="60"/>
      <c r="N203" s="60"/>
      <c r="O203" s="54"/>
    </row>
    <row r="204" spans="1:256" ht="15.6" x14ac:dyDescent="0.25">
      <c r="A204" s="55">
        <v>7538</v>
      </c>
      <c r="B204" s="51" t="s">
        <v>789</v>
      </c>
      <c r="C204" s="51" t="s">
        <v>354</v>
      </c>
      <c r="D204" s="53">
        <v>7660</v>
      </c>
      <c r="E204" s="92" t="s">
        <v>849</v>
      </c>
      <c r="F204" s="46">
        <f>'12 Month Budget Comparison'!D203</f>
        <v>0</v>
      </c>
      <c r="G204" s="46">
        <f t="shared" si="18"/>
        <v>0</v>
      </c>
      <c r="H204" s="46">
        <f t="shared" si="19"/>
        <v>0</v>
      </c>
      <c r="I204" s="46"/>
      <c r="J204" s="60"/>
      <c r="K204" s="46"/>
      <c r="L204" s="60"/>
      <c r="M204" s="60"/>
      <c r="N204" s="60"/>
      <c r="O204" s="54"/>
    </row>
    <row r="205" spans="1:256" ht="14.55" customHeight="1" x14ac:dyDescent="0.25">
      <c r="A205" s="52">
        <v>7540</v>
      </c>
      <c r="B205" s="51" t="s">
        <v>789</v>
      </c>
      <c r="C205" s="51" t="s">
        <v>13</v>
      </c>
      <c r="D205" s="53">
        <v>7660</v>
      </c>
      <c r="E205" s="92" t="s">
        <v>237</v>
      </c>
      <c r="F205" s="46">
        <f>'12 Month Budget Comparison'!D204</f>
        <v>0</v>
      </c>
      <c r="G205" s="46">
        <f t="shared" si="18"/>
        <v>0</v>
      </c>
      <c r="H205" s="46">
        <f t="shared" si="19"/>
        <v>0</v>
      </c>
      <c r="I205" s="46"/>
      <c r="J205" s="60"/>
      <c r="K205" s="46"/>
      <c r="L205" s="60"/>
      <c r="M205" s="60"/>
      <c r="N205" s="60"/>
      <c r="O205" s="54"/>
    </row>
    <row r="206" spans="1:256" ht="15.6" x14ac:dyDescent="0.25">
      <c r="A206" s="52">
        <v>7560</v>
      </c>
      <c r="B206" s="51" t="s">
        <v>789</v>
      </c>
      <c r="C206" s="51" t="s">
        <v>5</v>
      </c>
      <c r="D206" s="53">
        <v>7660</v>
      </c>
      <c r="E206" s="92" t="s">
        <v>238</v>
      </c>
      <c r="F206" s="46">
        <f>'12 Month Budget Comparison'!D205</f>
        <v>0</v>
      </c>
      <c r="G206" s="46">
        <f t="shared" si="18"/>
        <v>0</v>
      </c>
      <c r="H206" s="46">
        <f t="shared" si="19"/>
        <v>0</v>
      </c>
      <c r="I206" s="46"/>
      <c r="J206" s="60"/>
      <c r="K206" s="46"/>
      <c r="L206" s="60"/>
      <c r="M206" s="60"/>
      <c r="N206" s="60"/>
      <c r="O206" s="54"/>
    </row>
    <row r="207" spans="1:256" ht="15.6" x14ac:dyDescent="0.25">
      <c r="A207" s="52">
        <v>7580</v>
      </c>
      <c r="B207" s="51" t="s">
        <v>789</v>
      </c>
      <c r="C207" s="51" t="s">
        <v>34</v>
      </c>
      <c r="D207" s="53">
        <v>7660</v>
      </c>
      <c r="E207" s="92" t="s">
        <v>239</v>
      </c>
      <c r="F207" s="46">
        <f>'12 Month Budget Comparison'!D206</f>
        <v>0</v>
      </c>
      <c r="G207" s="46">
        <f t="shared" si="18"/>
        <v>0</v>
      </c>
      <c r="H207" s="46">
        <f t="shared" si="19"/>
        <v>0</v>
      </c>
      <c r="I207" s="46"/>
      <c r="J207" s="60"/>
      <c r="K207" s="46"/>
      <c r="L207" s="60"/>
      <c r="M207" s="60"/>
      <c r="N207" s="60"/>
      <c r="O207" s="54"/>
    </row>
    <row r="208" spans="1:256" ht="15.6" x14ac:dyDescent="0.25">
      <c r="A208" s="55">
        <v>7590</v>
      </c>
      <c r="B208" s="51" t="s">
        <v>789</v>
      </c>
      <c r="C208" s="51" t="s">
        <v>356</v>
      </c>
      <c r="D208" s="53">
        <v>7660</v>
      </c>
      <c r="E208" s="92" t="s">
        <v>850</v>
      </c>
      <c r="F208" s="46">
        <f>'12 Month Budget Comparison'!D207</f>
        <v>0</v>
      </c>
      <c r="G208" s="46">
        <f t="shared" si="18"/>
        <v>0</v>
      </c>
      <c r="H208" s="46">
        <f t="shared" si="19"/>
        <v>0</v>
      </c>
      <c r="I208" s="46"/>
      <c r="J208" s="60"/>
      <c r="K208" s="46"/>
      <c r="L208" s="60"/>
      <c r="M208" s="60"/>
      <c r="N208" s="60"/>
      <c r="O208" s="54"/>
    </row>
    <row r="209" spans="1:256" ht="15.6" x14ac:dyDescent="0.25">
      <c r="A209" s="55">
        <v>7591</v>
      </c>
      <c r="B209" s="51" t="s">
        <v>789</v>
      </c>
      <c r="C209" s="51" t="s">
        <v>358</v>
      </c>
      <c r="D209" s="53">
        <v>7660</v>
      </c>
      <c r="E209" s="92" t="s">
        <v>851</v>
      </c>
      <c r="F209" s="46">
        <f>'12 Month Budget Comparison'!D208</f>
        <v>0</v>
      </c>
      <c r="G209" s="46">
        <f t="shared" si="18"/>
        <v>0</v>
      </c>
      <c r="H209" s="46">
        <f t="shared" si="19"/>
        <v>0</v>
      </c>
      <c r="I209" s="46"/>
      <c r="J209" s="60"/>
      <c r="K209" s="46"/>
      <c r="L209" s="60"/>
      <c r="M209" s="60"/>
      <c r="N209" s="60"/>
      <c r="O209" s="54"/>
    </row>
    <row r="210" spans="1:256" ht="15.6" x14ac:dyDescent="0.25">
      <c r="A210" s="52">
        <v>7600</v>
      </c>
      <c r="B210" s="51" t="s">
        <v>789</v>
      </c>
      <c r="C210" s="51" t="s">
        <v>7</v>
      </c>
      <c r="D210" s="53">
        <v>7660</v>
      </c>
      <c r="E210" s="92" t="s">
        <v>240</v>
      </c>
      <c r="F210" s="46">
        <f>'12 Month Budget Comparison'!D209</f>
        <v>0</v>
      </c>
      <c r="G210" s="46">
        <f t="shared" si="18"/>
        <v>0</v>
      </c>
      <c r="H210" s="46">
        <f t="shared" si="19"/>
        <v>0</v>
      </c>
      <c r="I210" s="46"/>
      <c r="J210" s="60"/>
      <c r="K210" s="46"/>
      <c r="L210" s="60"/>
      <c r="M210" s="60"/>
      <c r="N210" s="60"/>
      <c r="O210" s="54"/>
    </row>
    <row r="211" spans="1:256" s="49" customFormat="1" ht="15.6" x14ac:dyDescent="0.25">
      <c r="A211" s="52">
        <v>7620</v>
      </c>
      <c r="B211" s="51" t="s">
        <v>789</v>
      </c>
      <c r="C211" s="51" t="s">
        <v>8</v>
      </c>
      <c r="D211" s="53">
        <v>7660</v>
      </c>
      <c r="E211" s="92" t="s">
        <v>241</v>
      </c>
      <c r="F211" s="46">
        <f>'12 Month Budget Comparison'!D210</f>
        <v>0</v>
      </c>
      <c r="G211" s="46">
        <f t="shared" si="18"/>
        <v>0</v>
      </c>
      <c r="H211" s="46">
        <f t="shared" si="19"/>
        <v>0</v>
      </c>
      <c r="I211" s="46"/>
      <c r="J211" s="60"/>
      <c r="K211" s="46"/>
      <c r="L211" s="60"/>
      <c r="M211" s="60"/>
      <c r="N211" s="60"/>
      <c r="O211" s="54"/>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c r="CV211" s="48"/>
      <c r="CW211" s="48"/>
      <c r="CX211" s="48"/>
      <c r="CY211" s="48"/>
      <c r="CZ211" s="48"/>
      <c r="DA211" s="48"/>
      <c r="DB211" s="48"/>
      <c r="DC211" s="48"/>
      <c r="DD211" s="48"/>
      <c r="DE211" s="48"/>
      <c r="DF211" s="48"/>
      <c r="DG211" s="48"/>
      <c r="DH211" s="48"/>
      <c r="DI211" s="48"/>
      <c r="DJ211" s="48"/>
      <c r="DK211" s="48"/>
      <c r="DL211" s="48"/>
      <c r="DM211" s="48"/>
      <c r="DN211" s="48"/>
      <c r="DO211" s="48"/>
      <c r="DP211" s="48"/>
      <c r="DQ211" s="48"/>
      <c r="DR211" s="48"/>
      <c r="DS211" s="48"/>
      <c r="DT211" s="48"/>
      <c r="DU211" s="48"/>
      <c r="DV211" s="48"/>
      <c r="DW211" s="48"/>
      <c r="DX211" s="48"/>
      <c r="DY211" s="48"/>
      <c r="DZ211" s="48"/>
      <c r="EA211" s="48"/>
      <c r="EB211" s="48"/>
      <c r="EC211" s="48"/>
      <c r="ED211" s="48"/>
      <c r="EE211" s="48"/>
      <c r="EF211" s="48"/>
      <c r="EG211" s="48"/>
      <c r="EH211" s="48"/>
      <c r="EI211" s="48"/>
      <c r="EJ211" s="48"/>
      <c r="EK211" s="48"/>
      <c r="EL211" s="48"/>
      <c r="EM211" s="48"/>
      <c r="EN211" s="48"/>
      <c r="EO211" s="48"/>
      <c r="EP211" s="48"/>
      <c r="EQ211" s="48"/>
      <c r="ER211" s="48"/>
      <c r="ES211" s="48"/>
      <c r="ET211" s="48"/>
      <c r="EU211" s="48"/>
      <c r="EV211" s="48"/>
      <c r="EW211" s="48"/>
      <c r="EX211" s="48"/>
      <c r="EY211" s="48"/>
      <c r="EZ211" s="48"/>
      <c r="FA211" s="48"/>
      <c r="FB211" s="48"/>
      <c r="FC211" s="48"/>
      <c r="FD211" s="48"/>
      <c r="FE211" s="48"/>
      <c r="FF211" s="48"/>
      <c r="FG211" s="48"/>
      <c r="FH211" s="48"/>
      <c r="FI211" s="48"/>
      <c r="FJ211" s="48"/>
      <c r="FK211" s="48"/>
      <c r="FL211" s="48"/>
      <c r="FM211" s="48"/>
      <c r="FN211" s="48"/>
      <c r="FO211" s="48"/>
      <c r="FP211" s="48"/>
      <c r="FQ211" s="48"/>
      <c r="FR211" s="48"/>
      <c r="FS211" s="48"/>
      <c r="FT211" s="48"/>
      <c r="FU211" s="48"/>
      <c r="FV211" s="48"/>
      <c r="FW211" s="48"/>
      <c r="FX211" s="48"/>
      <c r="FY211" s="48"/>
      <c r="FZ211" s="48"/>
      <c r="GA211" s="48"/>
      <c r="GB211" s="48"/>
      <c r="GC211" s="48"/>
      <c r="GD211" s="48"/>
      <c r="GE211" s="48"/>
      <c r="GF211" s="48"/>
      <c r="GG211" s="48"/>
      <c r="GH211" s="48"/>
      <c r="GI211" s="48"/>
      <c r="GJ211" s="48"/>
      <c r="GK211" s="48"/>
      <c r="GL211" s="48"/>
      <c r="GM211" s="48"/>
      <c r="GN211" s="48"/>
      <c r="GO211" s="48"/>
      <c r="GP211" s="48"/>
      <c r="GQ211" s="48"/>
      <c r="GR211" s="48"/>
      <c r="GS211" s="48"/>
      <c r="GT211" s="48"/>
      <c r="GU211" s="48"/>
      <c r="GV211" s="48"/>
      <c r="GW211" s="48"/>
      <c r="GX211" s="48"/>
      <c r="GY211" s="48"/>
      <c r="GZ211" s="48"/>
      <c r="HA211" s="48"/>
      <c r="HB211" s="48"/>
      <c r="HC211" s="48"/>
      <c r="HD211" s="48"/>
      <c r="HE211" s="48"/>
      <c r="HF211" s="48"/>
      <c r="HG211" s="48"/>
      <c r="HH211" s="48"/>
      <c r="HI211" s="48"/>
      <c r="HJ211" s="48"/>
      <c r="HK211" s="48"/>
      <c r="HL211" s="48"/>
      <c r="HM211" s="48"/>
      <c r="HN211" s="48"/>
      <c r="HO211" s="48"/>
      <c r="HP211" s="48"/>
      <c r="HQ211" s="48"/>
      <c r="HR211" s="48"/>
      <c r="HS211" s="48"/>
      <c r="HT211" s="48"/>
      <c r="HU211" s="48"/>
      <c r="HV211" s="48"/>
      <c r="HW211" s="48"/>
      <c r="HX211" s="48"/>
      <c r="HY211" s="48"/>
      <c r="HZ211" s="48"/>
      <c r="IA211" s="48"/>
      <c r="IB211" s="48"/>
      <c r="IC211" s="48"/>
      <c r="ID211" s="48"/>
      <c r="IE211" s="48"/>
      <c r="IF211" s="48"/>
      <c r="IG211" s="48"/>
      <c r="IH211" s="48"/>
      <c r="II211" s="48"/>
      <c r="IJ211" s="48"/>
      <c r="IK211" s="48"/>
      <c r="IL211" s="48"/>
      <c r="IM211" s="48"/>
      <c r="IN211" s="48"/>
      <c r="IO211" s="48"/>
      <c r="IP211" s="48"/>
      <c r="IQ211" s="48"/>
      <c r="IR211" s="48"/>
      <c r="IS211" s="48"/>
      <c r="IT211" s="48"/>
      <c r="IU211" s="48"/>
      <c r="IV211" s="48"/>
    </row>
    <row r="212" spans="1:256" s="49" customFormat="1" ht="15.6" x14ac:dyDescent="0.25">
      <c r="A212" s="55">
        <v>7630</v>
      </c>
      <c r="B212" s="51" t="s">
        <v>789</v>
      </c>
      <c r="C212" s="51" t="s">
        <v>341</v>
      </c>
      <c r="D212" s="53">
        <v>7660</v>
      </c>
      <c r="E212" s="92" t="s">
        <v>837</v>
      </c>
      <c r="F212" s="46">
        <f>'12 Month Budget Comparison'!D211</f>
        <v>0</v>
      </c>
      <c r="G212" s="46">
        <f t="shared" si="18"/>
        <v>0</v>
      </c>
      <c r="H212" s="46">
        <f t="shared" si="19"/>
        <v>0</v>
      </c>
      <c r="I212" s="46"/>
      <c r="J212" s="60"/>
      <c r="K212" s="46"/>
      <c r="L212" s="60"/>
      <c r="M212" s="60"/>
      <c r="N212" s="60"/>
      <c r="O212" s="54"/>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48"/>
      <c r="CT212" s="48"/>
      <c r="CU212" s="48"/>
      <c r="CV212" s="48"/>
      <c r="CW212" s="48"/>
      <c r="CX212" s="48"/>
      <c r="CY212" s="48"/>
      <c r="CZ212" s="48"/>
      <c r="DA212" s="48"/>
      <c r="DB212" s="48"/>
      <c r="DC212" s="48"/>
      <c r="DD212" s="48"/>
      <c r="DE212" s="48"/>
      <c r="DF212" s="48"/>
      <c r="DG212" s="48"/>
      <c r="DH212" s="48"/>
      <c r="DI212" s="48"/>
      <c r="DJ212" s="48"/>
      <c r="DK212" s="48"/>
      <c r="DL212" s="48"/>
      <c r="DM212" s="48"/>
      <c r="DN212" s="48"/>
      <c r="DO212" s="48"/>
      <c r="DP212" s="48"/>
      <c r="DQ212" s="48"/>
      <c r="DR212" s="48"/>
      <c r="DS212" s="48"/>
      <c r="DT212" s="48"/>
      <c r="DU212" s="48"/>
      <c r="DV212" s="48"/>
      <c r="DW212" s="48"/>
      <c r="DX212" s="48"/>
      <c r="DY212" s="48"/>
      <c r="DZ212" s="48"/>
      <c r="EA212" s="48"/>
      <c r="EB212" s="48"/>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8"/>
      <c r="EY212" s="48"/>
      <c r="EZ212" s="48"/>
      <c r="FA212" s="48"/>
      <c r="FB212" s="48"/>
      <c r="FC212" s="48"/>
      <c r="FD212" s="48"/>
      <c r="FE212" s="48"/>
      <c r="FF212" s="48"/>
      <c r="FG212" s="48"/>
      <c r="FH212" s="48"/>
      <c r="FI212" s="48"/>
      <c r="FJ212" s="48"/>
      <c r="FK212" s="48"/>
      <c r="FL212" s="48"/>
      <c r="FM212" s="48"/>
      <c r="FN212" s="48"/>
      <c r="FO212" s="48"/>
      <c r="FP212" s="48"/>
      <c r="FQ212" s="48"/>
      <c r="FR212" s="48"/>
      <c r="FS212" s="48"/>
      <c r="FT212" s="48"/>
      <c r="FU212" s="48"/>
      <c r="FV212" s="48"/>
      <c r="FW212" s="48"/>
      <c r="FX212" s="48"/>
      <c r="FY212" s="48"/>
      <c r="FZ212" s="48"/>
      <c r="GA212" s="48"/>
      <c r="GB212" s="48"/>
      <c r="GC212" s="48"/>
      <c r="GD212" s="48"/>
      <c r="GE212" s="48"/>
      <c r="GF212" s="48"/>
      <c r="GG212" s="48"/>
      <c r="GH212" s="48"/>
      <c r="GI212" s="48"/>
      <c r="GJ212" s="48"/>
      <c r="GK212" s="48"/>
      <c r="GL212" s="48"/>
      <c r="GM212" s="48"/>
      <c r="GN212" s="48"/>
      <c r="GO212" s="48"/>
      <c r="GP212" s="48"/>
      <c r="GQ212" s="48"/>
      <c r="GR212" s="48"/>
      <c r="GS212" s="48"/>
      <c r="GT212" s="48"/>
      <c r="GU212" s="48"/>
      <c r="GV212" s="48"/>
      <c r="GW212" s="48"/>
      <c r="GX212" s="48"/>
      <c r="GY212" s="48"/>
      <c r="GZ212" s="48"/>
      <c r="HA212" s="48"/>
      <c r="HB212" s="48"/>
      <c r="HC212" s="48"/>
      <c r="HD212" s="48"/>
      <c r="HE212" s="48"/>
      <c r="HF212" s="48"/>
      <c r="HG212" s="48"/>
      <c r="HH212" s="48"/>
      <c r="HI212" s="48"/>
      <c r="HJ212" s="48"/>
      <c r="HK212" s="48"/>
      <c r="HL212" s="48"/>
      <c r="HM212" s="48"/>
      <c r="HN212" s="48"/>
      <c r="HO212" s="48"/>
      <c r="HP212" s="48"/>
      <c r="HQ212" s="48"/>
      <c r="HR212" s="48"/>
      <c r="HS212" s="48"/>
      <c r="HT212" s="48"/>
      <c r="HU212" s="48"/>
      <c r="HV212" s="48"/>
      <c r="HW212" s="48"/>
      <c r="HX212" s="48"/>
      <c r="HY212" s="48"/>
      <c r="HZ212" s="48"/>
      <c r="IA212" s="48"/>
      <c r="IB212" s="48"/>
      <c r="IC212" s="48"/>
      <c r="ID212" s="48"/>
      <c r="IE212" s="48"/>
      <c r="IF212" s="48"/>
      <c r="IG212" s="48"/>
      <c r="IH212" s="48"/>
      <c r="II212" s="48"/>
      <c r="IJ212" s="48"/>
      <c r="IK212" s="48"/>
      <c r="IL212" s="48"/>
      <c r="IM212" s="48"/>
      <c r="IN212" s="48"/>
      <c r="IO212" s="48"/>
      <c r="IP212" s="48"/>
      <c r="IQ212" s="48"/>
      <c r="IR212" s="48"/>
      <c r="IS212" s="48"/>
      <c r="IT212" s="48"/>
      <c r="IU212" s="48"/>
      <c r="IV212" s="48"/>
    </row>
    <row r="213" spans="1:256" s="49" customFormat="1" ht="15.6" x14ac:dyDescent="0.25">
      <c r="A213" s="52">
        <v>7640</v>
      </c>
      <c r="B213" s="51" t="s">
        <v>789</v>
      </c>
      <c r="C213" s="51" t="s">
        <v>9</v>
      </c>
      <c r="D213" s="53">
        <v>7660</v>
      </c>
      <c r="E213" s="92" t="s">
        <v>242</v>
      </c>
      <c r="F213" s="46">
        <f>'12 Month Budget Comparison'!D212</f>
        <v>0</v>
      </c>
      <c r="G213" s="46">
        <f t="shared" si="18"/>
        <v>0</v>
      </c>
      <c r="H213" s="46">
        <f t="shared" si="19"/>
        <v>0</v>
      </c>
      <c r="I213" s="46"/>
      <c r="J213" s="60"/>
      <c r="K213" s="46"/>
      <c r="L213" s="60"/>
      <c r="M213" s="60"/>
      <c r="N213" s="60"/>
      <c r="O213" s="54"/>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c r="GV213" s="48"/>
      <c r="GW213" s="48"/>
      <c r="GX213" s="48"/>
      <c r="GY213" s="48"/>
      <c r="GZ213" s="48"/>
      <c r="HA213" s="48"/>
      <c r="HB213" s="48"/>
      <c r="HC213" s="48"/>
      <c r="HD213" s="48"/>
      <c r="HE213" s="48"/>
      <c r="HF213" s="48"/>
      <c r="HG213" s="48"/>
      <c r="HH213" s="48"/>
      <c r="HI213" s="48"/>
      <c r="HJ213" s="48"/>
      <c r="HK213" s="48"/>
      <c r="HL213" s="48"/>
      <c r="HM213" s="48"/>
      <c r="HN213" s="48"/>
      <c r="HO213" s="48"/>
      <c r="HP213" s="48"/>
      <c r="HQ213" s="48"/>
      <c r="HR213" s="48"/>
      <c r="HS213" s="48"/>
      <c r="HT213" s="48"/>
      <c r="HU213" s="48"/>
      <c r="HV213" s="48"/>
      <c r="HW213" s="48"/>
      <c r="HX213" s="48"/>
      <c r="HY213" s="48"/>
      <c r="HZ213" s="48"/>
      <c r="IA213" s="48"/>
      <c r="IB213" s="48"/>
      <c r="IC213" s="48"/>
      <c r="ID213" s="48"/>
      <c r="IE213" s="48"/>
      <c r="IF213" s="48"/>
      <c r="IG213" s="48"/>
      <c r="IH213" s="48"/>
      <c r="II213" s="48"/>
      <c r="IJ213" s="48"/>
      <c r="IK213" s="48"/>
      <c r="IL213" s="48"/>
      <c r="IM213" s="48"/>
      <c r="IN213" s="48"/>
      <c r="IO213" s="48"/>
      <c r="IP213" s="48"/>
      <c r="IQ213" s="48"/>
      <c r="IR213" s="48"/>
      <c r="IS213" s="48"/>
      <c r="IT213" s="48"/>
      <c r="IU213" s="48"/>
      <c r="IV213" s="48"/>
    </row>
    <row r="214" spans="1:256" s="49" customFormat="1" ht="15.6" x14ac:dyDescent="0.25">
      <c r="A214" s="52">
        <v>7660</v>
      </c>
      <c r="B214" s="51" t="s">
        <v>838</v>
      </c>
      <c r="C214" s="51" t="s">
        <v>838</v>
      </c>
      <c r="D214" s="53">
        <v>10300</v>
      </c>
      <c r="E214" s="92" t="s">
        <v>839</v>
      </c>
      <c r="F214" s="46">
        <f>SUM(F193:F213)</f>
        <v>0</v>
      </c>
      <c r="G214" s="46">
        <f>SUM(G193:G213)</f>
        <v>0</v>
      </c>
      <c r="H214" s="46">
        <f>SUM(H193:H213)</f>
        <v>0</v>
      </c>
      <c r="I214" s="46"/>
      <c r="J214" s="60"/>
      <c r="K214" s="46"/>
      <c r="L214" s="60"/>
      <c r="M214" s="60"/>
      <c r="N214" s="61"/>
      <c r="O214" s="46">
        <f>SUM(O193:O213)</f>
        <v>0</v>
      </c>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c r="GV214" s="48"/>
      <c r="GW214" s="48"/>
      <c r="GX214" s="48"/>
      <c r="GY214" s="48"/>
      <c r="GZ214" s="48"/>
      <c r="HA214" s="48"/>
      <c r="HB214" s="48"/>
      <c r="HC214" s="48"/>
      <c r="HD214" s="48"/>
      <c r="HE214" s="48"/>
      <c r="HF214" s="48"/>
      <c r="HG214" s="48"/>
      <c r="HH214" s="48"/>
      <c r="HI214" s="48"/>
      <c r="HJ214" s="48"/>
      <c r="HK214" s="48"/>
      <c r="HL214" s="48"/>
      <c r="HM214" s="48"/>
      <c r="HN214" s="48"/>
      <c r="HO214" s="48"/>
      <c r="HP214" s="48"/>
      <c r="HQ214" s="48"/>
      <c r="HR214" s="48"/>
      <c r="HS214" s="48"/>
      <c r="HT214" s="48"/>
      <c r="HU214" s="48"/>
      <c r="HV214" s="48"/>
      <c r="HW214" s="48"/>
      <c r="HX214" s="48"/>
      <c r="HY214" s="48"/>
      <c r="HZ214" s="48"/>
      <c r="IA214" s="48"/>
      <c r="IB214" s="48"/>
      <c r="IC214" s="48"/>
      <c r="ID214" s="48"/>
      <c r="IE214" s="48"/>
      <c r="IF214" s="48"/>
      <c r="IG214" s="48"/>
      <c r="IH214" s="48"/>
      <c r="II214" s="48"/>
      <c r="IJ214" s="48"/>
      <c r="IK214" s="48"/>
      <c r="IL214" s="48"/>
      <c r="IM214" s="48"/>
      <c r="IN214" s="48"/>
      <c r="IO214" s="48"/>
      <c r="IP214" s="48"/>
      <c r="IQ214" s="48"/>
      <c r="IR214" s="48"/>
      <c r="IS214" s="48"/>
      <c r="IT214" s="48"/>
      <c r="IU214" s="48"/>
      <c r="IV214" s="48"/>
    </row>
    <row r="215" spans="1:256" s="62" customFormat="1" x14ac:dyDescent="0.25">
      <c r="A215" s="258" t="s">
        <v>1048</v>
      </c>
      <c r="B215" s="259"/>
      <c r="C215" s="259"/>
      <c r="D215" s="259"/>
      <c r="E215" s="259"/>
      <c r="F215" s="259"/>
      <c r="G215" s="259"/>
      <c r="H215" s="259"/>
      <c r="I215" s="259"/>
      <c r="J215" s="259"/>
      <c r="K215" s="259"/>
      <c r="L215" s="259"/>
      <c r="M215" s="259"/>
      <c r="N215" s="259"/>
      <c r="O215" s="260"/>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8"/>
      <c r="FU215" s="48"/>
      <c r="FV215" s="48"/>
      <c r="FW215" s="48"/>
      <c r="FX215" s="48"/>
      <c r="FY215" s="48"/>
      <c r="FZ215" s="48"/>
      <c r="GA215" s="48"/>
      <c r="GB215" s="48"/>
      <c r="GC215" s="48"/>
      <c r="GD215" s="48"/>
      <c r="GE215" s="48"/>
      <c r="GF215" s="48"/>
      <c r="GG215" s="48"/>
      <c r="GH215" s="48"/>
      <c r="GI215" s="48"/>
      <c r="GJ215" s="48"/>
      <c r="GK215" s="48"/>
      <c r="GL215" s="48"/>
      <c r="GM215" s="48"/>
      <c r="GN215" s="48"/>
      <c r="GO215" s="48"/>
      <c r="GP215" s="48"/>
      <c r="GQ215" s="48"/>
      <c r="GR215" s="48"/>
      <c r="GS215" s="48"/>
      <c r="GT215" s="48"/>
      <c r="GU215" s="48"/>
      <c r="GV215" s="48"/>
      <c r="GW215" s="48"/>
      <c r="GX215" s="48"/>
      <c r="GY215" s="48"/>
      <c r="GZ215" s="48"/>
      <c r="HA215" s="48"/>
      <c r="HB215" s="48"/>
      <c r="HC215" s="48"/>
      <c r="HD215" s="48"/>
      <c r="HE215" s="48"/>
      <c r="HF215" s="48"/>
      <c r="HG215" s="48"/>
      <c r="HH215" s="48"/>
      <c r="HI215" s="48"/>
      <c r="HJ215" s="48"/>
      <c r="HK215" s="48"/>
      <c r="HL215" s="48"/>
      <c r="HM215" s="48"/>
      <c r="HN215" s="48"/>
      <c r="HO215" s="48"/>
      <c r="HP215" s="48"/>
      <c r="HQ215" s="48"/>
      <c r="HR215" s="48"/>
      <c r="HS215" s="48"/>
      <c r="HT215" s="48"/>
      <c r="HU215" s="48"/>
      <c r="HV215" s="48"/>
      <c r="HW215" s="48"/>
      <c r="HX215" s="48"/>
      <c r="HY215" s="48"/>
      <c r="HZ215" s="48"/>
      <c r="IA215" s="48"/>
      <c r="IB215" s="48"/>
      <c r="IC215" s="48"/>
      <c r="ID215" s="48"/>
      <c r="IE215" s="48"/>
      <c r="IF215" s="48"/>
      <c r="IG215" s="48"/>
      <c r="IH215" s="48"/>
      <c r="II215" s="48"/>
      <c r="IJ215" s="48"/>
      <c r="IK215" s="48"/>
      <c r="IL215" s="48"/>
      <c r="IM215" s="48"/>
      <c r="IN215" s="48"/>
      <c r="IO215" s="48"/>
      <c r="IP215" s="48"/>
      <c r="IQ215" s="48"/>
      <c r="IR215" s="48"/>
      <c r="IS215" s="48"/>
      <c r="IT215" s="48"/>
      <c r="IU215" s="48"/>
      <c r="IV215" s="48"/>
    </row>
    <row r="216" spans="1:256" s="49" customFormat="1" ht="15.6" x14ac:dyDescent="0.25">
      <c r="A216" s="52">
        <v>8000</v>
      </c>
      <c r="B216" s="51" t="s">
        <v>789</v>
      </c>
      <c r="C216" s="51" t="s">
        <v>0</v>
      </c>
      <c r="D216" s="53">
        <v>8140</v>
      </c>
      <c r="E216" s="92" t="s">
        <v>243</v>
      </c>
      <c r="F216" s="46">
        <f>'12 Month Budget Comparison'!D215</f>
        <v>0</v>
      </c>
      <c r="G216" s="46">
        <f>F216</f>
        <v>0</v>
      </c>
      <c r="H216" s="46">
        <f>F216</f>
        <v>0</v>
      </c>
      <c r="I216" s="46"/>
      <c r="J216" s="60"/>
      <c r="K216" s="46"/>
      <c r="L216" s="60"/>
      <c r="M216" s="60"/>
      <c r="N216" s="60"/>
      <c r="O216" s="54"/>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c r="CV216" s="48"/>
      <c r="CW216" s="48"/>
      <c r="CX216" s="48"/>
      <c r="CY216" s="48"/>
      <c r="CZ216" s="48"/>
      <c r="DA216" s="48"/>
      <c r="DB216" s="48"/>
      <c r="DC216" s="48"/>
      <c r="DD216" s="48"/>
      <c r="DE216" s="48"/>
      <c r="DF216" s="48"/>
      <c r="DG216" s="48"/>
      <c r="DH216" s="48"/>
      <c r="DI216" s="48"/>
      <c r="DJ216" s="48"/>
      <c r="DK216" s="48"/>
      <c r="DL216" s="48"/>
      <c r="DM216" s="48"/>
      <c r="DN216" s="48"/>
      <c r="DO216" s="48"/>
      <c r="DP216" s="48"/>
      <c r="DQ216" s="48"/>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c r="FO216" s="48"/>
      <c r="FP216" s="48"/>
      <c r="FQ216" s="48"/>
      <c r="FR216" s="48"/>
      <c r="FS216" s="48"/>
      <c r="FT216" s="48"/>
      <c r="FU216" s="48"/>
      <c r="FV216" s="48"/>
      <c r="FW216" s="48"/>
      <c r="FX216" s="48"/>
      <c r="FY216" s="48"/>
      <c r="FZ216" s="48"/>
      <c r="GA216" s="48"/>
      <c r="GB216" s="48"/>
      <c r="GC216" s="48"/>
      <c r="GD216" s="48"/>
      <c r="GE216" s="48"/>
      <c r="GF216" s="48"/>
      <c r="GG216" s="48"/>
      <c r="GH216" s="48"/>
      <c r="GI216" s="48"/>
      <c r="GJ216" s="48"/>
      <c r="GK216" s="48"/>
      <c r="GL216" s="48"/>
      <c r="GM216" s="48"/>
      <c r="GN216" s="48"/>
      <c r="GO216" s="48"/>
      <c r="GP216" s="48"/>
      <c r="GQ216" s="48"/>
      <c r="GR216" s="48"/>
      <c r="GS216" s="48"/>
      <c r="GT216" s="48"/>
      <c r="GU216" s="48"/>
      <c r="GV216" s="48"/>
      <c r="GW216" s="48"/>
      <c r="GX216" s="48"/>
      <c r="GY216" s="48"/>
      <c r="GZ216" s="48"/>
      <c r="HA216" s="48"/>
      <c r="HB216" s="48"/>
      <c r="HC216" s="48"/>
      <c r="HD216" s="48"/>
      <c r="HE216" s="48"/>
      <c r="HF216" s="48"/>
      <c r="HG216" s="48"/>
      <c r="HH216" s="48"/>
      <c r="HI216" s="48"/>
      <c r="HJ216" s="48"/>
      <c r="HK216" s="48"/>
      <c r="HL216" s="48"/>
      <c r="HM216" s="48"/>
      <c r="HN216" s="48"/>
      <c r="HO216" s="48"/>
      <c r="HP216" s="48"/>
      <c r="HQ216" s="48"/>
      <c r="HR216" s="48"/>
      <c r="HS216" s="48"/>
      <c r="HT216" s="48"/>
      <c r="HU216" s="48"/>
      <c r="HV216" s="48"/>
      <c r="HW216" s="48"/>
      <c r="HX216" s="48"/>
      <c r="HY216" s="48"/>
      <c r="HZ216" s="48"/>
      <c r="IA216" s="48"/>
      <c r="IB216" s="48"/>
      <c r="IC216" s="48"/>
      <c r="ID216" s="48"/>
      <c r="IE216" s="48"/>
      <c r="IF216" s="48"/>
      <c r="IG216" s="48"/>
      <c r="IH216" s="48"/>
      <c r="II216" s="48"/>
      <c r="IJ216" s="48"/>
      <c r="IK216" s="48"/>
      <c r="IL216" s="48"/>
      <c r="IM216" s="48"/>
      <c r="IN216" s="48"/>
      <c r="IO216" s="48"/>
      <c r="IP216" s="48"/>
      <c r="IQ216" s="48"/>
      <c r="IR216" s="48"/>
      <c r="IS216" s="48"/>
      <c r="IT216" s="48"/>
      <c r="IU216" s="48"/>
      <c r="IV216" s="48"/>
    </row>
    <row r="217" spans="1:256" s="49" customFormat="1" ht="15.6" x14ac:dyDescent="0.25">
      <c r="A217" s="52">
        <v>8020</v>
      </c>
      <c r="B217" s="51" t="s">
        <v>789</v>
      </c>
      <c r="C217" s="51" t="s">
        <v>2</v>
      </c>
      <c r="D217" s="53">
        <v>8140</v>
      </c>
      <c r="E217" s="92" t="s">
        <v>244</v>
      </c>
      <c r="F217" s="46">
        <f>'12 Month Budget Comparison'!D216</f>
        <v>0</v>
      </c>
      <c r="G217" s="46">
        <f>F217</f>
        <v>0</v>
      </c>
      <c r="H217" s="46">
        <f>F217</f>
        <v>0</v>
      </c>
      <c r="I217" s="46"/>
      <c r="J217" s="60"/>
      <c r="K217" s="46"/>
      <c r="L217" s="60"/>
      <c r="M217" s="60"/>
      <c r="N217" s="60"/>
      <c r="O217" s="54"/>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8"/>
      <c r="FU217" s="48"/>
      <c r="FV217" s="48"/>
      <c r="FW217" s="48"/>
      <c r="FX217" s="48"/>
      <c r="FY217" s="48"/>
      <c r="FZ217" s="48"/>
      <c r="GA217" s="48"/>
      <c r="GB217" s="48"/>
      <c r="GC217" s="48"/>
      <c r="GD217" s="48"/>
      <c r="GE217" s="48"/>
      <c r="GF217" s="48"/>
      <c r="GG217" s="48"/>
      <c r="GH217" s="48"/>
      <c r="GI217" s="48"/>
      <c r="GJ217" s="48"/>
      <c r="GK217" s="48"/>
      <c r="GL217" s="48"/>
      <c r="GM217" s="48"/>
      <c r="GN217" s="48"/>
      <c r="GO217" s="48"/>
      <c r="GP217" s="48"/>
      <c r="GQ217" s="48"/>
      <c r="GR217" s="48"/>
      <c r="GS217" s="48"/>
      <c r="GT217" s="48"/>
      <c r="GU217" s="48"/>
      <c r="GV217" s="48"/>
      <c r="GW217" s="48"/>
      <c r="GX217" s="48"/>
      <c r="GY217" s="48"/>
      <c r="GZ217" s="48"/>
      <c r="HA217" s="48"/>
      <c r="HB217" s="48"/>
      <c r="HC217" s="48"/>
      <c r="HD217" s="48"/>
      <c r="HE217" s="48"/>
      <c r="HF217" s="48"/>
      <c r="HG217" s="48"/>
      <c r="HH217" s="48"/>
      <c r="HI217" s="48"/>
      <c r="HJ217" s="48"/>
      <c r="HK217" s="48"/>
      <c r="HL217" s="48"/>
      <c r="HM217" s="48"/>
      <c r="HN217" s="48"/>
      <c r="HO217" s="48"/>
      <c r="HP217" s="48"/>
      <c r="HQ217" s="48"/>
      <c r="HR217" s="48"/>
      <c r="HS217" s="48"/>
      <c r="HT217" s="48"/>
      <c r="HU217" s="48"/>
      <c r="HV217" s="48"/>
      <c r="HW217" s="48"/>
      <c r="HX217" s="48"/>
      <c r="HY217" s="48"/>
      <c r="HZ217" s="48"/>
      <c r="IA217" s="48"/>
      <c r="IB217" s="48"/>
      <c r="IC217" s="48"/>
      <c r="ID217" s="48"/>
      <c r="IE217" s="48"/>
      <c r="IF217" s="48"/>
      <c r="IG217" s="48"/>
      <c r="IH217" s="48"/>
      <c r="II217" s="48"/>
      <c r="IJ217" s="48"/>
      <c r="IK217" s="48"/>
      <c r="IL217" s="48"/>
      <c r="IM217" s="48"/>
      <c r="IN217" s="48"/>
      <c r="IO217" s="48"/>
      <c r="IP217" s="48"/>
      <c r="IQ217" s="48"/>
      <c r="IR217" s="48"/>
      <c r="IS217" s="48"/>
      <c r="IT217" s="48"/>
      <c r="IU217" s="48"/>
      <c r="IV217" s="48"/>
    </row>
    <row r="218" spans="1:256" s="49" customFormat="1" ht="15.6" x14ac:dyDescent="0.25">
      <c r="A218" s="52">
        <v>8025</v>
      </c>
      <c r="B218" s="51" t="s">
        <v>789</v>
      </c>
      <c r="C218" s="51" t="s">
        <v>283</v>
      </c>
      <c r="D218" s="53">
        <v>8140</v>
      </c>
      <c r="E218" s="92" t="s">
        <v>821</v>
      </c>
      <c r="F218" s="46">
        <f>'12 Month Budget Comparison'!D217</f>
        <v>0</v>
      </c>
      <c r="G218" s="46">
        <f>F218</f>
        <v>0</v>
      </c>
      <c r="H218" s="46">
        <f>F218</f>
        <v>0</v>
      </c>
      <c r="I218" s="46"/>
      <c r="J218" s="60"/>
      <c r="K218" s="46"/>
      <c r="L218" s="60"/>
      <c r="M218" s="60"/>
      <c r="N218" s="60"/>
      <c r="O218" s="54"/>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c r="CV218" s="48"/>
      <c r="CW218" s="48"/>
      <c r="CX218" s="48"/>
      <c r="CY218" s="48"/>
      <c r="CZ218" s="48"/>
      <c r="DA218" s="48"/>
      <c r="DB218" s="48"/>
      <c r="DC218" s="48"/>
      <c r="DD218" s="48"/>
      <c r="DE218" s="48"/>
      <c r="DF218" s="48"/>
      <c r="DG218" s="48"/>
      <c r="DH218" s="48"/>
      <c r="DI218" s="48"/>
      <c r="DJ218" s="48"/>
      <c r="DK218" s="48"/>
      <c r="DL218" s="48"/>
      <c r="DM218" s="48"/>
      <c r="DN218" s="48"/>
      <c r="DO218" s="48"/>
      <c r="DP218" s="48"/>
      <c r="DQ218" s="48"/>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c r="FO218" s="48"/>
      <c r="FP218" s="48"/>
      <c r="FQ218" s="48"/>
      <c r="FR218" s="48"/>
      <c r="FS218" s="48"/>
      <c r="FT218" s="48"/>
      <c r="FU218" s="48"/>
      <c r="FV218" s="48"/>
      <c r="FW218" s="48"/>
      <c r="FX218" s="48"/>
      <c r="FY218" s="48"/>
      <c r="FZ218" s="48"/>
      <c r="GA218" s="48"/>
      <c r="GB218" s="48"/>
      <c r="GC218" s="48"/>
      <c r="GD218" s="48"/>
      <c r="GE218" s="48"/>
      <c r="GF218" s="48"/>
      <c r="GG218" s="48"/>
      <c r="GH218" s="48"/>
      <c r="GI218" s="48"/>
      <c r="GJ218" s="48"/>
      <c r="GK218" s="48"/>
      <c r="GL218" s="48"/>
      <c r="GM218" s="48"/>
      <c r="GN218" s="48"/>
      <c r="GO218" s="48"/>
      <c r="GP218" s="48"/>
      <c r="GQ218" s="48"/>
      <c r="GR218" s="48"/>
      <c r="GS218" s="48"/>
      <c r="GT218" s="48"/>
      <c r="GU218" s="48"/>
      <c r="GV218" s="48"/>
      <c r="GW218" s="48"/>
      <c r="GX218" s="48"/>
      <c r="GY218" s="48"/>
      <c r="GZ218" s="48"/>
      <c r="HA218" s="48"/>
      <c r="HB218" s="48"/>
      <c r="HC218" s="48"/>
      <c r="HD218" s="48"/>
      <c r="HE218" s="48"/>
      <c r="HF218" s="48"/>
      <c r="HG218" s="48"/>
      <c r="HH218" s="48"/>
      <c r="HI218" s="48"/>
      <c r="HJ218" s="48"/>
      <c r="HK218" s="48"/>
      <c r="HL218" s="48"/>
      <c r="HM218" s="48"/>
      <c r="HN218" s="48"/>
      <c r="HO218" s="48"/>
      <c r="HP218" s="48"/>
      <c r="HQ218" s="48"/>
      <c r="HR218" s="48"/>
      <c r="HS218" s="48"/>
      <c r="HT218" s="48"/>
      <c r="HU218" s="48"/>
      <c r="HV218" s="48"/>
      <c r="HW218" s="48"/>
      <c r="HX218" s="48"/>
      <c r="HY218" s="48"/>
      <c r="HZ218" s="48"/>
      <c r="IA218" s="48"/>
      <c r="IB218" s="48"/>
      <c r="IC218" s="48"/>
      <c r="ID218" s="48"/>
      <c r="IE218" s="48"/>
      <c r="IF218" s="48"/>
      <c r="IG218" s="48"/>
      <c r="IH218" s="48"/>
      <c r="II218" s="48"/>
      <c r="IJ218" s="48"/>
      <c r="IK218" s="48"/>
      <c r="IL218" s="48"/>
      <c r="IM218" s="48"/>
      <c r="IN218" s="48"/>
      <c r="IO218" s="48"/>
      <c r="IP218" s="48"/>
      <c r="IQ218" s="48"/>
      <c r="IR218" s="48"/>
      <c r="IS218" s="48"/>
      <c r="IT218" s="48"/>
      <c r="IU218" s="48"/>
      <c r="IV218" s="48"/>
    </row>
    <row r="219" spans="1:256" s="49" customFormat="1" x14ac:dyDescent="0.25">
      <c r="A219" s="258" t="s">
        <v>1048</v>
      </c>
      <c r="B219" s="259"/>
      <c r="C219" s="259"/>
      <c r="D219" s="259"/>
      <c r="E219" s="259"/>
      <c r="F219" s="259"/>
      <c r="G219" s="259"/>
      <c r="H219" s="259"/>
      <c r="I219" s="259"/>
      <c r="J219" s="259"/>
      <c r="K219" s="259"/>
      <c r="L219" s="259"/>
      <c r="M219" s="259"/>
      <c r="N219" s="259"/>
      <c r="O219" s="260"/>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c r="CV219" s="48"/>
      <c r="CW219" s="48"/>
      <c r="CX219" s="48"/>
      <c r="CY219" s="48"/>
      <c r="CZ219" s="48"/>
      <c r="DA219" s="48"/>
      <c r="DB219" s="48"/>
      <c r="DC219" s="48"/>
      <c r="DD219" s="48"/>
      <c r="DE219" s="48"/>
      <c r="DF219" s="48"/>
      <c r="DG219" s="48"/>
      <c r="DH219" s="48"/>
      <c r="DI219" s="48"/>
      <c r="DJ219" s="48"/>
      <c r="DK219" s="48"/>
      <c r="DL219" s="48"/>
      <c r="DM219" s="48"/>
      <c r="DN219" s="48"/>
      <c r="DO219" s="48"/>
      <c r="DP219" s="48"/>
      <c r="DQ219" s="48"/>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c r="FO219" s="48"/>
      <c r="FP219" s="48"/>
      <c r="FQ219" s="48"/>
      <c r="FR219" s="48"/>
      <c r="FS219" s="48"/>
      <c r="FT219" s="48"/>
      <c r="FU219" s="48"/>
      <c r="FV219" s="48"/>
      <c r="FW219" s="48"/>
      <c r="FX219" s="48"/>
      <c r="FY219" s="48"/>
      <c r="FZ219" s="48"/>
      <c r="GA219" s="48"/>
      <c r="GB219" s="48"/>
      <c r="GC219" s="48"/>
      <c r="GD219" s="48"/>
      <c r="GE219" s="48"/>
      <c r="GF219" s="48"/>
      <c r="GG219" s="48"/>
      <c r="GH219" s="48"/>
      <c r="GI219" s="48"/>
      <c r="GJ219" s="48"/>
      <c r="GK219" s="48"/>
      <c r="GL219" s="48"/>
      <c r="GM219" s="48"/>
      <c r="GN219" s="48"/>
      <c r="GO219" s="48"/>
      <c r="GP219" s="48"/>
      <c r="GQ219" s="48"/>
      <c r="GR219" s="48"/>
      <c r="GS219" s="48"/>
      <c r="GT219" s="48"/>
      <c r="GU219" s="48"/>
      <c r="GV219" s="48"/>
      <c r="GW219" s="48"/>
      <c r="GX219" s="48"/>
      <c r="GY219" s="48"/>
      <c r="GZ219" s="48"/>
      <c r="HA219" s="48"/>
      <c r="HB219" s="48"/>
      <c r="HC219" s="48"/>
      <c r="HD219" s="48"/>
      <c r="HE219" s="48"/>
      <c r="HF219" s="48"/>
      <c r="HG219" s="48"/>
      <c r="HH219" s="48"/>
      <c r="HI219" s="48"/>
      <c r="HJ219" s="48"/>
      <c r="HK219" s="48"/>
      <c r="HL219" s="48"/>
      <c r="HM219" s="48"/>
      <c r="HN219" s="48"/>
      <c r="HO219" s="48"/>
      <c r="HP219" s="48"/>
      <c r="HQ219" s="48"/>
      <c r="HR219" s="48"/>
      <c r="HS219" s="48"/>
      <c r="HT219" s="48"/>
      <c r="HU219" s="48"/>
      <c r="HV219" s="48"/>
      <c r="HW219" s="48"/>
      <c r="HX219" s="48"/>
      <c r="HY219" s="48"/>
      <c r="HZ219" s="48"/>
      <c r="IA219" s="48"/>
      <c r="IB219" s="48"/>
      <c r="IC219" s="48"/>
      <c r="ID219" s="48"/>
      <c r="IE219" s="48"/>
      <c r="IF219" s="48"/>
      <c r="IG219" s="48"/>
      <c r="IH219" s="48"/>
      <c r="II219" s="48"/>
      <c r="IJ219" s="48"/>
      <c r="IK219" s="48"/>
      <c r="IL219" s="48"/>
      <c r="IM219" s="48"/>
      <c r="IN219" s="48"/>
      <c r="IO219" s="48"/>
      <c r="IP219" s="48"/>
      <c r="IQ219" s="48"/>
      <c r="IR219" s="48"/>
      <c r="IS219" s="48"/>
      <c r="IT219" s="48"/>
      <c r="IU219" s="48"/>
      <c r="IV219" s="48"/>
    </row>
    <row r="220" spans="1:256" s="49" customFormat="1" ht="15.6" x14ac:dyDescent="0.25">
      <c r="A220" s="55">
        <v>8030</v>
      </c>
      <c r="B220" s="51" t="s">
        <v>789</v>
      </c>
      <c r="C220" s="51" t="s">
        <v>131</v>
      </c>
      <c r="D220" s="53">
        <v>8140</v>
      </c>
      <c r="E220" s="92" t="s">
        <v>822</v>
      </c>
      <c r="F220" s="46">
        <f>'12 Month Budget Comparison'!D218</f>
        <v>0</v>
      </c>
      <c r="G220" s="46">
        <f>F220</f>
        <v>0</v>
      </c>
      <c r="H220" s="46">
        <f>F220</f>
        <v>0</v>
      </c>
      <c r="I220" s="46"/>
      <c r="J220" s="60"/>
      <c r="K220" s="46"/>
      <c r="L220" s="60"/>
      <c r="M220" s="60"/>
      <c r="N220" s="60"/>
      <c r="O220" s="54"/>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48"/>
      <c r="DI220" s="48"/>
      <c r="DJ220" s="48"/>
      <c r="DK220" s="48"/>
      <c r="DL220" s="48"/>
      <c r="DM220" s="48"/>
      <c r="DN220" s="48"/>
      <c r="DO220" s="48"/>
      <c r="DP220" s="48"/>
      <c r="DQ220" s="48"/>
      <c r="DR220" s="48"/>
      <c r="DS220" s="48"/>
      <c r="DT220" s="48"/>
      <c r="DU220" s="48"/>
      <c r="DV220" s="48"/>
      <c r="DW220" s="48"/>
      <c r="DX220" s="48"/>
      <c r="DY220" s="48"/>
      <c r="DZ220" s="48"/>
      <c r="EA220" s="48"/>
      <c r="EB220" s="48"/>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8"/>
      <c r="EY220" s="48"/>
      <c r="EZ220" s="48"/>
      <c r="FA220" s="48"/>
      <c r="FB220" s="48"/>
      <c r="FC220" s="48"/>
      <c r="FD220" s="48"/>
      <c r="FE220" s="48"/>
      <c r="FF220" s="48"/>
      <c r="FG220" s="48"/>
      <c r="FH220" s="48"/>
      <c r="FI220" s="48"/>
      <c r="FJ220" s="48"/>
      <c r="FK220" s="48"/>
      <c r="FL220" s="48"/>
      <c r="FM220" s="48"/>
      <c r="FN220" s="48"/>
      <c r="FO220" s="48"/>
      <c r="FP220" s="48"/>
      <c r="FQ220" s="48"/>
      <c r="FR220" s="48"/>
      <c r="FS220" s="48"/>
      <c r="FT220" s="48"/>
      <c r="FU220" s="48"/>
      <c r="FV220" s="48"/>
      <c r="FW220" s="48"/>
      <c r="FX220" s="48"/>
      <c r="FY220" s="48"/>
      <c r="FZ220" s="48"/>
      <c r="GA220" s="48"/>
      <c r="GB220" s="48"/>
      <c r="GC220" s="48"/>
      <c r="GD220" s="48"/>
      <c r="GE220" s="48"/>
      <c r="GF220" s="48"/>
      <c r="GG220" s="48"/>
      <c r="GH220" s="48"/>
      <c r="GI220" s="48"/>
      <c r="GJ220" s="48"/>
      <c r="GK220" s="48"/>
      <c r="GL220" s="48"/>
      <c r="GM220" s="48"/>
      <c r="GN220" s="48"/>
      <c r="GO220" s="48"/>
      <c r="GP220" s="48"/>
      <c r="GQ220" s="48"/>
      <c r="GR220" s="48"/>
      <c r="GS220" s="48"/>
      <c r="GT220" s="48"/>
      <c r="GU220" s="48"/>
      <c r="GV220" s="48"/>
      <c r="GW220" s="48"/>
      <c r="GX220" s="48"/>
      <c r="GY220" s="48"/>
      <c r="GZ220" s="48"/>
      <c r="HA220" s="48"/>
      <c r="HB220" s="48"/>
      <c r="HC220" s="48"/>
      <c r="HD220" s="48"/>
      <c r="HE220" s="48"/>
      <c r="HF220" s="48"/>
      <c r="HG220" s="48"/>
      <c r="HH220" s="48"/>
      <c r="HI220" s="48"/>
      <c r="HJ220" s="48"/>
      <c r="HK220" s="48"/>
      <c r="HL220" s="48"/>
      <c r="HM220" s="48"/>
      <c r="HN220" s="48"/>
      <c r="HO220" s="48"/>
      <c r="HP220" s="48"/>
      <c r="HQ220" s="48"/>
      <c r="HR220" s="48"/>
      <c r="HS220" s="48"/>
      <c r="HT220" s="48"/>
      <c r="HU220" s="48"/>
      <c r="HV220" s="48"/>
      <c r="HW220" s="48"/>
      <c r="HX220" s="48"/>
      <c r="HY220" s="48"/>
      <c r="HZ220" s="48"/>
      <c r="IA220" s="48"/>
      <c r="IB220" s="48"/>
      <c r="IC220" s="48"/>
      <c r="ID220" s="48"/>
      <c r="IE220" s="48"/>
      <c r="IF220" s="48"/>
      <c r="IG220" s="48"/>
      <c r="IH220" s="48"/>
      <c r="II220" s="48"/>
      <c r="IJ220" s="48"/>
      <c r="IK220" s="48"/>
      <c r="IL220" s="48"/>
      <c r="IM220" s="48"/>
      <c r="IN220" s="48"/>
      <c r="IO220" s="48"/>
      <c r="IP220" s="48"/>
      <c r="IQ220" s="48"/>
      <c r="IR220" s="48"/>
      <c r="IS220" s="48"/>
      <c r="IT220" s="48"/>
      <c r="IU220" s="48"/>
      <c r="IV220" s="48"/>
    </row>
    <row r="221" spans="1:256" s="49" customFormat="1" ht="15.6" x14ac:dyDescent="0.25">
      <c r="A221" s="55">
        <v>8031</v>
      </c>
      <c r="B221" s="51" t="s">
        <v>789</v>
      </c>
      <c r="C221" s="51" t="s">
        <v>133</v>
      </c>
      <c r="D221" s="53">
        <v>8140</v>
      </c>
      <c r="E221" s="92" t="s">
        <v>823</v>
      </c>
      <c r="F221" s="46">
        <f>'12 Month Budget Comparison'!D219</f>
        <v>0</v>
      </c>
      <c r="G221" s="46">
        <f t="shared" ref="G221:G236" si="20">F221</f>
        <v>0</v>
      </c>
      <c r="H221" s="46">
        <f>F221</f>
        <v>0</v>
      </c>
      <c r="I221" s="46"/>
      <c r="J221" s="60"/>
      <c r="K221" s="46"/>
      <c r="L221" s="60"/>
      <c r="M221" s="60"/>
      <c r="N221" s="60"/>
      <c r="O221" s="54"/>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8"/>
      <c r="DJ221" s="48"/>
      <c r="DK221" s="48"/>
      <c r="DL221" s="48"/>
      <c r="DM221" s="48"/>
      <c r="DN221" s="48"/>
      <c r="DO221" s="48"/>
      <c r="DP221" s="48"/>
      <c r="DQ221" s="48"/>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8"/>
      <c r="EY221" s="48"/>
      <c r="EZ221" s="48"/>
      <c r="FA221" s="48"/>
      <c r="FB221" s="48"/>
      <c r="FC221" s="48"/>
      <c r="FD221" s="48"/>
      <c r="FE221" s="48"/>
      <c r="FF221" s="48"/>
      <c r="FG221" s="48"/>
      <c r="FH221" s="48"/>
      <c r="FI221" s="48"/>
      <c r="FJ221" s="48"/>
      <c r="FK221" s="48"/>
      <c r="FL221" s="48"/>
      <c r="FM221" s="48"/>
      <c r="FN221" s="48"/>
      <c r="FO221" s="48"/>
      <c r="FP221" s="48"/>
      <c r="FQ221" s="48"/>
      <c r="FR221" s="48"/>
      <c r="FS221" s="48"/>
      <c r="FT221" s="48"/>
      <c r="FU221" s="48"/>
      <c r="FV221" s="48"/>
      <c r="FW221" s="48"/>
      <c r="FX221" s="48"/>
      <c r="FY221" s="48"/>
      <c r="FZ221" s="48"/>
      <c r="GA221" s="48"/>
      <c r="GB221" s="48"/>
      <c r="GC221" s="48"/>
      <c r="GD221" s="48"/>
      <c r="GE221" s="48"/>
      <c r="GF221" s="48"/>
      <c r="GG221" s="48"/>
      <c r="GH221" s="48"/>
      <c r="GI221" s="48"/>
      <c r="GJ221" s="48"/>
      <c r="GK221" s="48"/>
      <c r="GL221" s="48"/>
      <c r="GM221" s="48"/>
      <c r="GN221" s="48"/>
      <c r="GO221" s="48"/>
      <c r="GP221" s="48"/>
      <c r="GQ221" s="48"/>
      <c r="GR221" s="48"/>
      <c r="GS221" s="48"/>
      <c r="GT221" s="48"/>
      <c r="GU221" s="48"/>
      <c r="GV221" s="48"/>
      <c r="GW221" s="48"/>
      <c r="GX221" s="48"/>
      <c r="GY221" s="48"/>
      <c r="GZ221" s="48"/>
      <c r="HA221" s="48"/>
      <c r="HB221" s="48"/>
      <c r="HC221" s="48"/>
      <c r="HD221" s="48"/>
      <c r="HE221" s="48"/>
      <c r="HF221" s="48"/>
      <c r="HG221" s="48"/>
      <c r="HH221" s="48"/>
      <c r="HI221" s="48"/>
      <c r="HJ221" s="48"/>
      <c r="HK221" s="48"/>
      <c r="HL221" s="48"/>
      <c r="HM221" s="48"/>
      <c r="HN221" s="48"/>
      <c r="HO221" s="48"/>
      <c r="HP221" s="48"/>
      <c r="HQ221" s="48"/>
      <c r="HR221" s="48"/>
      <c r="HS221" s="48"/>
      <c r="HT221" s="48"/>
      <c r="HU221" s="48"/>
      <c r="HV221" s="48"/>
      <c r="HW221" s="48"/>
      <c r="HX221" s="48"/>
      <c r="HY221" s="48"/>
      <c r="HZ221" s="48"/>
      <c r="IA221" s="48"/>
      <c r="IB221" s="48"/>
      <c r="IC221" s="48"/>
      <c r="ID221" s="48"/>
      <c r="IE221" s="48"/>
      <c r="IF221" s="48"/>
      <c r="IG221" s="48"/>
      <c r="IH221" s="48"/>
      <c r="II221" s="48"/>
      <c r="IJ221" s="48"/>
      <c r="IK221" s="48"/>
      <c r="IL221" s="48"/>
      <c r="IM221" s="48"/>
      <c r="IN221" s="48"/>
      <c r="IO221" s="48"/>
      <c r="IP221" s="48"/>
      <c r="IQ221" s="48"/>
      <c r="IR221" s="48"/>
      <c r="IS221" s="48"/>
      <c r="IT221" s="48"/>
      <c r="IU221" s="48"/>
      <c r="IV221" s="48"/>
    </row>
    <row r="222" spans="1:256" s="49" customFormat="1" ht="15.6" x14ac:dyDescent="0.25">
      <c r="A222" s="55">
        <v>8032</v>
      </c>
      <c r="B222" s="51" t="s">
        <v>789</v>
      </c>
      <c r="C222" s="57" t="s">
        <v>3</v>
      </c>
      <c r="D222" s="53">
        <v>8140</v>
      </c>
      <c r="E222" s="92" t="s">
        <v>824</v>
      </c>
      <c r="F222" s="46">
        <f>'12 Month Budget Comparison'!D220</f>
        <v>0</v>
      </c>
      <c r="G222" s="46"/>
      <c r="H222" s="46"/>
      <c r="I222" s="46"/>
      <c r="J222" s="60"/>
      <c r="K222" s="46"/>
      <c r="L222" s="60"/>
      <c r="M222" s="60"/>
      <c r="N222" s="60"/>
      <c r="O222" s="46">
        <f>'12 Month Budget Comparison'!F220</f>
        <v>0</v>
      </c>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8"/>
      <c r="EY222" s="48"/>
      <c r="EZ222" s="48"/>
      <c r="FA222" s="48"/>
      <c r="FB222" s="48"/>
      <c r="FC222" s="48"/>
      <c r="FD222" s="48"/>
      <c r="FE222" s="48"/>
      <c r="FF222" s="48"/>
      <c r="FG222" s="48"/>
      <c r="FH222" s="48"/>
      <c r="FI222" s="48"/>
      <c r="FJ222" s="48"/>
      <c r="FK222" s="48"/>
      <c r="FL222" s="48"/>
      <c r="FM222" s="48"/>
      <c r="FN222" s="48"/>
      <c r="FO222" s="48"/>
      <c r="FP222" s="48"/>
      <c r="FQ222" s="48"/>
      <c r="FR222" s="48"/>
      <c r="FS222" s="48"/>
      <c r="FT222" s="48"/>
      <c r="FU222" s="48"/>
      <c r="FV222" s="48"/>
      <c r="FW222" s="48"/>
      <c r="FX222" s="48"/>
      <c r="FY222" s="48"/>
      <c r="FZ222" s="48"/>
      <c r="GA222" s="48"/>
      <c r="GB222" s="48"/>
      <c r="GC222" s="48"/>
      <c r="GD222" s="48"/>
      <c r="GE222" s="48"/>
      <c r="GF222" s="48"/>
      <c r="GG222" s="48"/>
      <c r="GH222" s="48"/>
      <c r="GI222" s="48"/>
      <c r="GJ222" s="48"/>
      <c r="GK222" s="48"/>
      <c r="GL222" s="48"/>
      <c r="GM222" s="48"/>
      <c r="GN222" s="48"/>
      <c r="GO222" s="48"/>
      <c r="GP222" s="48"/>
      <c r="GQ222" s="48"/>
      <c r="GR222" s="48"/>
      <c r="GS222" s="48"/>
      <c r="GT222" s="48"/>
      <c r="GU222" s="48"/>
      <c r="GV222" s="48"/>
      <c r="GW222" s="48"/>
      <c r="GX222" s="48"/>
      <c r="GY222" s="48"/>
      <c r="GZ222" s="48"/>
      <c r="HA222" s="48"/>
      <c r="HB222" s="48"/>
      <c r="HC222" s="48"/>
      <c r="HD222" s="48"/>
      <c r="HE222" s="48"/>
      <c r="HF222" s="48"/>
      <c r="HG222" s="48"/>
      <c r="HH222" s="48"/>
      <c r="HI222" s="48"/>
      <c r="HJ222" s="48"/>
      <c r="HK222" s="48"/>
      <c r="HL222" s="48"/>
      <c r="HM222" s="48"/>
      <c r="HN222" s="48"/>
      <c r="HO222" s="48"/>
      <c r="HP222" s="48"/>
      <c r="HQ222" s="48"/>
      <c r="HR222" s="48"/>
      <c r="HS222" s="48"/>
      <c r="HT222" s="48"/>
      <c r="HU222" s="48"/>
      <c r="HV222" s="48"/>
      <c r="HW222" s="48"/>
      <c r="HX222" s="48"/>
      <c r="HY222" s="48"/>
      <c r="HZ222" s="48"/>
      <c r="IA222" s="48"/>
      <c r="IB222" s="48"/>
      <c r="IC222" s="48"/>
      <c r="ID222" s="48"/>
      <c r="IE222" s="48"/>
      <c r="IF222" s="48"/>
      <c r="IG222" s="48"/>
      <c r="IH222" s="48"/>
      <c r="II222" s="48"/>
      <c r="IJ222" s="48"/>
      <c r="IK222" s="48"/>
      <c r="IL222" s="48"/>
      <c r="IM222" s="48"/>
      <c r="IN222" s="48"/>
      <c r="IO222" s="48"/>
      <c r="IP222" s="48"/>
      <c r="IQ222" s="48"/>
      <c r="IR222" s="48"/>
      <c r="IS222" s="48"/>
      <c r="IT222" s="48"/>
      <c r="IU222" s="48"/>
      <c r="IV222" s="48"/>
    </row>
    <row r="223" spans="1:256" s="49" customFormat="1" ht="15.6" x14ac:dyDescent="0.25">
      <c r="A223" s="55">
        <v>8033</v>
      </c>
      <c r="B223" s="51" t="s">
        <v>789</v>
      </c>
      <c r="C223" s="51" t="s">
        <v>135</v>
      </c>
      <c r="D223" s="53">
        <v>8140</v>
      </c>
      <c r="E223" s="92" t="s">
        <v>825</v>
      </c>
      <c r="F223" s="46">
        <f>'12 Month Budget Comparison'!D221</f>
        <v>0</v>
      </c>
      <c r="G223" s="46">
        <f t="shared" si="20"/>
        <v>0</v>
      </c>
      <c r="H223" s="46">
        <f>F223</f>
        <v>0</v>
      </c>
      <c r="I223" s="46"/>
      <c r="J223" s="60"/>
      <c r="K223" s="46"/>
      <c r="L223" s="60"/>
      <c r="M223" s="60"/>
      <c r="N223" s="60"/>
      <c r="O223" s="54"/>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8"/>
      <c r="DJ223" s="48"/>
      <c r="DK223" s="48"/>
      <c r="DL223" s="48"/>
      <c r="DM223" s="48"/>
      <c r="DN223" s="48"/>
      <c r="DO223" s="48"/>
      <c r="DP223" s="48"/>
      <c r="DQ223" s="48"/>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c r="EW223" s="48"/>
      <c r="EX223" s="48"/>
      <c r="EY223" s="48"/>
      <c r="EZ223" s="48"/>
      <c r="FA223" s="48"/>
      <c r="FB223" s="48"/>
      <c r="FC223" s="48"/>
      <c r="FD223" s="48"/>
      <c r="FE223" s="48"/>
      <c r="FF223" s="48"/>
      <c r="FG223" s="48"/>
      <c r="FH223" s="48"/>
      <c r="FI223" s="48"/>
      <c r="FJ223" s="48"/>
      <c r="FK223" s="48"/>
      <c r="FL223" s="48"/>
      <c r="FM223" s="48"/>
      <c r="FN223" s="48"/>
      <c r="FO223" s="48"/>
      <c r="FP223" s="48"/>
      <c r="FQ223" s="48"/>
      <c r="FR223" s="48"/>
      <c r="FS223" s="48"/>
      <c r="FT223" s="48"/>
      <c r="FU223" s="48"/>
      <c r="FV223" s="48"/>
      <c r="FW223" s="48"/>
      <c r="FX223" s="48"/>
      <c r="FY223" s="48"/>
      <c r="FZ223" s="48"/>
      <c r="GA223" s="48"/>
      <c r="GB223" s="48"/>
      <c r="GC223" s="48"/>
      <c r="GD223" s="48"/>
      <c r="GE223" s="48"/>
      <c r="GF223" s="48"/>
      <c r="GG223" s="48"/>
      <c r="GH223" s="48"/>
      <c r="GI223" s="48"/>
      <c r="GJ223" s="48"/>
      <c r="GK223" s="48"/>
      <c r="GL223" s="48"/>
      <c r="GM223" s="48"/>
      <c r="GN223" s="48"/>
      <c r="GO223" s="48"/>
      <c r="GP223" s="48"/>
      <c r="GQ223" s="48"/>
      <c r="GR223" s="48"/>
      <c r="GS223" s="48"/>
      <c r="GT223" s="48"/>
      <c r="GU223" s="48"/>
      <c r="GV223" s="48"/>
      <c r="GW223" s="48"/>
      <c r="GX223" s="48"/>
      <c r="GY223" s="48"/>
      <c r="GZ223" s="48"/>
      <c r="HA223" s="48"/>
      <c r="HB223" s="48"/>
      <c r="HC223" s="48"/>
      <c r="HD223" s="48"/>
      <c r="HE223" s="48"/>
      <c r="HF223" s="48"/>
      <c r="HG223" s="48"/>
      <c r="HH223" s="48"/>
      <c r="HI223" s="48"/>
      <c r="HJ223" s="48"/>
      <c r="HK223" s="48"/>
      <c r="HL223" s="48"/>
      <c r="HM223" s="48"/>
      <c r="HN223" s="48"/>
      <c r="HO223" s="48"/>
      <c r="HP223" s="48"/>
      <c r="HQ223" s="48"/>
      <c r="HR223" s="48"/>
      <c r="HS223" s="48"/>
      <c r="HT223" s="48"/>
      <c r="HU223" s="48"/>
      <c r="HV223" s="48"/>
      <c r="HW223" s="48"/>
      <c r="HX223" s="48"/>
      <c r="HY223" s="48"/>
      <c r="HZ223" s="48"/>
      <c r="IA223" s="48"/>
      <c r="IB223" s="48"/>
      <c r="IC223" s="48"/>
      <c r="ID223" s="48"/>
      <c r="IE223" s="48"/>
      <c r="IF223" s="48"/>
      <c r="IG223" s="48"/>
      <c r="IH223" s="48"/>
      <c r="II223" s="48"/>
      <c r="IJ223" s="48"/>
      <c r="IK223" s="48"/>
      <c r="IL223" s="48"/>
      <c r="IM223" s="48"/>
      <c r="IN223" s="48"/>
      <c r="IO223" s="48"/>
      <c r="IP223" s="48"/>
      <c r="IQ223" s="48"/>
      <c r="IR223" s="48"/>
      <c r="IS223" s="48"/>
      <c r="IT223" s="48"/>
      <c r="IU223" s="48"/>
      <c r="IV223" s="48"/>
    </row>
    <row r="224" spans="1:256" s="49" customFormat="1" ht="15.6" x14ac:dyDescent="0.25">
      <c r="A224" s="55">
        <v>8034</v>
      </c>
      <c r="B224" s="51" t="s">
        <v>789</v>
      </c>
      <c r="C224" s="51" t="s">
        <v>137</v>
      </c>
      <c r="D224" s="53">
        <v>8140</v>
      </c>
      <c r="E224" s="92" t="s">
        <v>826</v>
      </c>
      <c r="F224" s="46">
        <f>'12 Month Budget Comparison'!D222</f>
        <v>0</v>
      </c>
      <c r="G224" s="46">
        <f t="shared" si="20"/>
        <v>0</v>
      </c>
      <c r="H224" s="46">
        <f t="shared" ref="H224:H236" si="21">F224</f>
        <v>0</v>
      </c>
      <c r="I224" s="46"/>
      <c r="J224" s="60"/>
      <c r="K224" s="46"/>
      <c r="L224" s="60"/>
      <c r="M224" s="60"/>
      <c r="N224" s="60"/>
      <c r="O224" s="54"/>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8"/>
      <c r="FU224" s="48"/>
      <c r="FV224" s="48"/>
      <c r="FW224" s="48"/>
      <c r="FX224" s="48"/>
      <c r="FY224" s="48"/>
      <c r="FZ224" s="48"/>
      <c r="GA224" s="48"/>
      <c r="GB224" s="48"/>
      <c r="GC224" s="48"/>
      <c r="GD224" s="48"/>
      <c r="GE224" s="48"/>
      <c r="GF224" s="48"/>
      <c r="GG224" s="48"/>
      <c r="GH224" s="48"/>
      <c r="GI224" s="48"/>
      <c r="GJ224" s="48"/>
      <c r="GK224" s="48"/>
      <c r="GL224" s="48"/>
      <c r="GM224" s="48"/>
      <c r="GN224" s="48"/>
      <c r="GO224" s="48"/>
      <c r="GP224" s="48"/>
      <c r="GQ224" s="48"/>
      <c r="GR224" s="48"/>
      <c r="GS224" s="48"/>
      <c r="GT224" s="48"/>
      <c r="GU224" s="48"/>
      <c r="GV224" s="48"/>
      <c r="GW224" s="48"/>
      <c r="GX224" s="48"/>
      <c r="GY224" s="48"/>
      <c r="GZ224" s="48"/>
      <c r="HA224" s="48"/>
      <c r="HB224" s="48"/>
      <c r="HC224" s="48"/>
      <c r="HD224" s="48"/>
      <c r="HE224" s="48"/>
      <c r="HF224" s="48"/>
      <c r="HG224" s="48"/>
      <c r="HH224" s="48"/>
      <c r="HI224" s="48"/>
      <c r="HJ224" s="48"/>
      <c r="HK224" s="48"/>
      <c r="HL224" s="48"/>
      <c r="HM224" s="48"/>
      <c r="HN224" s="48"/>
      <c r="HO224" s="48"/>
      <c r="HP224" s="48"/>
      <c r="HQ224" s="48"/>
      <c r="HR224" s="48"/>
      <c r="HS224" s="48"/>
      <c r="HT224" s="48"/>
      <c r="HU224" s="48"/>
      <c r="HV224" s="48"/>
      <c r="HW224" s="48"/>
      <c r="HX224" s="48"/>
      <c r="HY224" s="48"/>
      <c r="HZ224" s="48"/>
      <c r="IA224" s="48"/>
      <c r="IB224" s="48"/>
      <c r="IC224" s="48"/>
      <c r="ID224" s="48"/>
      <c r="IE224" s="48"/>
      <c r="IF224" s="48"/>
      <c r="IG224" s="48"/>
      <c r="IH224" s="48"/>
      <c r="II224" s="48"/>
      <c r="IJ224" s="48"/>
      <c r="IK224" s="48"/>
      <c r="IL224" s="48"/>
      <c r="IM224" s="48"/>
      <c r="IN224" s="48"/>
      <c r="IO224" s="48"/>
      <c r="IP224" s="48"/>
      <c r="IQ224" s="48"/>
      <c r="IR224" s="48"/>
      <c r="IS224" s="48"/>
      <c r="IT224" s="48"/>
      <c r="IU224" s="48"/>
      <c r="IV224" s="48"/>
    </row>
    <row r="225" spans="1:256" s="49" customFormat="1" ht="15.6" x14ac:dyDescent="0.25">
      <c r="A225" s="55">
        <v>8035</v>
      </c>
      <c r="B225" s="51" t="s">
        <v>789</v>
      </c>
      <c r="C225" s="51" t="s">
        <v>139</v>
      </c>
      <c r="D225" s="53">
        <v>8140</v>
      </c>
      <c r="E225" s="92" t="s">
        <v>827</v>
      </c>
      <c r="F225" s="46">
        <f>'12 Month Budget Comparison'!D223</f>
        <v>0</v>
      </c>
      <c r="G225" s="46">
        <f t="shared" si="20"/>
        <v>0</v>
      </c>
      <c r="H225" s="46">
        <f t="shared" si="21"/>
        <v>0</v>
      </c>
      <c r="I225" s="46"/>
      <c r="J225" s="60"/>
      <c r="K225" s="46"/>
      <c r="L225" s="60"/>
      <c r="M225" s="60"/>
      <c r="N225" s="60"/>
      <c r="O225" s="54"/>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8"/>
      <c r="EY225" s="48"/>
      <c r="EZ225" s="48"/>
      <c r="FA225" s="48"/>
      <c r="FB225" s="48"/>
      <c r="FC225" s="48"/>
      <c r="FD225" s="48"/>
      <c r="FE225" s="48"/>
      <c r="FF225" s="48"/>
      <c r="FG225" s="48"/>
      <c r="FH225" s="48"/>
      <c r="FI225" s="48"/>
      <c r="FJ225" s="48"/>
      <c r="FK225" s="48"/>
      <c r="FL225" s="48"/>
      <c r="FM225" s="48"/>
      <c r="FN225" s="48"/>
      <c r="FO225" s="48"/>
      <c r="FP225" s="48"/>
      <c r="FQ225" s="48"/>
      <c r="FR225" s="48"/>
      <c r="FS225" s="48"/>
      <c r="FT225" s="48"/>
      <c r="FU225" s="48"/>
      <c r="FV225" s="48"/>
      <c r="FW225" s="48"/>
      <c r="FX225" s="48"/>
      <c r="FY225" s="48"/>
      <c r="FZ225" s="48"/>
      <c r="GA225" s="48"/>
      <c r="GB225" s="48"/>
      <c r="GC225" s="48"/>
      <c r="GD225" s="48"/>
      <c r="GE225" s="48"/>
      <c r="GF225" s="48"/>
      <c r="GG225" s="48"/>
      <c r="GH225" s="48"/>
      <c r="GI225" s="48"/>
      <c r="GJ225" s="48"/>
      <c r="GK225" s="48"/>
      <c r="GL225" s="48"/>
      <c r="GM225" s="48"/>
      <c r="GN225" s="48"/>
      <c r="GO225" s="48"/>
      <c r="GP225" s="48"/>
      <c r="GQ225" s="48"/>
      <c r="GR225" s="48"/>
      <c r="GS225" s="48"/>
      <c r="GT225" s="48"/>
      <c r="GU225" s="48"/>
      <c r="GV225" s="48"/>
      <c r="GW225" s="48"/>
      <c r="GX225" s="48"/>
      <c r="GY225" s="48"/>
      <c r="GZ225" s="48"/>
      <c r="HA225" s="48"/>
      <c r="HB225" s="48"/>
      <c r="HC225" s="48"/>
      <c r="HD225" s="48"/>
      <c r="HE225" s="48"/>
      <c r="HF225" s="48"/>
      <c r="HG225" s="48"/>
      <c r="HH225" s="48"/>
      <c r="HI225" s="48"/>
      <c r="HJ225" s="48"/>
      <c r="HK225" s="48"/>
      <c r="HL225" s="48"/>
      <c r="HM225" s="48"/>
      <c r="HN225" s="48"/>
      <c r="HO225" s="48"/>
      <c r="HP225" s="48"/>
      <c r="HQ225" s="48"/>
      <c r="HR225" s="48"/>
      <c r="HS225" s="48"/>
      <c r="HT225" s="48"/>
      <c r="HU225" s="48"/>
      <c r="HV225" s="48"/>
      <c r="HW225" s="48"/>
      <c r="HX225" s="48"/>
      <c r="HY225" s="48"/>
      <c r="HZ225" s="48"/>
      <c r="IA225" s="48"/>
      <c r="IB225" s="48"/>
      <c r="IC225" s="48"/>
      <c r="ID225" s="48"/>
      <c r="IE225" s="48"/>
      <c r="IF225" s="48"/>
      <c r="IG225" s="48"/>
      <c r="IH225" s="48"/>
      <c r="II225" s="48"/>
      <c r="IJ225" s="48"/>
      <c r="IK225" s="48"/>
      <c r="IL225" s="48"/>
      <c r="IM225" s="48"/>
      <c r="IN225" s="48"/>
      <c r="IO225" s="48"/>
      <c r="IP225" s="48"/>
      <c r="IQ225" s="48"/>
      <c r="IR225" s="48"/>
      <c r="IS225" s="48"/>
      <c r="IT225" s="48"/>
      <c r="IU225" s="48"/>
      <c r="IV225" s="48"/>
    </row>
    <row r="226" spans="1:256" s="49" customFormat="1" ht="15.6" x14ac:dyDescent="0.25">
      <c r="A226" s="55">
        <v>8036</v>
      </c>
      <c r="B226" s="51" t="s">
        <v>789</v>
      </c>
      <c r="C226" s="51" t="s">
        <v>143</v>
      </c>
      <c r="D226" s="53">
        <v>8140</v>
      </c>
      <c r="E226" s="92" t="s">
        <v>828</v>
      </c>
      <c r="F226" s="46">
        <f>'12 Month Budget Comparison'!D224</f>
        <v>0</v>
      </c>
      <c r="G226" s="46">
        <f t="shared" si="20"/>
        <v>0</v>
      </c>
      <c r="H226" s="46">
        <f t="shared" si="21"/>
        <v>0</v>
      </c>
      <c r="I226" s="46"/>
      <c r="J226" s="60"/>
      <c r="K226" s="46"/>
      <c r="L226" s="60"/>
      <c r="M226" s="60"/>
      <c r="N226" s="60"/>
      <c r="O226" s="54"/>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8"/>
      <c r="GF226" s="48"/>
      <c r="GG226" s="48"/>
      <c r="GH226" s="48"/>
      <c r="GI226" s="48"/>
      <c r="GJ226" s="48"/>
      <c r="GK226" s="48"/>
      <c r="GL226" s="48"/>
      <c r="GM226" s="48"/>
      <c r="GN226" s="48"/>
      <c r="GO226" s="48"/>
      <c r="GP226" s="48"/>
      <c r="GQ226" s="48"/>
      <c r="GR226" s="48"/>
      <c r="GS226" s="48"/>
      <c r="GT226" s="48"/>
      <c r="GU226" s="48"/>
      <c r="GV226" s="48"/>
      <c r="GW226" s="48"/>
      <c r="GX226" s="48"/>
      <c r="GY226" s="48"/>
      <c r="GZ226" s="48"/>
      <c r="HA226" s="48"/>
      <c r="HB226" s="48"/>
      <c r="HC226" s="48"/>
      <c r="HD226" s="48"/>
      <c r="HE226" s="48"/>
      <c r="HF226" s="48"/>
      <c r="HG226" s="48"/>
      <c r="HH226" s="48"/>
      <c r="HI226" s="48"/>
      <c r="HJ226" s="48"/>
      <c r="HK226" s="48"/>
      <c r="HL226" s="48"/>
      <c r="HM226" s="48"/>
      <c r="HN226" s="48"/>
      <c r="HO226" s="48"/>
      <c r="HP226" s="48"/>
      <c r="HQ226" s="48"/>
      <c r="HR226" s="48"/>
      <c r="HS226" s="48"/>
      <c r="HT226" s="48"/>
      <c r="HU226" s="48"/>
      <c r="HV226" s="48"/>
      <c r="HW226" s="48"/>
      <c r="HX226" s="48"/>
      <c r="HY226" s="48"/>
      <c r="HZ226" s="48"/>
      <c r="IA226" s="48"/>
      <c r="IB226" s="48"/>
      <c r="IC226" s="48"/>
      <c r="ID226" s="48"/>
      <c r="IE226" s="48"/>
      <c r="IF226" s="48"/>
      <c r="IG226" s="48"/>
      <c r="IH226" s="48"/>
      <c r="II226" s="48"/>
      <c r="IJ226" s="48"/>
      <c r="IK226" s="48"/>
      <c r="IL226" s="48"/>
      <c r="IM226" s="48"/>
      <c r="IN226" s="48"/>
      <c r="IO226" s="48"/>
      <c r="IP226" s="48"/>
      <c r="IQ226" s="48"/>
      <c r="IR226" s="48"/>
      <c r="IS226" s="48"/>
      <c r="IT226" s="48"/>
      <c r="IU226" s="48"/>
      <c r="IV226" s="48"/>
    </row>
    <row r="227" spans="1:256" s="49" customFormat="1" ht="15.6" x14ac:dyDescent="0.25">
      <c r="A227" s="55">
        <v>8037</v>
      </c>
      <c r="B227" s="51" t="s">
        <v>789</v>
      </c>
      <c r="C227" s="51" t="s">
        <v>145</v>
      </c>
      <c r="D227" s="53">
        <v>8140</v>
      </c>
      <c r="E227" s="92" t="s">
        <v>829</v>
      </c>
      <c r="F227" s="46">
        <f>'12 Month Budget Comparison'!D225</f>
        <v>0</v>
      </c>
      <c r="G227" s="46">
        <f t="shared" si="20"/>
        <v>0</v>
      </c>
      <c r="H227" s="46">
        <f t="shared" si="21"/>
        <v>0</v>
      </c>
      <c r="I227" s="46"/>
      <c r="J227" s="60"/>
      <c r="K227" s="46"/>
      <c r="L227" s="60"/>
      <c r="M227" s="60"/>
      <c r="N227" s="60"/>
      <c r="O227" s="54"/>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8"/>
      <c r="FU227" s="48"/>
      <c r="FV227" s="48"/>
      <c r="FW227" s="48"/>
      <c r="FX227" s="48"/>
      <c r="FY227" s="48"/>
      <c r="FZ227" s="48"/>
      <c r="GA227" s="48"/>
      <c r="GB227" s="48"/>
      <c r="GC227" s="48"/>
      <c r="GD227" s="48"/>
      <c r="GE227" s="48"/>
      <c r="GF227" s="48"/>
      <c r="GG227" s="48"/>
      <c r="GH227" s="48"/>
      <c r="GI227" s="48"/>
      <c r="GJ227" s="48"/>
      <c r="GK227" s="48"/>
      <c r="GL227" s="48"/>
      <c r="GM227" s="48"/>
      <c r="GN227" s="48"/>
      <c r="GO227" s="48"/>
      <c r="GP227" s="48"/>
      <c r="GQ227" s="48"/>
      <c r="GR227" s="48"/>
      <c r="GS227" s="48"/>
      <c r="GT227" s="48"/>
      <c r="GU227" s="48"/>
      <c r="GV227" s="48"/>
      <c r="GW227" s="48"/>
      <c r="GX227" s="48"/>
      <c r="GY227" s="48"/>
      <c r="GZ227" s="48"/>
      <c r="HA227" s="48"/>
      <c r="HB227" s="48"/>
      <c r="HC227" s="48"/>
      <c r="HD227" s="48"/>
      <c r="HE227" s="48"/>
      <c r="HF227" s="48"/>
      <c r="HG227" s="48"/>
      <c r="HH227" s="48"/>
      <c r="HI227" s="48"/>
      <c r="HJ227" s="48"/>
      <c r="HK227" s="48"/>
      <c r="HL227" s="48"/>
      <c r="HM227" s="48"/>
      <c r="HN227" s="48"/>
      <c r="HO227" s="48"/>
      <c r="HP227" s="48"/>
      <c r="HQ227" s="48"/>
      <c r="HR227" s="48"/>
      <c r="HS227" s="48"/>
      <c r="HT227" s="48"/>
      <c r="HU227" s="48"/>
      <c r="HV227" s="48"/>
      <c r="HW227" s="48"/>
      <c r="HX227" s="48"/>
      <c r="HY227" s="48"/>
      <c r="HZ227" s="48"/>
      <c r="IA227" s="48"/>
      <c r="IB227" s="48"/>
      <c r="IC227" s="48"/>
      <c r="ID227" s="48"/>
      <c r="IE227" s="48"/>
      <c r="IF227" s="48"/>
      <c r="IG227" s="48"/>
      <c r="IH227" s="48"/>
      <c r="II227" s="48"/>
      <c r="IJ227" s="48"/>
      <c r="IK227" s="48"/>
      <c r="IL227" s="48"/>
      <c r="IM227" s="48"/>
      <c r="IN227" s="48"/>
      <c r="IO227" s="48"/>
      <c r="IP227" s="48"/>
      <c r="IQ227" s="48"/>
      <c r="IR227" s="48"/>
      <c r="IS227" s="48"/>
      <c r="IT227" s="48"/>
      <c r="IU227" s="48"/>
      <c r="IV227" s="48"/>
    </row>
    <row r="228" spans="1:256" s="49" customFormat="1" ht="15.6" x14ac:dyDescent="0.25">
      <c r="A228" s="55">
        <v>8038</v>
      </c>
      <c r="B228" s="51" t="s">
        <v>789</v>
      </c>
      <c r="C228" s="51" t="s">
        <v>354</v>
      </c>
      <c r="D228" s="53">
        <v>8140</v>
      </c>
      <c r="E228" s="92" t="s">
        <v>830</v>
      </c>
      <c r="F228" s="46">
        <f>'12 Month Budget Comparison'!D226</f>
        <v>0</v>
      </c>
      <c r="G228" s="46">
        <f t="shared" si="20"/>
        <v>0</v>
      </c>
      <c r="H228" s="46">
        <f t="shared" si="21"/>
        <v>0</v>
      </c>
      <c r="I228" s="46"/>
      <c r="J228" s="60"/>
      <c r="K228" s="46"/>
      <c r="L228" s="60"/>
      <c r="M228" s="60"/>
      <c r="N228" s="60"/>
      <c r="O228" s="54"/>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8"/>
      <c r="FU228" s="48"/>
      <c r="FV228" s="48"/>
      <c r="FW228" s="48"/>
      <c r="FX228" s="48"/>
      <c r="FY228" s="48"/>
      <c r="FZ228" s="48"/>
      <c r="GA228" s="48"/>
      <c r="GB228" s="48"/>
      <c r="GC228" s="48"/>
      <c r="GD228" s="48"/>
      <c r="GE228" s="48"/>
      <c r="GF228" s="48"/>
      <c r="GG228" s="48"/>
      <c r="GH228" s="48"/>
      <c r="GI228" s="48"/>
      <c r="GJ228" s="48"/>
      <c r="GK228" s="48"/>
      <c r="GL228" s="48"/>
      <c r="GM228" s="48"/>
      <c r="GN228" s="48"/>
      <c r="GO228" s="48"/>
      <c r="GP228" s="48"/>
      <c r="GQ228" s="48"/>
      <c r="GR228" s="48"/>
      <c r="GS228" s="48"/>
      <c r="GT228" s="48"/>
      <c r="GU228" s="48"/>
      <c r="GV228" s="48"/>
      <c r="GW228" s="48"/>
      <c r="GX228" s="48"/>
      <c r="GY228" s="48"/>
      <c r="GZ228" s="48"/>
      <c r="HA228" s="48"/>
      <c r="HB228" s="48"/>
      <c r="HC228" s="48"/>
      <c r="HD228" s="48"/>
      <c r="HE228" s="48"/>
      <c r="HF228" s="48"/>
      <c r="HG228" s="48"/>
      <c r="HH228" s="48"/>
      <c r="HI228" s="48"/>
      <c r="HJ228" s="48"/>
      <c r="HK228" s="48"/>
      <c r="HL228" s="48"/>
      <c r="HM228" s="48"/>
      <c r="HN228" s="48"/>
      <c r="HO228" s="48"/>
      <c r="HP228" s="48"/>
      <c r="HQ228" s="48"/>
      <c r="HR228" s="48"/>
      <c r="HS228" s="48"/>
      <c r="HT228" s="48"/>
      <c r="HU228" s="48"/>
      <c r="HV228" s="48"/>
      <c r="HW228" s="48"/>
      <c r="HX228" s="48"/>
      <c r="HY228" s="48"/>
      <c r="HZ228" s="48"/>
      <c r="IA228" s="48"/>
      <c r="IB228" s="48"/>
      <c r="IC228" s="48"/>
      <c r="ID228" s="48"/>
      <c r="IE228" s="48"/>
      <c r="IF228" s="48"/>
      <c r="IG228" s="48"/>
      <c r="IH228" s="48"/>
      <c r="II228" s="48"/>
      <c r="IJ228" s="48"/>
      <c r="IK228" s="48"/>
      <c r="IL228" s="48"/>
      <c r="IM228" s="48"/>
      <c r="IN228" s="48"/>
      <c r="IO228" s="48"/>
      <c r="IP228" s="48"/>
      <c r="IQ228" s="48"/>
      <c r="IR228" s="48"/>
      <c r="IS228" s="48"/>
      <c r="IT228" s="48"/>
      <c r="IU228" s="48"/>
      <c r="IV228" s="48"/>
    </row>
    <row r="229" spans="1:256" ht="16.2" customHeight="1" x14ac:dyDescent="0.25">
      <c r="A229" s="52">
        <v>8040</v>
      </c>
      <c r="B229" s="51" t="s">
        <v>789</v>
      </c>
      <c r="C229" s="51" t="s">
        <v>13</v>
      </c>
      <c r="D229" s="53">
        <v>8140</v>
      </c>
      <c r="E229" s="92" t="s">
        <v>245</v>
      </c>
      <c r="F229" s="46">
        <f>'12 Month Budget Comparison'!D227</f>
        <v>0</v>
      </c>
      <c r="G229" s="46">
        <f t="shared" si="20"/>
        <v>0</v>
      </c>
      <c r="H229" s="46">
        <f t="shared" si="21"/>
        <v>0</v>
      </c>
      <c r="I229" s="46"/>
      <c r="J229" s="60"/>
      <c r="K229" s="46"/>
      <c r="L229" s="60"/>
      <c r="M229" s="60"/>
      <c r="N229" s="60"/>
      <c r="O229" s="54"/>
    </row>
    <row r="230" spans="1:256" ht="15.6" x14ac:dyDescent="0.25">
      <c r="A230" s="52">
        <v>8060</v>
      </c>
      <c r="B230" s="51" t="s">
        <v>789</v>
      </c>
      <c r="C230" s="51" t="s">
        <v>5</v>
      </c>
      <c r="D230" s="53">
        <v>8140</v>
      </c>
      <c r="E230" s="92" t="s">
        <v>246</v>
      </c>
      <c r="F230" s="46">
        <f>'12 Month Budget Comparison'!D228</f>
        <v>0</v>
      </c>
      <c r="G230" s="46">
        <f t="shared" si="20"/>
        <v>0</v>
      </c>
      <c r="H230" s="46">
        <f t="shared" si="21"/>
        <v>0</v>
      </c>
      <c r="I230" s="46"/>
      <c r="J230" s="60"/>
      <c r="K230" s="46"/>
      <c r="L230" s="60"/>
      <c r="M230" s="60"/>
      <c r="N230" s="60"/>
      <c r="O230" s="54"/>
    </row>
    <row r="231" spans="1:256" ht="15.6" x14ac:dyDescent="0.25">
      <c r="A231" s="52">
        <v>8080</v>
      </c>
      <c r="B231" s="51" t="s">
        <v>789</v>
      </c>
      <c r="C231" s="51" t="s">
        <v>34</v>
      </c>
      <c r="D231" s="53">
        <v>8140</v>
      </c>
      <c r="E231" s="92" t="s">
        <v>247</v>
      </c>
      <c r="F231" s="46">
        <f>'12 Month Budget Comparison'!D229</f>
        <v>0</v>
      </c>
      <c r="G231" s="46">
        <f t="shared" si="20"/>
        <v>0</v>
      </c>
      <c r="H231" s="46">
        <f t="shared" si="21"/>
        <v>0</v>
      </c>
      <c r="I231" s="46"/>
      <c r="J231" s="60"/>
      <c r="K231" s="46"/>
      <c r="L231" s="60"/>
      <c r="M231" s="60"/>
      <c r="N231" s="60"/>
      <c r="O231" s="54"/>
    </row>
    <row r="232" spans="1:256" ht="15.6" x14ac:dyDescent="0.25">
      <c r="A232" s="55">
        <v>8090</v>
      </c>
      <c r="B232" s="51" t="s">
        <v>789</v>
      </c>
      <c r="C232" s="51" t="s">
        <v>356</v>
      </c>
      <c r="D232" s="53">
        <v>8140</v>
      </c>
      <c r="E232" s="92" t="s">
        <v>831</v>
      </c>
      <c r="F232" s="46">
        <f>'12 Month Budget Comparison'!D230</f>
        <v>0</v>
      </c>
      <c r="G232" s="46">
        <f t="shared" si="20"/>
        <v>0</v>
      </c>
      <c r="H232" s="46">
        <f t="shared" si="21"/>
        <v>0</v>
      </c>
      <c r="I232" s="46"/>
      <c r="J232" s="60"/>
      <c r="K232" s="46"/>
      <c r="L232" s="60"/>
      <c r="M232" s="60"/>
      <c r="N232" s="60"/>
      <c r="O232" s="54"/>
    </row>
    <row r="233" spans="1:256" ht="15.6" x14ac:dyDescent="0.25">
      <c r="A233" s="55">
        <v>8091</v>
      </c>
      <c r="B233" s="51" t="s">
        <v>789</v>
      </c>
      <c r="C233" s="51" t="s">
        <v>358</v>
      </c>
      <c r="D233" s="53">
        <v>8140</v>
      </c>
      <c r="E233" s="92" t="s">
        <v>832</v>
      </c>
      <c r="F233" s="46">
        <f>'12 Month Budget Comparison'!D231</f>
        <v>0</v>
      </c>
      <c r="G233" s="46">
        <f t="shared" si="20"/>
        <v>0</v>
      </c>
      <c r="H233" s="46">
        <f t="shared" si="21"/>
        <v>0</v>
      </c>
      <c r="I233" s="46"/>
      <c r="J233" s="60"/>
      <c r="K233" s="46"/>
      <c r="L233" s="60"/>
      <c r="M233" s="60"/>
      <c r="N233" s="60"/>
      <c r="O233" s="54"/>
    </row>
    <row r="234" spans="1:256" ht="15.6" x14ac:dyDescent="0.25">
      <c r="A234" s="52">
        <v>8100</v>
      </c>
      <c r="B234" s="51" t="s">
        <v>789</v>
      </c>
      <c r="C234" s="51" t="s">
        <v>7</v>
      </c>
      <c r="D234" s="53">
        <v>8140</v>
      </c>
      <c r="E234" s="92" t="s">
        <v>833</v>
      </c>
      <c r="F234" s="46">
        <f>'12 Month Budget Comparison'!D232</f>
        <v>0</v>
      </c>
      <c r="G234" s="46">
        <f t="shared" si="20"/>
        <v>0</v>
      </c>
      <c r="H234" s="46">
        <f t="shared" si="21"/>
        <v>0</v>
      </c>
      <c r="I234" s="46"/>
      <c r="J234" s="60"/>
      <c r="K234" s="46"/>
      <c r="L234" s="60"/>
      <c r="M234" s="60"/>
      <c r="N234" s="60"/>
      <c r="O234" s="54"/>
    </row>
    <row r="235" spans="1:256" ht="15.6" x14ac:dyDescent="0.25">
      <c r="A235" s="55">
        <v>8110</v>
      </c>
      <c r="B235" s="51" t="s">
        <v>789</v>
      </c>
      <c r="C235" s="51" t="s">
        <v>341</v>
      </c>
      <c r="D235" s="53">
        <v>8140</v>
      </c>
      <c r="E235" s="92" t="s">
        <v>834</v>
      </c>
      <c r="F235" s="46">
        <f>'12 Month Budget Comparison'!D233</f>
        <v>0</v>
      </c>
      <c r="G235" s="46">
        <f t="shared" si="20"/>
        <v>0</v>
      </c>
      <c r="H235" s="46">
        <f t="shared" si="21"/>
        <v>0</v>
      </c>
      <c r="I235" s="46"/>
      <c r="J235" s="60"/>
      <c r="K235" s="46"/>
      <c r="L235" s="60"/>
      <c r="M235" s="60"/>
      <c r="N235" s="60"/>
      <c r="O235" s="54"/>
    </row>
    <row r="236" spans="1:256" ht="15.6" x14ac:dyDescent="0.25">
      <c r="A236" s="52">
        <v>8120</v>
      </c>
      <c r="B236" s="51" t="s">
        <v>789</v>
      </c>
      <c r="C236" s="51" t="s">
        <v>9</v>
      </c>
      <c r="D236" s="53">
        <v>8140</v>
      </c>
      <c r="E236" s="92" t="s">
        <v>248</v>
      </c>
      <c r="F236" s="46">
        <f>'12 Month Budget Comparison'!D234</f>
        <v>0</v>
      </c>
      <c r="G236" s="46">
        <f t="shared" si="20"/>
        <v>0</v>
      </c>
      <c r="H236" s="46">
        <f t="shared" si="21"/>
        <v>0</v>
      </c>
      <c r="I236" s="46"/>
      <c r="J236" s="60"/>
      <c r="K236" s="46"/>
      <c r="L236" s="60"/>
      <c r="M236" s="60"/>
      <c r="N236" s="60"/>
      <c r="O236" s="54"/>
    </row>
    <row r="237" spans="1:256" ht="15.6" x14ac:dyDescent="0.25">
      <c r="A237" s="52">
        <v>8140</v>
      </c>
      <c r="B237" s="51" t="s">
        <v>835</v>
      </c>
      <c r="C237" s="51" t="s">
        <v>835</v>
      </c>
      <c r="D237" s="53">
        <v>10300</v>
      </c>
      <c r="E237" s="92" t="s">
        <v>836</v>
      </c>
      <c r="F237" s="46">
        <f>SUM(F216:F236)</f>
        <v>0</v>
      </c>
      <c r="G237" s="46">
        <f>SUM(G216:G236)</f>
        <v>0</v>
      </c>
      <c r="H237" s="46">
        <f>SUM(H216:H236)</f>
        <v>0</v>
      </c>
      <c r="I237" s="46"/>
      <c r="J237" s="60"/>
      <c r="K237" s="46"/>
      <c r="L237" s="60"/>
      <c r="M237" s="60"/>
      <c r="N237" s="61"/>
      <c r="O237" s="46">
        <f>SUM(O216:O236)</f>
        <v>0</v>
      </c>
    </row>
    <row r="238" spans="1:256" s="50" customFormat="1" x14ac:dyDescent="0.25">
      <c r="A238" s="258" t="s">
        <v>1049</v>
      </c>
      <c r="B238" s="259"/>
      <c r="C238" s="259"/>
      <c r="D238" s="259"/>
      <c r="E238" s="259"/>
      <c r="F238" s="259"/>
      <c r="G238" s="259"/>
      <c r="H238" s="259"/>
      <c r="I238" s="259"/>
      <c r="J238" s="259"/>
      <c r="K238" s="259"/>
      <c r="L238" s="259"/>
      <c r="M238" s="259"/>
      <c r="N238" s="259"/>
      <c r="O238" s="260"/>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44"/>
      <c r="BJ238" s="44"/>
      <c r="BK238" s="44"/>
      <c r="BL238" s="44"/>
      <c r="BM238" s="44"/>
      <c r="BN238" s="44"/>
      <c r="BO238" s="44"/>
      <c r="BP238" s="44"/>
      <c r="BQ238" s="44"/>
      <c r="BR238" s="44"/>
      <c r="BS238" s="44"/>
      <c r="BT238" s="44"/>
      <c r="BU238" s="44"/>
      <c r="BV238" s="44"/>
      <c r="BW238" s="44"/>
      <c r="BX238" s="44"/>
      <c r="BY238" s="44"/>
      <c r="BZ238" s="44"/>
      <c r="CA238" s="44"/>
      <c r="CB238" s="44"/>
      <c r="CC238" s="44"/>
      <c r="CD238" s="44"/>
      <c r="CE238" s="44"/>
      <c r="CF238" s="44"/>
      <c r="CG238" s="44"/>
      <c r="CH238" s="44"/>
      <c r="CI238" s="44"/>
      <c r="CJ238" s="44"/>
      <c r="CK238" s="44"/>
      <c r="CL238" s="44"/>
      <c r="CM238" s="44"/>
      <c r="CN238" s="44"/>
      <c r="CO238" s="44"/>
      <c r="CP238" s="44"/>
      <c r="CQ238" s="44"/>
      <c r="CR238" s="44"/>
      <c r="CS238" s="44"/>
      <c r="CT238" s="44"/>
      <c r="CU238" s="44"/>
      <c r="CV238" s="44"/>
      <c r="CW238" s="44"/>
      <c r="CX238" s="44"/>
      <c r="CY238" s="44"/>
      <c r="CZ238" s="44"/>
      <c r="DA238" s="44"/>
      <c r="DB238" s="44"/>
      <c r="DC238" s="44"/>
      <c r="DD238" s="44"/>
      <c r="DE238" s="44"/>
      <c r="DF238" s="44"/>
      <c r="DG238" s="44"/>
      <c r="DH238" s="44"/>
      <c r="DI238" s="44"/>
      <c r="DJ238" s="44"/>
      <c r="DK238" s="44"/>
      <c r="DL238" s="44"/>
      <c r="DM238" s="44"/>
      <c r="DN238" s="44"/>
      <c r="DO238" s="44"/>
      <c r="DP238" s="44"/>
      <c r="DQ238" s="44"/>
      <c r="DR238" s="44"/>
      <c r="DS238" s="44"/>
      <c r="DT238" s="44"/>
      <c r="DU238" s="44"/>
      <c r="DV238" s="44"/>
      <c r="DW238" s="44"/>
      <c r="DX238" s="44"/>
      <c r="DY238" s="44"/>
      <c r="DZ238" s="44"/>
      <c r="EA238" s="44"/>
      <c r="EB238" s="44"/>
      <c r="EC238" s="44"/>
      <c r="ED238" s="44"/>
      <c r="EE238" s="44"/>
      <c r="EF238" s="44"/>
      <c r="EG238" s="44"/>
      <c r="EH238" s="44"/>
      <c r="EI238" s="44"/>
      <c r="EJ238" s="44"/>
      <c r="EK238" s="44"/>
      <c r="EL238" s="44"/>
      <c r="EM238" s="44"/>
      <c r="EN238" s="44"/>
      <c r="EO238" s="44"/>
      <c r="EP238" s="44"/>
      <c r="EQ238" s="44"/>
      <c r="ER238" s="44"/>
      <c r="ES238" s="44"/>
      <c r="ET238" s="44"/>
      <c r="EU238" s="44"/>
      <c r="EV238" s="44"/>
      <c r="EW238" s="44"/>
      <c r="EX238" s="44"/>
      <c r="EY238" s="44"/>
      <c r="EZ238" s="44"/>
      <c r="FA238" s="44"/>
      <c r="FB238" s="44"/>
      <c r="FC238" s="44"/>
      <c r="FD238" s="44"/>
      <c r="FE238" s="44"/>
      <c r="FF238" s="44"/>
      <c r="FG238" s="44"/>
      <c r="FH238" s="44"/>
      <c r="FI238" s="44"/>
      <c r="FJ238" s="44"/>
      <c r="FK238" s="44"/>
      <c r="FL238" s="44"/>
      <c r="FM238" s="44"/>
      <c r="FN238" s="44"/>
      <c r="FO238" s="44"/>
      <c r="FP238" s="44"/>
      <c r="FQ238" s="44"/>
      <c r="FR238" s="44"/>
      <c r="FS238" s="44"/>
      <c r="FT238" s="44"/>
      <c r="FU238" s="44"/>
      <c r="FV238" s="44"/>
      <c r="FW238" s="44"/>
      <c r="FX238" s="44"/>
      <c r="FY238" s="44"/>
      <c r="FZ238" s="44"/>
      <c r="GA238" s="44"/>
      <c r="GB238" s="44"/>
      <c r="GC238" s="44"/>
      <c r="GD238" s="44"/>
      <c r="GE238" s="44"/>
      <c r="GF238" s="44"/>
      <c r="GG238" s="44"/>
      <c r="GH238" s="44"/>
      <c r="GI238" s="44"/>
      <c r="GJ238" s="44"/>
      <c r="GK238" s="44"/>
      <c r="GL238" s="44"/>
      <c r="GM238" s="44"/>
      <c r="GN238" s="44"/>
      <c r="GO238" s="44"/>
      <c r="GP238" s="44"/>
      <c r="GQ238" s="44"/>
      <c r="GR238" s="44"/>
      <c r="GS238" s="44"/>
      <c r="GT238" s="44"/>
      <c r="GU238" s="44"/>
      <c r="GV238" s="44"/>
      <c r="GW238" s="44"/>
      <c r="GX238" s="44"/>
      <c r="GY238" s="44"/>
      <c r="GZ238" s="44"/>
      <c r="HA238" s="44"/>
      <c r="HB238" s="44"/>
      <c r="HC238" s="44"/>
      <c r="HD238" s="44"/>
      <c r="HE238" s="44"/>
      <c r="HF238" s="44"/>
      <c r="HG238" s="44"/>
      <c r="HH238" s="44"/>
      <c r="HI238" s="44"/>
      <c r="HJ238" s="44"/>
      <c r="HK238" s="44"/>
      <c r="HL238" s="44"/>
      <c r="HM238" s="44"/>
      <c r="HN238" s="44"/>
      <c r="HO238" s="44"/>
      <c r="HP238" s="44"/>
      <c r="HQ238" s="44"/>
      <c r="HR238" s="44"/>
      <c r="HS238" s="44"/>
      <c r="HT238" s="44"/>
      <c r="HU238" s="44"/>
      <c r="HV238" s="44"/>
      <c r="HW238" s="44"/>
      <c r="HX238" s="44"/>
      <c r="HY238" s="44"/>
      <c r="HZ238" s="44"/>
      <c r="IA238" s="44"/>
      <c r="IB238" s="44"/>
      <c r="IC238" s="44"/>
      <c r="ID238" s="44"/>
      <c r="IE238" s="44"/>
      <c r="IF238" s="44"/>
      <c r="IG238" s="44"/>
      <c r="IH238" s="44"/>
      <c r="II238" s="44"/>
      <c r="IJ238" s="44"/>
      <c r="IK238" s="44"/>
      <c r="IL238" s="44"/>
      <c r="IM238" s="44"/>
      <c r="IN238" s="44"/>
      <c r="IO238" s="44"/>
      <c r="IP238" s="44"/>
      <c r="IQ238" s="44"/>
      <c r="IR238" s="44"/>
      <c r="IS238" s="44"/>
      <c r="IT238" s="44"/>
      <c r="IU238" s="44"/>
      <c r="IV238" s="44"/>
    </row>
    <row r="239" spans="1:256" ht="15.6" x14ac:dyDescent="0.25">
      <c r="A239" s="52">
        <v>8500</v>
      </c>
      <c r="B239" s="51" t="s">
        <v>789</v>
      </c>
      <c r="C239" s="51" t="s">
        <v>0</v>
      </c>
      <c r="D239" s="53">
        <v>8640</v>
      </c>
      <c r="E239" s="92" t="s">
        <v>249</v>
      </c>
      <c r="F239" s="46">
        <f>'12 Month Budget Comparison'!D237</f>
        <v>0</v>
      </c>
      <c r="G239" s="46">
        <f>F239</f>
        <v>0</v>
      </c>
      <c r="H239" s="46">
        <f>F239</f>
        <v>0</v>
      </c>
      <c r="I239" s="46"/>
      <c r="J239" s="60"/>
      <c r="K239" s="46"/>
      <c r="L239" s="60"/>
      <c r="M239" s="60"/>
      <c r="N239" s="60"/>
      <c r="O239" s="54"/>
    </row>
    <row r="240" spans="1:256" ht="15.6" x14ac:dyDescent="0.25">
      <c r="A240" s="52">
        <v>8520</v>
      </c>
      <c r="B240" s="51" t="s">
        <v>789</v>
      </c>
      <c r="C240" s="51" t="s">
        <v>2</v>
      </c>
      <c r="D240" s="53">
        <v>8640</v>
      </c>
      <c r="E240" s="92" t="s">
        <v>250</v>
      </c>
      <c r="F240" s="46">
        <f>'12 Month Budget Comparison'!D238</f>
        <v>0</v>
      </c>
      <c r="G240" s="46">
        <f t="shared" ref="G240:G258" si="22">F240</f>
        <v>0</v>
      </c>
      <c r="H240" s="46">
        <f>F240</f>
        <v>0</v>
      </c>
      <c r="I240" s="46"/>
      <c r="J240" s="60"/>
      <c r="K240" s="46"/>
      <c r="L240" s="60"/>
      <c r="M240" s="60"/>
      <c r="N240" s="60"/>
      <c r="O240" s="54"/>
    </row>
    <row r="241" spans="1:15" ht="15.6" x14ac:dyDescent="0.25">
      <c r="A241" s="52">
        <v>8525</v>
      </c>
      <c r="B241" s="51" t="s">
        <v>789</v>
      </c>
      <c r="C241" s="51" t="s">
        <v>283</v>
      </c>
      <c r="D241" s="53">
        <v>8640</v>
      </c>
      <c r="E241" s="92" t="s">
        <v>810</v>
      </c>
      <c r="F241" s="46">
        <f>'12 Month Budget Comparison'!D239</f>
        <v>0</v>
      </c>
      <c r="G241" s="46">
        <f t="shared" si="22"/>
        <v>0</v>
      </c>
      <c r="H241" s="46">
        <f>F241</f>
        <v>0</v>
      </c>
      <c r="I241" s="46"/>
      <c r="J241" s="60"/>
      <c r="K241" s="46"/>
      <c r="L241" s="60"/>
      <c r="M241" s="60"/>
      <c r="N241" s="60"/>
      <c r="O241" s="54"/>
    </row>
    <row r="242" spans="1:15" ht="15.6" x14ac:dyDescent="0.25">
      <c r="A242" s="55">
        <v>8530</v>
      </c>
      <c r="B242" s="51" t="s">
        <v>789</v>
      </c>
      <c r="C242" s="51" t="s">
        <v>131</v>
      </c>
      <c r="D242" s="53">
        <v>8640</v>
      </c>
      <c r="E242" s="92" t="s">
        <v>811</v>
      </c>
      <c r="F242" s="46">
        <f>'12 Month Budget Comparison'!D240</f>
        <v>0</v>
      </c>
      <c r="G242" s="46">
        <f t="shared" si="22"/>
        <v>0</v>
      </c>
      <c r="H242" s="46">
        <f>F242</f>
        <v>0</v>
      </c>
      <c r="I242" s="46"/>
      <c r="J242" s="60"/>
      <c r="K242" s="46"/>
      <c r="L242" s="60"/>
      <c r="M242" s="60"/>
      <c r="N242" s="60"/>
      <c r="O242" s="54"/>
    </row>
    <row r="243" spans="1:15" ht="15.6" x14ac:dyDescent="0.25">
      <c r="A243" s="55">
        <v>8531</v>
      </c>
      <c r="B243" s="51" t="s">
        <v>789</v>
      </c>
      <c r="C243" s="51" t="s">
        <v>133</v>
      </c>
      <c r="D243" s="53">
        <v>8640</v>
      </c>
      <c r="E243" s="92" t="s">
        <v>812</v>
      </c>
      <c r="F243" s="46">
        <f>'12 Month Budget Comparison'!D241</f>
        <v>0</v>
      </c>
      <c r="G243" s="46">
        <f t="shared" si="22"/>
        <v>0</v>
      </c>
      <c r="H243" s="46">
        <f>F243</f>
        <v>0</v>
      </c>
      <c r="I243" s="46"/>
      <c r="J243" s="60"/>
      <c r="K243" s="46"/>
      <c r="L243" s="60"/>
      <c r="M243" s="60"/>
      <c r="N243" s="60"/>
      <c r="O243" s="54"/>
    </row>
    <row r="244" spans="1:15" ht="15.6" x14ac:dyDescent="0.25">
      <c r="A244" s="55">
        <v>8532</v>
      </c>
      <c r="B244" s="51" t="s">
        <v>789</v>
      </c>
      <c r="C244" s="57" t="s">
        <v>3</v>
      </c>
      <c r="D244" s="53">
        <v>8640</v>
      </c>
      <c r="E244" s="92" t="s">
        <v>813</v>
      </c>
      <c r="F244" s="46">
        <f>'12 Month Budget Comparison'!D242</f>
        <v>0</v>
      </c>
      <c r="G244" s="46"/>
      <c r="H244" s="46"/>
      <c r="I244" s="46"/>
      <c r="J244" s="60"/>
      <c r="K244" s="46"/>
      <c r="L244" s="60"/>
      <c r="M244" s="60"/>
      <c r="N244" s="60"/>
      <c r="O244" s="46">
        <f>'12 Month Budget Comparison'!F242</f>
        <v>0</v>
      </c>
    </row>
    <row r="245" spans="1:15" ht="15.6" x14ac:dyDescent="0.25">
      <c r="A245" s="55">
        <v>8533</v>
      </c>
      <c r="B245" s="51" t="s">
        <v>789</v>
      </c>
      <c r="C245" s="51" t="s">
        <v>135</v>
      </c>
      <c r="D245" s="53">
        <v>8640</v>
      </c>
      <c r="E245" s="92" t="s">
        <v>814</v>
      </c>
      <c r="F245" s="46">
        <f>'12 Month Budget Comparison'!D243</f>
        <v>0</v>
      </c>
      <c r="G245" s="46">
        <f t="shared" si="22"/>
        <v>0</v>
      </c>
      <c r="H245" s="46">
        <f>F245</f>
        <v>0</v>
      </c>
      <c r="I245" s="46"/>
      <c r="J245" s="60"/>
      <c r="K245" s="46"/>
      <c r="L245" s="60"/>
      <c r="M245" s="60"/>
      <c r="N245" s="60"/>
      <c r="O245" s="54"/>
    </row>
    <row r="246" spans="1:15" ht="15.6" x14ac:dyDescent="0.25">
      <c r="A246" s="55">
        <v>8534</v>
      </c>
      <c r="B246" s="51" t="s">
        <v>789</v>
      </c>
      <c r="C246" s="51" t="s">
        <v>137</v>
      </c>
      <c r="D246" s="53">
        <v>8640</v>
      </c>
      <c r="E246" s="92" t="s">
        <v>815</v>
      </c>
      <c r="F246" s="46">
        <f>'12 Month Budget Comparison'!D244</f>
        <v>0</v>
      </c>
      <c r="G246" s="46">
        <f t="shared" si="22"/>
        <v>0</v>
      </c>
      <c r="H246" s="46">
        <f t="shared" ref="H246:H258" si="23">F246</f>
        <v>0</v>
      </c>
      <c r="I246" s="46"/>
      <c r="J246" s="60"/>
      <c r="K246" s="46"/>
      <c r="L246" s="60"/>
      <c r="M246" s="60"/>
      <c r="N246" s="60"/>
      <c r="O246" s="54"/>
    </row>
    <row r="247" spans="1:15" ht="15.6" x14ac:dyDescent="0.25">
      <c r="A247" s="55">
        <v>8535</v>
      </c>
      <c r="B247" s="51" t="s">
        <v>789</v>
      </c>
      <c r="C247" s="51" t="s">
        <v>139</v>
      </c>
      <c r="D247" s="53">
        <v>8640</v>
      </c>
      <c r="E247" s="92" t="s">
        <v>816</v>
      </c>
      <c r="F247" s="46">
        <f>'12 Month Budget Comparison'!D245</f>
        <v>0</v>
      </c>
      <c r="G247" s="46">
        <f t="shared" si="22"/>
        <v>0</v>
      </c>
      <c r="H247" s="46">
        <f t="shared" si="23"/>
        <v>0</v>
      </c>
      <c r="I247" s="46"/>
      <c r="J247" s="60"/>
      <c r="K247" s="46"/>
      <c r="L247" s="60"/>
      <c r="M247" s="60"/>
      <c r="N247" s="60"/>
      <c r="O247" s="54"/>
    </row>
    <row r="248" spans="1:15" ht="15.6" x14ac:dyDescent="0.25">
      <c r="A248" s="55">
        <v>8536</v>
      </c>
      <c r="B248" s="51" t="s">
        <v>789</v>
      </c>
      <c r="C248" s="51" t="s">
        <v>143</v>
      </c>
      <c r="D248" s="53">
        <v>8640</v>
      </c>
      <c r="E248" s="92" t="s">
        <v>817</v>
      </c>
      <c r="F248" s="46">
        <f>'12 Month Budget Comparison'!D246</f>
        <v>0</v>
      </c>
      <c r="G248" s="46">
        <f t="shared" si="22"/>
        <v>0</v>
      </c>
      <c r="H248" s="46">
        <f t="shared" si="23"/>
        <v>0</v>
      </c>
      <c r="I248" s="46"/>
      <c r="J248" s="60"/>
      <c r="K248" s="46"/>
      <c r="L248" s="60"/>
      <c r="M248" s="60"/>
      <c r="N248" s="60"/>
      <c r="O248" s="54"/>
    </row>
    <row r="249" spans="1:15" ht="15.6" x14ac:dyDescent="0.25">
      <c r="A249" s="55">
        <v>8537</v>
      </c>
      <c r="B249" s="51" t="s">
        <v>789</v>
      </c>
      <c r="C249" s="51" t="s">
        <v>145</v>
      </c>
      <c r="D249" s="53">
        <v>8640</v>
      </c>
      <c r="E249" s="92" t="s">
        <v>818</v>
      </c>
      <c r="F249" s="46">
        <f>'12 Month Budget Comparison'!D247</f>
        <v>0</v>
      </c>
      <c r="G249" s="46">
        <f t="shared" si="22"/>
        <v>0</v>
      </c>
      <c r="H249" s="46">
        <f t="shared" si="23"/>
        <v>0</v>
      </c>
      <c r="I249" s="46"/>
      <c r="J249" s="60"/>
      <c r="K249" s="46"/>
      <c r="L249" s="60"/>
      <c r="M249" s="60"/>
      <c r="N249" s="60"/>
      <c r="O249" s="54"/>
    </row>
    <row r="250" spans="1:15" ht="15.6" x14ac:dyDescent="0.25">
      <c r="A250" s="55">
        <v>8538</v>
      </c>
      <c r="B250" s="51" t="s">
        <v>789</v>
      </c>
      <c r="C250" s="51" t="s">
        <v>354</v>
      </c>
      <c r="D250" s="53">
        <v>8640</v>
      </c>
      <c r="E250" s="92" t="s">
        <v>819</v>
      </c>
      <c r="F250" s="46">
        <f>'12 Month Budget Comparison'!D248</f>
        <v>0</v>
      </c>
      <c r="G250" s="46">
        <f t="shared" si="22"/>
        <v>0</v>
      </c>
      <c r="H250" s="46">
        <f t="shared" si="23"/>
        <v>0</v>
      </c>
      <c r="I250" s="46"/>
      <c r="J250" s="60"/>
      <c r="K250" s="46"/>
      <c r="L250" s="60"/>
      <c r="M250" s="60"/>
      <c r="N250" s="60"/>
      <c r="O250" s="54"/>
    </row>
    <row r="251" spans="1:15" ht="16.2" customHeight="1" x14ac:dyDescent="0.25">
      <c r="A251" s="52">
        <v>8540</v>
      </c>
      <c r="B251" s="51" t="s">
        <v>789</v>
      </c>
      <c r="C251" s="51" t="s">
        <v>13</v>
      </c>
      <c r="D251" s="53">
        <v>8640</v>
      </c>
      <c r="E251" s="92" t="s">
        <v>251</v>
      </c>
      <c r="F251" s="46">
        <f>'12 Month Budget Comparison'!D249</f>
        <v>0</v>
      </c>
      <c r="G251" s="46">
        <f t="shared" si="22"/>
        <v>0</v>
      </c>
      <c r="H251" s="46">
        <f t="shared" si="23"/>
        <v>0</v>
      </c>
      <c r="I251" s="46"/>
      <c r="J251" s="60"/>
      <c r="K251" s="46"/>
      <c r="L251" s="60"/>
      <c r="M251" s="60"/>
      <c r="N251" s="60"/>
      <c r="O251" s="54"/>
    </row>
    <row r="252" spans="1:15" ht="15.6" x14ac:dyDescent="0.25">
      <c r="A252" s="52">
        <v>8560</v>
      </c>
      <c r="B252" s="51" t="s">
        <v>789</v>
      </c>
      <c r="C252" s="51" t="s">
        <v>5</v>
      </c>
      <c r="D252" s="53">
        <v>8640</v>
      </c>
      <c r="E252" s="92" t="s">
        <v>252</v>
      </c>
      <c r="F252" s="46">
        <f>'12 Month Budget Comparison'!D250</f>
        <v>0</v>
      </c>
      <c r="G252" s="46">
        <f t="shared" si="22"/>
        <v>0</v>
      </c>
      <c r="H252" s="46">
        <f t="shared" si="23"/>
        <v>0</v>
      </c>
      <c r="I252" s="46"/>
      <c r="J252" s="60"/>
      <c r="K252" s="46"/>
      <c r="L252" s="60"/>
      <c r="M252" s="60"/>
      <c r="N252" s="60"/>
      <c r="O252" s="54"/>
    </row>
    <row r="253" spans="1:15" ht="15.6" x14ac:dyDescent="0.25">
      <c r="A253" s="52">
        <v>8580</v>
      </c>
      <c r="B253" s="51" t="s">
        <v>789</v>
      </c>
      <c r="C253" s="51" t="s">
        <v>34</v>
      </c>
      <c r="D253" s="53">
        <v>8640</v>
      </c>
      <c r="E253" s="92" t="s">
        <v>253</v>
      </c>
      <c r="F253" s="46">
        <f>'12 Month Budget Comparison'!D251</f>
        <v>0</v>
      </c>
      <c r="G253" s="46">
        <f t="shared" si="22"/>
        <v>0</v>
      </c>
      <c r="H253" s="46">
        <f t="shared" si="23"/>
        <v>0</v>
      </c>
      <c r="I253" s="46"/>
      <c r="J253" s="60"/>
      <c r="K253" s="46"/>
      <c r="L253" s="60"/>
      <c r="M253" s="60"/>
      <c r="N253" s="60"/>
      <c r="O253" s="54"/>
    </row>
    <row r="254" spans="1:15" ht="15.6" x14ac:dyDescent="0.25">
      <c r="A254" s="55">
        <v>8590</v>
      </c>
      <c r="B254" s="51" t="s">
        <v>789</v>
      </c>
      <c r="C254" s="51" t="s">
        <v>356</v>
      </c>
      <c r="D254" s="53">
        <v>8640</v>
      </c>
      <c r="E254" s="92" t="s">
        <v>820</v>
      </c>
      <c r="F254" s="46">
        <f>'12 Month Budget Comparison'!D252</f>
        <v>0</v>
      </c>
      <c r="G254" s="46">
        <f t="shared" si="22"/>
        <v>0</v>
      </c>
      <c r="H254" s="46">
        <f t="shared" si="23"/>
        <v>0</v>
      </c>
      <c r="I254" s="46"/>
      <c r="J254" s="60"/>
      <c r="K254" s="46"/>
      <c r="L254" s="60"/>
      <c r="M254" s="60"/>
      <c r="N254" s="60"/>
      <c r="O254" s="54"/>
    </row>
    <row r="255" spans="1:15" ht="15.6" x14ac:dyDescent="0.25">
      <c r="A255" s="55">
        <v>8591</v>
      </c>
      <c r="B255" s="51" t="s">
        <v>789</v>
      </c>
      <c r="C255" s="51" t="s">
        <v>358</v>
      </c>
      <c r="D255" s="53">
        <v>8640</v>
      </c>
      <c r="E255" s="92" t="s">
        <v>805</v>
      </c>
      <c r="F255" s="46">
        <f>'12 Month Budget Comparison'!D253</f>
        <v>0</v>
      </c>
      <c r="G255" s="46">
        <f t="shared" si="22"/>
        <v>0</v>
      </c>
      <c r="H255" s="46">
        <f t="shared" si="23"/>
        <v>0</v>
      </c>
      <c r="I255" s="46"/>
      <c r="J255" s="60"/>
      <c r="K255" s="46"/>
      <c r="L255" s="60"/>
      <c r="M255" s="60"/>
      <c r="N255" s="60"/>
      <c r="O255" s="54"/>
    </row>
    <row r="256" spans="1:15" ht="15.6" x14ac:dyDescent="0.25">
      <c r="A256" s="52">
        <v>8600</v>
      </c>
      <c r="B256" s="51" t="s">
        <v>789</v>
      </c>
      <c r="C256" s="51" t="s">
        <v>7</v>
      </c>
      <c r="D256" s="53">
        <v>8640</v>
      </c>
      <c r="E256" s="92" t="s">
        <v>806</v>
      </c>
      <c r="F256" s="46">
        <f>'12 Month Budget Comparison'!D254</f>
        <v>0</v>
      </c>
      <c r="G256" s="46">
        <f t="shared" si="22"/>
        <v>0</v>
      </c>
      <c r="H256" s="46">
        <f t="shared" si="23"/>
        <v>0</v>
      </c>
      <c r="I256" s="46"/>
      <c r="J256" s="60"/>
      <c r="K256" s="46"/>
      <c r="L256" s="60"/>
      <c r="M256" s="60"/>
      <c r="N256" s="60"/>
      <c r="O256" s="54"/>
    </row>
    <row r="257" spans="1:256" ht="15.6" x14ac:dyDescent="0.25">
      <c r="A257" s="55">
        <v>8610</v>
      </c>
      <c r="B257" s="51" t="s">
        <v>789</v>
      </c>
      <c r="C257" s="51" t="s">
        <v>341</v>
      </c>
      <c r="D257" s="53">
        <v>8640</v>
      </c>
      <c r="E257" s="92" t="s">
        <v>807</v>
      </c>
      <c r="F257" s="46">
        <f>'12 Month Budget Comparison'!D255</f>
        <v>0</v>
      </c>
      <c r="G257" s="46">
        <f t="shared" si="22"/>
        <v>0</v>
      </c>
      <c r="H257" s="46">
        <f t="shared" si="23"/>
        <v>0</v>
      </c>
      <c r="I257" s="46"/>
      <c r="J257" s="60"/>
      <c r="K257" s="46"/>
      <c r="L257" s="60"/>
      <c r="M257" s="60"/>
      <c r="N257" s="60"/>
      <c r="O257" s="54"/>
    </row>
    <row r="258" spans="1:256" ht="14.55" customHeight="1" x14ac:dyDescent="0.25">
      <c r="A258" s="52">
        <v>8620</v>
      </c>
      <c r="B258" s="51" t="s">
        <v>789</v>
      </c>
      <c r="C258" s="51" t="s">
        <v>9</v>
      </c>
      <c r="D258" s="53">
        <v>8640</v>
      </c>
      <c r="E258" s="92" t="s">
        <v>254</v>
      </c>
      <c r="F258" s="46">
        <f>'12 Month Budget Comparison'!D256</f>
        <v>0</v>
      </c>
      <c r="G258" s="46">
        <f t="shared" si="22"/>
        <v>0</v>
      </c>
      <c r="H258" s="46">
        <f t="shared" si="23"/>
        <v>0</v>
      </c>
      <c r="I258" s="46"/>
      <c r="J258" s="60"/>
      <c r="K258" s="46"/>
      <c r="L258" s="60"/>
      <c r="M258" s="60"/>
      <c r="N258" s="60"/>
      <c r="O258" s="54"/>
    </row>
    <row r="259" spans="1:256" s="49" customFormat="1" ht="15.6" x14ac:dyDescent="0.25">
      <c r="A259" s="52">
        <v>8640</v>
      </c>
      <c r="B259" s="51" t="s">
        <v>808</v>
      </c>
      <c r="C259" s="51" t="s">
        <v>808</v>
      </c>
      <c r="D259" s="53">
        <v>10300</v>
      </c>
      <c r="E259" s="92" t="s">
        <v>809</v>
      </c>
      <c r="F259" s="46">
        <f>SUM(F239:F258)</f>
        <v>0</v>
      </c>
      <c r="G259" s="46">
        <f>SUM(G239:G258)</f>
        <v>0</v>
      </c>
      <c r="H259" s="46">
        <f>SUM(H239:H258)</f>
        <v>0</v>
      </c>
      <c r="I259" s="46"/>
      <c r="J259" s="60"/>
      <c r="K259" s="46"/>
      <c r="L259" s="60"/>
      <c r="M259" s="60"/>
      <c r="N259" s="61"/>
      <c r="O259" s="46">
        <f>SUM(O239:O258)</f>
        <v>0</v>
      </c>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c r="DC259" s="48"/>
      <c r="DD259" s="48"/>
      <c r="DE259" s="48"/>
      <c r="DF259" s="48"/>
      <c r="DG259" s="48"/>
      <c r="DH259" s="48"/>
      <c r="DI259" s="48"/>
      <c r="DJ259" s="48"/>
      <c r="DK259" s="48"/>
      <c r="DL259" s="48"/>
      <c r="DM259" s="48"/>
      <c r="DN259" s="48"/>
      <c r="DO259" s="48"/>
      <c r="DP259" s="48"/>
      <c r="DQ259" s="48"/>
      <c r="DR259" s="48"/>
      <c r="DS259" s="48"/>
      <c r="DT259" s="48"/>
      <c r="DU259" s="48"/>
      <c r="DV259" s="48"/>
      <c r="DW259" s="48"/>
      <c r="DX259" s="48"/>
      <c r="DY259" s="48"/>
      <c r="DZ259" s="48"/>
      <c r="EA259" s="48"/>
      <c r="EB259" s="48"/>
      <c r="EC259" s="48"/>
      <c r="ED259" s="48"/>
      <c r="EE259" s="48"/>
      <c r="EF259" s="48"/>
      <c r="EG259" s="48"/>
      <c r="EH259" s="48"/>
      <c r="EI259" s="48"/>
      <c r="EJ259" s="48"/>
      <c r="EK259" s="48"/>
      <c r="EL259" s="48"/>
      <c r="EM259" s="48"/>
      <c r="EN259" s="48"/>
      <c r="EO259" s="48"/>
      <c r="EP259" s="48"/>
      <c r="EQ259" s="48"/>
      <c r="ER259" s="48"/>
      <c r="ES259" s="48"/>
      <c r="ET259" s="48"/>
      <c r="EU259" s="48"/>
      <c r="EV259" s="48"/>
      <c r="EW259" s="48"/>
      <c r="EX259" s="48"/>
      <c r="EY259" s="48"/>
      <c r="EZ259" s="48"/>
      <c r="FA259" s="48"/>
      <c r="FB259" s="48"/>
      <c r="FC259" s="48"/>
      <c r="FD259" s="48"/>
      <c r="FE259" s="48"/>
      <c r="FF259" s="48"/>
      <c r="FG259" s="48"/>
      <c r="FH259" s="48"/>
      <c r="FI259" s="48"/>
      <c r="FJ259" s="48"/>
      <c r="FK259" s="48"/>
      <c r="FL259" s="48"/>
      <c r="FM259" s="48"/>
      <c r="FN259" s="48"/>
      <c r="FO259" s="48"/>
      <c r="FP259" s="48"/>
      <c r="FQ259" s="48"/>
      <c r="FR259" s="48"/>
      <c r="FS259" s="48"/>
      <c r="FT259" s="48"/>
      <c r="FU259" s="48"/>
      <c r="FV259" s="48"/>
      <c r="FW259" s="48"/>
      <c r="FX259" s="48"/>
      <c r="FY259" s="48"/>
      <c r="FZ259" s="48"/>
      <c r="GA259" s="48"/>
      <c r="GB259" s="48"/>
      <c r="GC259" s="48"/>
      <c r="GD259" s="48"/>
      <c r="GE259" s="48"/>
      <c r="GF259" s="48"/>
      <c r="GG259" s="48"/>
      <c r="GH259" s="48"/>
      <c r="GI259" s="48"/>
      <c r="GJ259" s="48"/>
      <c r="GK259" s="48"/>
      <c r="GL259" s="48"/>
      <c r="GM259" s="48"/>
      <c r="GN259" s="48"/>
      <c r="GO259" s="48"/>
      <c r="GP259" s="48"/>
      <c r="GQ259" s="48"/>
      <c r="GR259" s="48"/>
      <c r="GS259" s="48"/>
      <c r="GT259" s="48"/>
      <c r="GU259" s="48"/>
      <c r="GV259" s="48"/>
      <c r="GW259" s="48"/>
      <c r="GX259" s="48"/>
      <c r="GY259" s="48"/>
      <c r="GZ259" s="48"/>
      <c r="HA259" s="48"/>
      <c r="HB259" s="48"/>
      <c r="HC259" s="48"/>
      <c r="HD259" s="48"/>
      <c r="HE259" s="48"/>
      <c r="HF259" s="48"/>
      <c r="HG259" s="48"/>
      <c r="HH259" s="48"/>
      <c r="HI259" s="48"/>
      <c r="HJ259" s="48"/>
      <c r="HK259" s="48"/>
      <c r="HL259" s="48"/>
      <c r="HM259" s="48"/>
      <c r="HN259" s="48"/>
      <c r="HO259" s="48"/>
      <c r="HP259" s="48"/>
      <c r="HQ259" s="48"/>
      <c r="HR259" s="48"/>
      <c r="HS259" s="48"/>
      <c r="HT259" s="48"/>
      <c r="HU259" s="48"/>
      <c r="HV259" s="48"/>
      <c r="HW259" s="48"/>
      <c r="HX259" s="48"/>
      <c r="HY259" s="48"/>
      <c r="HZ259" s="48"/>
      <c r="IA259" s="48"/>
      <c r="IB259" s="48"/>
      <c r="IC259" s="48"/>
      <c r="ID259" s="48"/>
      <c r="IE259" s="48"/>
      <c r="IF259" s="48"/>
      <c r="IG259" s="48"/>
      <c r="IH259" s="48"/>
      <c r="II259" s="48"/>
      <c r="IJ259" s="48"/>
      <c r="IK259" s="48"/>
      <c r="IL259" s="48"/>
      <c r="IM259" s="48"/>
      <c r="IN259" s="48"/>
      <c r="IO259" s="48"/>
      <c r="IP259" s="48"/>
      <c r="IQ259" s="48"/>
      <c r="IR259" s="48"/>
      <c r="IS259" s="48"/>
      <c r="IT259" s="48"/>
      <c r="IU259" s="48"/>
      <c r="IV259" s="48"/>
    </row>
    <row r="260" spans="1:256" s="50" customFormat="1" x14ac:dyDescent="0.25">
      <c r="A260" s="258" t="s">
        <v>1050</v>
      </c>
      <c r="B260" s="259"/>
      <c r="C260" s="259"/>
      <c r="D260" s="259"/>
      <c r="E260" s="259"/>
      <c r="F260" s="259"/>
      <c r="G260" s="259"/>
      <c r="H260" s="259"/>
      <c r="I260" s="259"/>
      <c r="J260" s="259"/>
      <c r="K260" s="259"/>
      <c r="L260" s="259"/>
      <c r="M260" s="259"/>
      <c r="N260" s="259"/>
      <c r="O260" s="260"/>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c r="CU260" s="44"/>
      <c r="CV260" s="44"/>
      <c r="CW260" s="44"/>
      <c r="CX260" s="44"/>
      <c r="CY260" s="44"/>
      <c r="CZ260" s="44"/>
      <c r="DA260" s="44"/>
      <c r="DB260" s="44"/>
      <c r="DC260" s="44"/>
      <c r="DD260" s="44"/>
      <c r="DE260" s="44"/>
      <c r="DF260" s="44"/>
      <c r="DG260" s="44"/>
      <c r="DH260" s="44"/>
      <c r="DI260" s="44"/>
      <c r="DJ260" s="44"/>
      <c r="DK260" s="44"/>
      <c r="DL260" s="44"/>
      <c r="DM260" s="44"/>
      <c r="DN260" s="44"/>
      <c r="DO260" s="44"/>
      <c r="DP260" s="44"/>
      <c r="DQ260" s="44"/>
      <c r="DR260" s="44"/>
      <c r="DS260" s="44"/>
      <c r="DT260" s="44"/>
      <c r="DU260" s="44"/>
      <c r="DV260" s="44"/>
      <c r="DW260" s="44"/>
      <c r="DX260" s="44"/>
      <c r="DY260" s="44"/>
      <c r="DZ260" s="44"/>
      <c r="EA260" s="44"/>
      <c r="EB260" s="44"/>
      <c r="EC260" s="44"/>
      <c r="ED260" s="44"/>
      <c r="EE260" s="44"/>
      <c r="EF260" s="44"/>
      <c r="EG260" s="44"/>
      <c r="EH260" s="44"/>
      <c r="EI260" s="44"/>
      <c r="EJ260" s="44"/>
      <c r="EK260" s="44"/>
      <c r="EL260" s="44"/>
      <c r="EM260" s="44"/>
      <c r="EN260" s="44"/>
      <c r="EO260" s="44"/>
      <c r="EP260" s="44"/>
      <c r="EQ260" s="44"/>
      <c r="ER260" s="44"/>
      <c r="ES260" s="44"/>
      <c r="ET260" s="44"/>
      <c r="EU260" s="44"/>
      <c r="EV260" s="44"/>
      <c r="EW260" s="44"/>
      <c r="EX260" s="44"/>
      <c r="EY260" s="44"/>
      <c r="EZ260" s="44"/>
      <c r="FA260" s="44"/>
      <c r="FB260" s="44"/>
      <c r="FC260" s="44"/>
      <c r="FD260" s="44"/>
      <c r="FE260" s="44"/>
      <c r="FF260" s="44"/>
      <c r="FG260" s="44"/>
      <c r="FH260" s="44"/>
      <c r="FI260" s="44"/>
      <c r="FJ260" s="44"/>
      <c r="FK260" s="44"/>
      <c r="FL260" s="44"/>
      <c r="FM260" s="44"/>
      <c r="FN260" s="44"/>
      <c r="FO260" s="44"/>
      <c r="FP260" s="44"/>
      <c r="FQ260" s="44"/>
      <c r="FR260" s="44"/>
      <c r="FS260" s="44"/>
      <c r="FT260" s="44"/>
      <c r="FU260" s="44"/>
      <c r="FV260" s="44"/>
      <c r="FW260" s="44"/>
      <c r="FX260" s="44"/>
      <c r="FY260" s="44"/>
      <c r="FZ260" s="44"/>
      <c r="GA260" s="44"/>
      <c r="GB260" s="44"/>
      <c r="GC260" s="44"/>
      <c r="GD260" s="44"/>
      <c r="GE260" s="44"/>
      <c r="GF260" s="44"/>
      <c r="GG260" s="44"/>
      <c r="GH260" s="44"/>
      <c r="GI260" s="44"/>
      <c r="GJ260" s="44"/>
      <c r="GK260" s="44"/>
      <c r="GL260" s="44"/>
      <c r="GM260" s="44"/>
      <c r="GN260" s="44"/>
      <c r="GO260" s="44"/>
      <c r="GP260" s="44"/>
      <c r="GQ260" s="44"/>
      <c r="GR260" s="44"/>
      <c r="GS260" s="44"/>
      <c r="GT260" s="44"/>
      <c r="GU260" s="44"/>
      <c r="GV260" s="44"/>
      <c r="GW260" s="44"/>
      <c r="GX260" s="44"/>
      <c r="GY260" s="44"/>
      <c r="GZ260" s="44"/>
      <c r="HA260" s="44"/>
      <c r="HB260" s="44"/>
      <c r="HC260" s="44"/>
      <c r="HD260" s="44"/>
      <c r="HE260" s="44"/>
      <c r="HF260" s="44"/>
      <c r="HG260" s="44"/>
      <c r="HH260" s="44"/>
      <c r="HI260" s="44"/>
      <c r="HJ260" s="44"/>
      <c r="HK260" s="44"/>
      <c r="HL260" s="44"/>
      <c r="HM260" s="44"/>
      <c r="HN260" s="44"/>
      <c r="HO260" s="44"/>
      <c r="HP260" s="44"/>
      <c r="HQ260" s="44"/>
      <c r="HR260" s="44"/>
      <c r="HS260" s="44"/>
      <c r="HT260" s="44"/>
      <c r="HU260" s="44"/>
      <c r="HV260" s="44"/>
      <c r="HW260" s="44"/>
      <c r="HX260" s="44"/>
      <c r="HY260" s="44"/>
      <c r="HZ260" s="44"/>
      <c r="IA260" s="44"/>
      <c r="IB260" s="44"/>
      <c r="IC260" s="44"/>
      <c r="ID260" s="44"/>
      <c r="IE260" s="44"/>
      <c r="IF260" s="44"/>
      <c r="IG260" s="44"/>
      <c r="IH260" s="44"/>
      <c r="II260" s="44"/>
      <c r="IJ260" s="44"/>
      <c r="IK260" s="44"/>
      <c r="IL260" s="44"/>
      <c r="IM260" s="44"/>
      <c r="IN260" s="44"/>
      <c r="IO260" s="44"/>
      <c r="IP260" s="44"/>
      <c r="IQ260" s="44"/>
      <c r="IR260" s="44"/>
      <c r="IS260" s="44"/>
      <c r="IT260" s="44"/>
      <c r="IU260" s="44"/>
      <c r="IV260" s="44"/>
    </row>
    <row r="261" spans="1:256" ht="15.6" x14ac:dyDescent="0.25">
      <c r="A261" s="52">
        <v>10000</v>
      </c>
      <c r="B261" s="51" t="s">
        <v>789</v>
      </c>
      <c r="C261" s="51" t="s">
        <v>0</v>
      </c>
      <c r="D261" s="53">
        <v>10150</v>
      </c>
      <c r="E261" s="92" t="s">
        <v>255</v>
      </c>
      <c r="F261" s="46">
        <f>'12 Month Budget Comparison'!D259</f>
        <v>0</v>
      </c>
      <c r="G261" s="46">
        <f>F261</f>
        <v>0</v>
      </c>
      <c r="H261" s="46">
        <f>F261</f>
        <v>0</v>
      </c>
      <c r="I261" s="46"/>
      <c r="J261" s="60"/>
      <c r="K261" s="46"/>
      <c r="L261" s="60"/>
      <c r="M261" s="60"/>
      <c r="N261" s="60"/>
      <c r="O261" s="54"/>
    </row>
    <row r="262" spans="1:256" ht="15.6" x14ac:dyDescent="0.25">
      <c r="A262" s="52">
        <v>10020</v>
      </c>
      <c r="B262" s="51" t="s">
        <v>789</v>
      </c>
      <c r="C262" s="51" t="s">
        <v>2</v>
      </c>
      <c r="D262" s="53">
        <v>10150</v>
      </c>
      <c r="E262" s="53" t="s">
        <v>256</v>
      </c>
      <c r="F262" s="46">
        <f>'12 Month Budget Comparison'!D260</f>
        <v>0</v>
      </c>
      <c r="G262" s="46">
        <f t="shared" ref="G262:G273" si="24">F262</f>
        <v>0</v>
      </c>
      <c r="H262" s="46">
        <f>F262</f>
        <v>0</v>
      </c>
      <c r="I262" s="46"/>
      <c r="J262" s="60"/>
      <c r="K262" s="46"/>
      <c r="L262" s="60"/>
      <c r="M262" s="60"/>
      <c r="N262" s="60"/>
      <c r="O262" s="54"/>
    </row>
    <row r="263" spans="1:256" ht="15.6" x14ac:dyDescent="0.25">
      <c r="A263" s="52">
        <v>10025</v>
      </c>
      <c r="B263" s="51" t="s">
        <v>789</v>
      </c>
      <c r="C263" s="51" t="s">
        <v>283</v>
      </c>
      <c r="D263" s="53">
        <v>10150</v>
      </c>
      <c r="E263" s="53" t="s">
        <v>790</v>
      </c>
      <c r="F263" s="46">
        <f>'12 Month Budget Comparison'!D261</f>
        <v>0</v>
      </c>
      <c r="G263" s="46">
        <f t="shared" si="24"/>
        <v>0</v>
      </c>
      <c r="H263" s="46">
        <f>F263</f>
        <v>0</v>
      </c>
      <c r="I263" s="46"/>
      <c r="J263" s="60"/>
      <c r="K263" s="46"/>
      <c r="L263" s="60"/>
      <c r="M263" s="60"/>
      <c r="N263" s="60"/>
      <c r="O263" s="54"/>
    </row>
    <row r="264" spans="1:256" ht="15.6" x14ac:dyDescent="0.25">
      <c r="A264" s="55">
        <v>10030</v>
      </c>
      <c r="B264" s="51" t="s">
        <v>789</v>
      </c>
      <c r="C264" s="51" t="s">
        <v>131</v>
      </c>
      <c r="D264" s="53">
        <v>10150</v>
      </c>
      <c r="E264" s="92" t="s">
        <v>791</v>
      </c>
      <c r="F264" s="46">
        <f>'12 Month Budget Comparison'!D262</f>
        <v>0</v>
      </c>
      <c r="G264" s="46">
        <f t="shared" si="24"/>
        <v>0</v>
      </c>
      <c r="H264" s="46">
        <f>F264</f>
        <v>0</v>
      </c>
      <c r="I264" s="46"/>
      <c r="J264" s="60"/>
      <c r="K264" s="46"/>
      <c r="L264" s="60"/>
      <c r="M264" s="60"/>
      <c r="N264" s="60"/>
      <c r="O264" s="54"/>
    </row>
    <row r="265" spans="1:256" ht="15.6" x14ac:dyDescent="0.25">
      <c r="A265" s="55">
        <v>10031</v>
      </c>
      <c r="B265" s="51" t="s">
        <v>789</v>
      </c>
      <c r="C265" s="51" t="s">
        <v>133</v>
      </c>
      <c r="D265" s="53">
        <v>10150</v>
      </c>
      <c r="E265" s="92" t="s">
        <v>792</v>
      </c>
      <c r="F265" s="46">
        <f>'12 Month Budget Comparison'!D263</f>
        <v>0</v>
      </c>
      <c r="G265" s="46">
        <f t="shared" si="24"/>
        <v>0</v>
      </c>
      <c r="H265" s="46">
        <f>F265</f>
        <v>0</v>
      </c>
      <c r="I265" s="46"/>
      <c r="J265" s="60"/>
      <c r="K265" s="46"/>
      <c r="L265" s="60"/>
      <c r="M265" s="60"/>
      <c r="N265" s="60"/>
      <c r="O265" s="54"/>
    </row>
    <row r="266" spans="1:256" ht="15.6" x14ac:dyDescent="0.25">
      <c r="A266" s="55">
        <v>10032</v>
      </c>
      <c r="B266" s="51" t="s">
        <v>789</v>
      </c>
      <c r="C266" s="57" t="s">
        <v>3</v>
      </c>
      <c r="D266" s="53">
        <v>10150</v>
      </c>
      <c r="E266" s="92" t="s">
        <v>793</v>
      </c>
      <c r="F266" s="46">
        <f>'12 Month Budget Comparison'!D264</f>
        <v>0</v>
      </c>
      <c r="G266" s="46"/>
      <c r="H266" s="46"/>
      <c r="I266" s="46"/>
      <c r="J266" s="60"/>
      <c r="K266" s="46"/>
      <c r="L266" s="60"/>
      <c r="M266" s="60"/>
      <c r="N266" s="60"/>
      <c r="O266" s="46">
        <f>'12 Month Budget Comparison'!F264</f>
        <v>0</v>
      </c>
    </row>
    <row r="267" spans="1:256" ht="15.6" x14ac:dyDescent="0.25">
      <c r="A267" s="55">
        <v>10033</v>
      </c>
      <c r="B267" s="51" t="s">
        <v>789</v>
      </c>
      <c r="C267" s="51" t="s">
        <v>135</v>
      </c>
      <c r="D267" s="53">
        <v>10150</v>
      </c>
      <c r="E267" s="92" t="s">
        <v>794</v>
      </c>
      <c r="F267" s="46">
        <f>'12 Month Budget Comparison'!D265</f>
        <v>0</v>
      </c>
      <c r="G267" s="46">
        <f t="shared" si="24"/>
        <v>0</v>
      </c>
      <c r="H267" s="46">
        <f>F267</f>
        <v>0</v>
      </c>
      <c r="I267" s="46"/>
      <c r="J267" s="60"/>
      <c r="K267" s="46"/>
      <c r="L267" s="60"/>
      <c r="M267" s="60"/>
      <c r="N267" s="60"/>
      <c r="O267" s="54"/>
    </row>
    <row r="268" spans="1:256" ht="15.6" x14ac:dyDescent="0.25">
      <c r="A268" s="55">
        <v>10034</v>
      </c>
      <c r="B268" s="51" t="s">
        <v>789</v>
      </c>
      <c r="C268" s="51" t="s">
        <v>137</v>
      </c>
      <c r="D268" s="53">
        <v>10150</v>
      </c>
      <c r="E268" s="92" t="s">
        <v>795</v>
      </c>
      <c r="F268" s="46">
        <f>'12 Month Budget Comparison'!D266</f>
        <v>0</v>
      </c>
      <c r="G268" s="46">
        <f t="shared" si="24"/>
        <v>0</v>
      </c>
      <c r="H268" s="46">
        <f t="shared" ref="H268:H273" si="25">F268</f>
        <v>0</v>
      </c>
      <c r="I268" s="46"/>
      <c r="J268" s="60"/>
      <c r="K268" s="46"/>
      <c r="L268" s="60"/>
      <c r="M268" s="60"/>
      <c r="N268" s="60"/>
      <c r="O268" s="54"/>
    </row>
    <row r="269" spans="1:256" ht="15.6" x14ac:dyDescent="0.25">
      <c r="A269" s="55">
        <v>10035</v>
      </c>
      <c r="B269" s="51" t="s">
        <v>789</v>
      </c>
      <c r="C269" s="51" t="s">
        <v>139</v>
      </c>
      <c r="D269" s="53">
        <v>10150</v>
      </c>
      <c r="E269" s="92" t="s">
        <v>796</v>
      </c>
      <c r="F269" s="46">
        <f>'12 Month Budget Comparison'!D267</f>
        <v>0</v>
      </c>
      <c r="G269" s="46">
        <f t="shared" si="24"/>
        <v>0</v>
      </c>
      <c r="H269" s="46">
        <f t="shared" si="25"/>
        <v>0</v>
      </c>
      <c r="I269" s="46"/>
      <c r="J269" s="60"/>
      <c r="K269" s="46"/>
      <c r="L269" s="60"/>
      <c r="M269" s="60"/>
      <c r="N269" s="60"/>
      <c r="O269" s="54"/>
    </row>
    <row r="270" spans="1:256" ht="15.6" x14ac:dyDescent="0.25">
      <c r="A270" s="55">
        <v>10036</v>
      </c>
      <c r="B270" s="51" t="s">
        <v>789</v>
      </c>
      <c r="C270" s="51" t="s">
        <v>143</v>
      </c>
      <c r="D270" s="53">
        <v>10150</v>
      </c>
      <c r="E270" s="92" t="s">
        <v>797</v>
      </c>
      <c r="F270" s="46">
        <f>'12 Month Budget Comparison'!D268</f>
        <v>0</v>
      </c>
      <c r="G270" s="46">
        <f t="shared" si="24"/>
        <v>0</v>
      </c>
      <c r="H270" s="46">
        <f t="shared" si="25"/>
        <v>0</v>
      </c>
      <c r="I270" s="46"/>
      <c r="J270" s="60"/>
      <c r="K270" s="46"/>
      <c r="L270" s="60"/>
      <c r="M270" s="60"/>
      <c r="N270" s="60"/>
      <c r="O270" s="54"/>
    </row>
    <row r="271" spans="1:256" ht="15.6" x14ac:dyDescent="0.25">
      <c r="A271" s="55">
        <v>10037</v>
      </c>
      <c r="B271" s="51" t="s">
        <v>789</v>
      </c>
      <c r="C271" s="51" t="s">
        <v>145</v>
      </c>
      <c r="D271" s="53">
        <v>10150</v>
      </c>
      <c r="E271" s="92" t="s">
        <v>798</v>
      </c>
      <c r="F271" s="46">
        <f>'12 Month Budget Comparison'!D269</f>
        <v>0</v>
      </c>
      <c r="G271" s="46">
        <f t="shared" si="24"/>
        <v>0</v>
      </c>
      <c r="H271" s="46">
        <f t="shared" si="25"/>
        <v>0</v>
      </c>
      <c r="I271" s="46"/>
      <c r="J271" s="60"/>
      <c r="K271" s="46"/>
      <c r="L271" s="60"/>
      <c r="M271" s="60"/>
      <c r="N271" s="60"/>
      <c r="O271" s="54"/>
    </row>
    <row r="272" spans="1:256" ht="15.6" x14ac:dyDescent="0.25">
      <c r="A272" s="55">
        <v>10038</v>
      </c>
      <c r="B272" s="51" t="s">
        <v>789</v>
      </c>
      <c r="C272" s="51" t="s">
        <v>354</v>
      </c>
      <c r="D272" s="53">
        <v>10150</v>
      </c>
      <c r="E272" s="92" t="s">
        <v>799</v>
      </c>
      <c r="F272" s="46">
        <f>'12 Month Budget Comparison'!D270</f>
        <v>0</v>
      </c>
      <c r="G272" s="46">
        <f t="shared" si="24"/>
        <v>0</v>
      </c>
      <c r="H272" s="46">
        <f t="shared" si="25"/>
        <v>0</v>
      </c>
      <c r="I272" s="46"/>
      <c r="J272" s="60"/>
      <c r="K272" s="46"/>
      <c r="L272" s="60"/>
      <c r="M272" s="60"/>
      <c r="N272" s="60"/>
      <c r="O272" s="54"/>
    </row>
    <row r="273" spans="1:256" ht="15" customHeight="1" x14ac:dyDescent="0.25">
      <c r="A273" s="52">
        <v>10040</v>
      </c>
      <c r="B273" s="51" t="s">
        <v>789</v>
      </c>
      <c r="C273" s="51" t="s">
        <v>13</v>
      </c>
      <c r="D273" s="53">
        <v>10150</v>
      </c>
      <c r="E273" s="92" t="s">
        <v>257</v>
      </c>
      <c r="F273" s="46">
        <f>'12 Month Budget Comparison'!D271</f>
        <v>0</v>
      </c>
      <c r="G273" s="46">
        <f t="shared" si="24"/>
        <v>0</v>
      </c>
      <c r="H273" s="46">
        <f t="shared" si="25"/>
        <v>0</v>
      </c>
      <c r="I273" s="46"/>
      <c r="J273" s="60"/>
      <c r="K273" s="46"/>
      <c r="L273" s="60"/>
      <c r="M273" s="60"/>
      <c r="N273" s="60"/>
      <c r="O273" s="54"/>
    </row>
    <row r="274" spans="1:256" x14ac:dyDescent="0.25">
      <c r="A274" s="258" t="s">
        <v>1050</v>
      </c>
      <c r="B274" s="259"/>
      <c r="C274" s="259"/>
      <c r="D274" s="259"/>
      <c r="E274" s="259"/>
      <c r="F274" s="259"/>
      <c r="G274" s="259"/>
      <c r="H274" s="259"/>
      <c r="I274" s="259"/>
      <c r="J274" s="259"/>
      <c r="K274" s="259"/>
      <c r="L274" s="259"/>
      <c r="M274" s="259"/>
      <c r="N274" s="259"/>
      <c r="O274" s="260"/>
    </row>
    <row r="275" spans="1:256" ht="15.6" x14ac:dyDescent="0.25">
      <c r="A275" s="52">
        <v>10060</v>
      </c>
      <c r="B275" s="51" t="s">
        <v>789</v>
      </c>
      <c r="C275" s="51" t="s">
        <v>5</v>
      </c>
      <c r="D275" s="53">
        <v>10150</v>
      </c>
      <c r="E275" s="92" t="s">
        <v>258</v>
      </c>
      <c r="F275" s="46">
        <f>'12 Month Budget Comparison'!D272</f>
        <v>0</v>
      </c>
      <c r="G275" s="46">
        <f>F275</f>
        <v>0</v>
      </c>
      <c r="H275" s="46">
        <f>F275</f>
        <v>0</v>
      </c>
      <c r="I275" s="46"/>
      <c r="J275" s="60"/>
      <c r="K275" s="46"/>
      <c r="L275" s="60"/>
      <c r="M275" s="60"/>
      <c r="N275" s="60"/>
      <c r="O275" s="54"/>
    </row>
    <row r="276" spans="1:256" ht="15.6" x14ac:dyDescent="0.25">
      <c r="A276" s="52">
        <v>10080</v>
      </c>
      <c r="B276" s="51" t="s">
        <v>789</v>
      </c>
      <c r="C276" s="51" t="s">
        <v>34</v>
      </c>
      <c r="D276" s="53">
        <v>10150</v>
      </c>
      <c r="E276" s="92" t="s">
        <v>259</v>
      </c>
      <c r="F276" s="46">
        <f>'12 Month Budget Comparison'!D273</f>
        <v>0</v>
      </c>
      <c r="G276" s="46">
        <f t="shared" ref="G276:G282" si="26">F276</f>
        <v>0</v>
      </c>
      <c r="H276" s="46">
        <f t="shared" ref="H276:H282" si="27">F276</f>
        <v>0</v>
      </c>
      <c r="I276" s="46"/>
      <c r="J276" s="60"/>
      <c r="K276" s="46"/>
      <c r="L276" s="60"/>
      <c r="M276" s="60"/>
      <c r="N276" s="60"/>
      <c r="O276" s="54"/>
    </row>
    <row r="277" spans="1:256" ht="15.6" x14ac:dyDescent="0.25">
      <c r="A277" s="55">
        <v>10090</v>
      </c>
      <c r="B277" s="51" t="s">
        <v>789</v>
      </c>
      <c r="C277" s="51" t="s">
        <v>356</v>
      </c>
      <c r="D277" s="53">
        <v>10150</v>
      </c>
      <c r="E277" s="92" t="s">
        <v>800</v>
      </c>
      <c r="F277" s="46">
        <f>'12 Month Budget Comparison'!D274</f>
        <v>0</v>
      </c>
      <c r="G277" s="46">
        <f t="shared" si="26"/>
        <v>0</v>
      </c>
      <c r="H277" s="46">
        <f t="shared" si="27"/>
        <v>0</v>
      </c>
      <c r="I277" s="46"/>
      <c r="J277" s="60"/>
      <c r="K277" s="46"/>
      <c r="L277" s="60"/>
      <c r="M277" s="60"/>
      <c r="N277" s="60"/>
      <c r="O277" s="54"/>
    </row>
    <row r="278" spans="1:256" ht="15.6" x14ac:dyDescent="0.25">
      <c r="A278" s="55">
        <v>10091</v>
      </c>
      <c r="B278" s="51" t="s">
        <v>789</v>
      </c>
      <c r="C278" s="51" t="s">
        <v>358</v>
      </c>
      <c r="D278" s="53">
        <v>10150</v>
      </c>
      <c r="E278" s="92" t="s">
        <v>801</v>
      </c>
      <c r="F278" s="46">
        <f>'12 Month Budget Comparison'!D275</f>
        <v>0</v>
      </c>
      <c r="G278" s="46">
        <f t="shared" si="26"/>
        <v>0</v>
      </c>
      <c r="H278" s="46">
        <f t="shared" si="27"/>
        <v>0</v>
      </c>
      <c r="I278" s="46"/>
      <c r="J278" s="60"/>
      <c r="K278" s="46"/>
      <c r="L278" s="60"/>
      <c r="M278" s="60"/>
      <c r="N278" s="60"/>
      <c r="O278" s="54"/>
    </row>
    <row r="279" spans="1:256" ht="15.6" x14ac:dyDescent="0.25">
      <c r="A279" s="52">
        <v>10100</v>
      </c>
      <c r="B279" s="51" t="s">
        <v>789</v>
      </c>
      <c r="C279" s="51" t="s">
        <v>7</v>
      </c>
      <c r="D279" s="53">
        <v>10150</v>
      </c>
      <c r="E279" s="92" t="s">
        <v>260</v>
      </c>
      <c r="F279" s="46">
        <f>'12 Month Budget Comparison'!D276</f>
        <v>0</v>
      </c>
      <c r="G279" s="46">
        <f t="shared" si="26"/>
        <v>0</v>
      </c>
      <c r="H279" s="46">
        <f t="shared" si="27"/>
        <v>0</v>
      </c>
      <c r="I279" s="46"/>
      <c r="J279" s="60"/>
      <c r="K279" s="46"/>
      <c r="L279" s="60"/>
      <c r="M279" s="60"/>
      <c r="N279" s="60"/>
      <c r="O279" s="54"/>
    </row>
    <row r="280" spans="1:256" ht="15.6" x14ac:dyDescent="0.25">
      <c r="A280" s="52">
        <v>10120</v>
      </c>
      <c r="B280" s="51" t="s">
        <v>789</v>
      </c>
      <c r="C280" s="51" t="s">
        <v>8</v>
      </c>
      <c r="D280" s="53">
        <v>10150</v>
      </c>
      <c r="E280" s="92" t="s">
        <v>261</v>
      </c>
      <c r="F280" s="46">
        <f>'12 Month Budget Comparison'!D277</f>
        <v>0</v>
      </c>
      <c r="G280" s="46">
        <f t="shared" si="26"/>
        <v>0</v>
      </c>
      <c r="H280" s="46">
        <f t="shared" si="27"/>
        <v>0</v>
      </c>
      <c r="I280" s="46"/>
      <c r="J280" s="60"/>
      <c r="K280" s="46"/>
      <c r="L280" s="60"/>
      <c r="M280" s="60"/>
      <c r="N280" s="60"/>
      <c r="O280" s="54"/>
    </row>
    <row r="281" spans="1:256" ht="15.6" x14ac:dyDescent="0.25">
      <c r="A281" s="55">
        <v>10130</v>
      </c>
      <c r="B281" s="51" t="s">
        <v>789</v>
      </c>
      <c r="C281" s="51" t="s">
        <v>341</v>
      </c>
      <c r="D281" s="53">
        <v>10150</v>
      </c>
      <c r="E281" s="92" t="s">
        <v>802</v>
      </c>
      <c r="F281" s="46">
        <f>'12 Month Budget Comparison'!D278</f>
        <v>0</v>
      </c>
      <c r="G281" s="46">
        <f t="shared" si="26"/>
        <v>0</v>
      </c>
      <c r="H281" s="46">
        <f t="shared" si="27"/>
        <v>0</v>
      </c>
      <c r="I281" s="46"/>
      <c r="J281" s="60"/>
      <c r="K281" s="46"/>
      <c r="L281" s="60"/>
      <c r="M281" s="60"/>
      <c r="N281" s="60"/>
      <c r="O281" s="54"/>
    </row>
    <row r="282" spans="1:256" ht="15.6" x14ac:dyDescent="0.25">
      <c r="A282" s="52">
        <v>10140</v>
      </c>
      <c r="B282" s="51" t="s">
        <v>789</v>
      </c>
      <c r="C282" s="51" t="s">
        <v>9</v>
      </c>
      <c r="D282" s="53">
        <v>10150</v>
      </c>
      <c r="E282" s="92" t="s">
        <v>262</v>
      </c>
      <c r="F282" s="46">
        <f>'12 Month Budget Comparison'!D279</f>
        <v>0</v>
      </c>
      <c r="G282" s="46">
        <f t="shared" si="26"/>
        <v>0</v>
      </c>
      <c r="H282" s="46">
        <f t="shared" si="27"/>
        <v>0</v>
      </c>
      <c r="I282" s="46"/>
      <c r="J282" s="60"/>
      <c r="K282" s="46"/>
      <c r="L282" s="60"/>
      <c r="M282" s="60"/>
      <c r="N282" s="60"/>
      <c r="O282" s="54"/>
    </row>
    <row r="283" spans="1:256" s="49" customFormat="1" ht="15.6" x14ac:dyDescent="0.25">
      <c r="A283" s="52">
        <v>10150</v>
      </c>
      <c r="B283" s="51" t="s">
        <v>803</v>
      </c>
      <c r="C283" s="51" t="s">
        <v>803</v>
      </c>
      <c r="D283" s="53">
        <v>10300</v>
      </c>
      <c r="E283" s="92" t="s">
        <v>804</v>
      </c>
      <c r="F283" s="46">
        <f>'12 Month Budget Comparison'!D280</f>
        <v>0</v>
      </c>
      <c r="G283" s="46">
        <f>F283</f>
        <v>0</v>
      </c>
      <c r="H283" s="46">
        <f>G283</f>
        <v>0</v>
      </c>
      <c r="I283" s="46"/>
      <c r="J283" s="60"/>
      <c r="K283" s="46"/>
      <c r="L283" s="60"/>
      <c r="M283" s="60"/>
      <c r="N283" s="60"/>
      <c r="O283" s="54"/>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8"/>
      <c r="CT283" s="48"/>
      <c r="CU283" s="48"/>
      <c r="CV283" s="48"/>
      <c r="CW283" s="48"/>
      <c r="CX283" s="48"/>
      <c r="CY283" s="48"/>
      <c r="CZ283" s="48"/>
      <c r="DA283" s="48"/>
      <c r="DB283" s="48"/>
      <c r="DC283" s="48"/>
      <c r="DD283" s="48"/>
      <c r="DE283" s="48"/>
      <c r="DF283" s="48"/>
      <c r="DG283" s="48"/>
      <c r="DH283" s="48"/>
      <c r="DI283" s="48"/>
      <c r="DJ283" s="48"/>
      <c r="DK283" s="48"/>
      <c r="DL283" s="48"/>
      <c r="DM283" s="48"/>
      <c r="DN283" s="48"/>
      <c r="DO283" s="48"/>
      <c r="DP283" s="48"/>
      <c r="DQ283" s="48"/>
      <c r="DR283" s="48"/>
      <c r="DS283" s="48"/>
      <c r="DT283" s="48"/>
      <c r="DU283" s="48"/>
      <c r="DV283" s="48"/>
      <c r="DW283" s="48"/>
      <c r="DX283" s="48"/>
      <c r="DY283" s="48"/>
      <c r="DZ283" s="48"/>
      <c r="EA283" s="48"/>
      <c r="EB283" s="48"/>
      <c r="EC283" s="48"/>
      <c r="ED283" s="48"/>
      <c r="EE283" s="48"/>
      <c r="EF283" s="48"/>
      <c r="EG283" s="48"/>
      <c r="EH283" s="48"/>
      <c r="EI283" s="48"/>
      <c r="EJ283" s="48"/>
      <c r="EK283" s="48"/>
      <c r="EL283" s="48"/>
      <c r="EM283" s="48"/>
      <c r="EN283" s="48"/>
      <c r="EO283" s="48"/>
      <c r="EP283" s="48"/>
      <c r="EQ283" s="48"/>
      <c r="ER283" s="48"/>
      <c r="ES283" s="48"/>
      <c r="ET283" s="48"/>
      <c r="EU283" s="48"/>
      <c r="EV283" s="48"/>
      <c r="EW283" s="48"/>
      <c r="EX283" s="48"/>
      <c r="EY283" s="48"/>
      <c r="EZ283" s="48"/>
      <c r="FA283" s="48"/>
      <c r="FB283" s="48"/>
      <c r="FC283" s="48"/>
      <c r="FD283" s="48"/>
      <c r="FE283" s="48"/>
      <c r="FF283" s="48"/>
      <c r="FG283" s="48"/>
      <c r="FH283" s="48"/>
      <c r="FI283" s="48"/>
      <c r="FJ283" s="48"/>
      <c r="FK283" s="48"/>
      <c r="FL283" s="48"/>
      <c r="FM283" s="48"/>
      <c r="FN283" s="48"/>
      <c r="FO283" s="48"/>
      <c r="FP283" s="48"/>
      <c r="FQ283" s="48"/>
      <c r="FR283" s="48"/>
      <c r="FS283" s="48"/>
      <c r="FT283" s="48"/>
      <c r="FU283" s="48"/>
      <c r="FV283" s="48"/>
      <c r="FW283" s="48"/>
      <c r="FX283" s="48"/>
      <c r="FY283" s="48"/>
      <c r="FZ283" s="48"/>
      <c r="GA283" s="48"/>
      <c r="GB283" s="48"/>
      <c r="GC283" s="48"/>
      <c r="GD283" s="48"/>
      <c r="GE283" s="48"/>
      <c r="GF283" s="48"/>
      <c r="GG283" s="48"/>
      <c r="GH283" s="48"/>
      <c r="GI283" s="48"/>
      <c r="GJ283" s="48"/>
      <c r="GK283" s="48"/>
      <c r="GL283" s="48"/>
      <c r="GM283" s="48"/>
      <c r="GN283" s="48"/>
      <c r="GO283" s="48"/>
      <c r="GP283" s="48"/>
      <c r="GQ283" s="48"/>
      <c r="GR283" s="48"/>
      <c r="GS283" s="48"/>
      <c r="GT283" s="48"/>
      <c r="GU283" s="48"/>
      <c r="GV283" s="48"/>
      <c r="GW283" s="48"/>
      <c r="GX283" s="48"/>
      <c r="GY283" s="48"/>
      <c r="GZ283" s="48"/>
      <c r="HA283" s="48"/>
      <c r="HB283" s="48"/>
      <c r="HC283" s="48"/>
      <c r="HD283" s="48"/>
      <c r="HE283" s="48"/>
      <c r="HF283" s="48"/>
      <c r="HG283" s="48"/>
      <c r="HH283" s="48"/>
      <c r="HI283" s="48"/>
      <c r="HJ283" s="48"/>
      <c r="HK283" s="48"/>
      <c r="HL283" s="48"/>
      <c r="HM283" s="48"/>
      <c r="HN283" s="48"/>
      <c r="HO283" s="48"/>
      <c r="HP283" s="48"/>
      <c r="HQ283" s="48"/>
      <c r="HR283" s="48"/>
      <c r="HS283" s="48"/>
      <c r="HT283" s="48"/>
      <c r="HU283" s="48"/>
      <c r="HV283" s="48"/>
      <c r="HW283" s="48"/>
      <c r="HX283" s="48"/>
      <c r="HY283" s="48"/>
      <c r="HZ283" s="48"/>
      <c r="IA283" s="48"/>
      <c r="IB283" s="48"/>
      <c r="IC283" s="48"/>
      <c r="ID283" s="48"/>
      <c r="IE283" s="48"/>
      <c r="IF283" s="48"/>
      <c r="IG283" s="48"/>
      <c r="IH283" s="48"/>
      <c r="II283" s="48"/>
      <c r="IJ283" s="48"/>
      <c r="IK283" s="48"/>
      <c r="IL283" s="48"/>
      <c r="IM283" s="48"/>
      <c r="IN283" s="48"/>
      <c r="IO283" s="48"/>
      <c r="IP283" s="48"/>
      <c r="IQ283" s="48"/>
      <c r="IR283" s="48"/>
      <c r="IS283" s="48"/>
      <c r="IT283" s="48"/>
      <c r="IU283" s="48"/>
      <c r="IV283" s="48"/>
    </row>
    <row r="284" spans="1:256" s="64" customFormat="1" ht="15.6" x14ac:dyDescent="0.25">
      <c r="A284" s="258" t="s">
        <v>1051</v>
      </c>
      <c r="B284" s="259"/>
      <c r="C284" s="259"/>
      <c r="D284" s="259"/>
      <c r="E284" s="259"/>
      <c r="F284" s="259"/>
      <c r="G284" s="259"/>
      <c r="H284" s="259"/>
      <c r="I284" s="259"/>
      <c r="J284" s="259"/>
      <c r="K284" s="259"/>
      <c r="L284" s="259"/>
      <c r="M284" s="259"/>
      <c r="N284" s="259"/>
      <c r="O284" s="260"/>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row>
    <row r="285" spans="1:256" s="49" customFormat="1" ht="15.6" x14ac:dyDescent="0.25">
      <c r="A285" s="52">
        <v>15000</v>
      </c>
      <c r="B285" s="51" t="s">
        <v>10</v>
      </c>
      <c r="C285" s="51" t="s">
        <v>0</v>
      </c>
      <c r="D285" s="53">
        <v>15160</v>
      </c>
      <c r="E285" s="92" t="s">
        <v>11</v>
      </c>
      <c r="F285" s="46">
        <f>'12 Month Budget Comparison'!D282</f>
        <v>0</v>
      </c>
      <c r="G285" s="46">
        <f>F285</f>
        <v>0</v>
      </c>
      <c r="H285" s="46">
        <f>F285</f>
        <v>0</v>
      </c>
      <c r="I285" s="46"/>
      <c r="J285" s="60"/>
      <c r="K285" s="46"/>
      <c r="L285" s="60"/>
      <c r="M285" s="60"/>
      <c r="N285" s="60"/>
      <c r="O285" s="54"/>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8"/>
      <c r="CT285" s="48"/>
      <c r="CU285" s="48"/>
      <c r="CV285" s="48"/>
      <c r="CW285" s="48"/>
      <c r="CX285" s="48"/>
      <c r="CY285" s="48"/>
      <c r="CZ285" s="48"/>
      <c r="DA285" s="48"/>
      <c r="DB285" s="48"/>
      <c r="DC285" s="48"/>
      <c r="DD285" s="48"/>
      <c r="DE285" s="48"/>
      <c r="DF285" s="48"/>
      <c r="DG285" s="48"/>
      <c r="DH285" s="48"/>
      <c r="DI285" s="48"/>
      <c r="DJ285" s="48"/>
      <c r="DK285" s="48"/>
      <c r="DL285" s="48"/>
      <c r="DM285" s="48"/>
      <c r="DN285" s="48"/>
      <c r="DO285" s="48"/>
      <c r="DP285" s="48"/>
      <c r="DQ285" s="48"/>
      <c r="DR285" s="48"/>
      <c r="DS285" s="48"/>
      <c r="DT285" s="48"/>
      <c r="DU285" s="48"/>
      <c r="DV285" s="48"/>
      <c r="DW285" s="48"/>
      <c r="DX285" s="48"/>
      <c r="DY285" s="48"/>
      <c r="DZ285" s="48"/>
      <c r="EA285" s="48"/>
      <c r="EB285" s="48"/>
      <c r="EC285" s="48"/>
      <c r="ED285" s="48"/>
      <c r="EE285" s="48"/>
      <c r="EF285" s="48"/>
      <c r="EG285" s="48"/>
      <c r="EH285" s="48"/>
      <c r="EI285" s="48"/>
      <c r="EJ285" s="48"/>
      <c r="EK285" s="48"/>
      <c r="EL285" s="48"/>
      <c r="EM285" s="48"/>
      <c r="EN285" s="48"/>
      <c r="EO285" s="48"/>
      <c r="EP285" s="48"/>
      <c r="EQ285" s="48"/>
      <c r="ER285" s="48"/>
      <c r="ES285" s="48"/>
      <c r="ET285" s="48"/>
      <c r="EU285" s="48"/>
      <c r="EV285" s="48"/>
      <c r="EW285" s="48"/>
      <c r="EX285" s="48"/>
      <c r="EY285" s="48"/>
      <c r="EZ285" s="48"/>
      <c r="FA285" s="48"/>
      <c r="FB285" s="48"/>
      <c r="FC285" s="48"/>
      <c r="FD285" s="48"/>
      <c r="FE285" s="48"/>
      <c r="FF285" s="48"/>
      <c r="FG285" s="48"/>
      <c r="FH285" s="48"/>
      <c r="FI285" s="48"/>
      <c r="FJ285" s="48"/>
      <c r="FK285" s="48"/>
      <c r="FL285" s="48"/>
      <c r="FM285" s="48"/>
      <c r="FN285" s="48"/>
      <c r="FO285" s="48"/>
      <c r="FP285" s="48"/>
      <c r="FQ285" s="48"/>
      <c r="FR285" s="48"/>
      <c r="FS285" s="48"/>
      <c r="FT285" s="48"/>
      <c r="FU285" s="48"/>
      <c r="FV285" s="48"/>
      <c r="FW285" s="48"/>
      <c r="FX285" s="48"/>
      <c r="FY285" s="48"/>
      <c r="FZ285" s="48"/>
      <c r="GA285" s="48"/>
      <c r="GB285" s="48"/>
      <c r="GC285" s="48"/>
      <c r="GD285" s="48"/>
      <c r="GE285" s="48"/>
      <c r="GF285" s="48"/>
      <c r="GG285" s="48"/>
      <c r="GH285" s="48"/>
      <c r="GI285" s="48"/>
      <c r="GJ285" s="48"/>
      <c r="GK285" s="48"/>
      <c r="GL285" s="48"/>
      <c r="GM285" s="48"/>
      <c r="GN285" s="48"/>
      <c r="GO285" s="48"/>
      <c r="GP285" s="48"/>
      <c r="GQ285" s="48"/>
      <c r="GR285" s="48"/>
      <c r="GS285" s="48"/>
      <c r="GT285" s="48"/>
      <c r="GU285" s="48"/>
      <c r="GV285" s="48"/>
      <c r="GW285" s="48"/>
      <c r="GX285" s="48"/>
      <c r="GY285" s="48"/>
      <c r="GZ285" s="48"/>
      <c r="HA285" s="48"/>
      <c r="HB285" s="48"/>
      <c r="HC285" s="48"/>
      <c r="HD285" s="48"/>
      <c r="HE285" s="48"/>
      <c r="HF285" s="48"/>
      <c r="HG285" s="48"/>
      <c r="HH285" s="48"/>
      <c r="HI285" s="48"/>
      <c r="HJ285" s="48"/>
      <c r="HK285" s="48"/>
      <c r="HL285" s="48"/>
      <c r="HM285" s="48"/>
      <c r="HN285" s="48"/>
      <c r="HO285" s="48"/>
      <c r="HP285" s="48"/>
      <c r="HQ285" s="48"/>
      <c r="HR285" s="48"/>
      <c r="HS285" s="48"/>
      <c r="HT285" s="48"/>
      <c r="HU285" s="48"/>
      <c r="HV285" s="48"/>
      <c r="HW285" s="48"/>
      <c r="HX285" s="48"/>
      <c r="HY285" s="48"/>
      <c r="HZ285" s="48"/>
      <c r="IA285" s="48"/>
      <c r="IB285" s="48"/>
      <c r="IC285" s="48"/>
      <c r="ID285" s="48"/>
      <c r="IE285" s="48"/>
      <c r="IF285" s="48"/>
      <c r="IG285" s="48"/>
      <c r="IH285" s="48"/>
      <c r="II285" s="48"/>
      <c r="IJ285" s="48"/>
      <c r="IK285" s="48"/>
      <c r="IL285" s="48"/>
      <c r="IM285" s="48"/>
      <c r="IN285" s="48"/>
      <c r="IO285" s="48"/>
      <c r="IP285" s="48"/>
      <c r="IQ285" s="48"/>
      <c r="IR285" s="48"/>
      <c r="IS285" s="48"/>
      <c r="IT285" s="48"/>
      <c r="IU285" s="48"/>
      <c r="IV285" s="48"/>
    </row>
    <row r="286" spans="1:256" s="49" customFormat="1" ht="15.6" x14ac:dyDescent="0.25">
      <c r="A286" s="52">
        <v>15020</v>
      </c>
      <c r="B286" s="51" t="s">
        <v>10</v>
      </c>
      <c r="C286" s="51" t="s">
        <v>2</v>
      </c>
      <c r="D286" s="53">
        <v>15160</v>
      </c>
      <c r="E286" s="92" t="s">
        <v>12</v>
      </c>
      <c r="F286" s="46">
        <f>'12 Month Budget Comparison'!D283</f>
        <v>0</v>
      </c>
      <c r="G286" s="46">
        <f t="shared" ref="G286:H306" si="28">F286</f>
        <v>0</v>
      </c>
      <c r="H286" s="46">
        <f>F286</f>
        <v>0</v>
      </c>
      <c r="I286" s="46"/>
      <c r="J286" s="60"/>
      <c r="K286" s="46"/>
      <c r="L286" s="60"/>
      <c r="M286" s="60"/>
      <c r="N286" s="60"/>
      <c r="O286" s="54"/>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8"/>
      <c r="CT286" s="48"/>
      <c r="CU286" s="48"/>
      <c r="CV286" s="48"/>
      <c r="CW286" s="48"/>
      <c r="CX286" s="48"/>
      <c r="CY286" s="48"/>
      <c r="CZ286" s="48"/>
      <c r="DA286" s="48"/>
      <c r="DB286" s="48"/>
      <c r="DC286" s="48"/>
      <c r="DD286" s="48"/>
      <c r="DE286" s="48"/>
      <c r="DF286" s="48"/>
      <c r="DG286" s="48"/>
      <c r="DH286" s="48"/>
      <c r="DI286" s="48"/>
      <c r="DJ286" s="48"/>
      <c r="DK286" s="48"/>
      <c r="DL286" s="48"/>
      <c r="DM286" s="48"/>
      <c r="DN286" s="48"/>
      <c r="DO286" s="48"/>
      <c r="DP286" s="48"/>
      <c r="DQ286" s="48"/>
      <c r="DR286" s="48"/>
      <c r="DS286" s="48"/>
      <c r="DT286" s="48"/>
      <c r="DU286" s="48"/>
      <c r="DV286" s="48"/>
      <c r="DW286" s="48"/>
      <c r="DX286" s="48"/>
      <c r="DY286" s="48"/>
      <c r="DZ286" s="48"/>
      <c r="EA286" s="48"/>
      <c r="EB286" s="48"/>
      <c r="EC286" s="48"/>
      <c r="ED286" s="48"/>
      <c r="EE286" s="48"/>
      <c r="EF286" s="48"/>
      <c r="EG286" s="48"/>
      <c r="EH286" s="48"/>
      <c r="EI286" s="48"/>
      <c r="EJ286" s="48"/>
      <c r="EK286" s="48"/>
      <c r="EL286" s="48"/>
      <c r="EM286" s="48"/>
      <c r="EN286" s="48"/>
      <c r="EO286" s="48"/>
      <c r="EP286" s="48"/>
      <c r="EQ286" s="48"/>
      <c r="ER286" s="48"/>
      <c r="ES286" s="48"/>
      <c r="ET286" s="48"/>
      <c r="EU286" s="48"/>
      <c r="EV286" s="48"/>
      <c r="EW286" s="48"/>
      <c r="EX286" s="48"/>
      <c r="EY286" s="48"/>
      <c r="EZ286" s="48"/>
      <c r="FA286" s="48"/>
      <c r="FB286" s="48"/>
      <c r="FC286" s="48"/>
      <c r="FD286" s="48"/>
      <c r="FE286" s="48"/>
      <c r="FF286" s="48"/>
      <c r="FG286" s="48"/>
      <c r="FH286" s="48"/>
      <c r="FI286" s="48"/>
      <c r="FJ286" s="48"/>
      <c r="FK286" s="48"/>
      <c r="FL286" s="48"/>
      <c r="FM286" s="48"/>
      <c r="FN286" s="48"/>
      <c r="FO286" s="48"/>
      <c r="FP286" s="48"/>
      <c r="FQ286" s="48"/>
      <c r="FR286" s="48"/>
      <c r="FS286" s="48"/>
      <c r="FT286" s="48"/>
      <c r="FU286" s="48"/>
      <c r="FV286" s="48"/>
      <c r="FW286" s="48"/>
      <c r="FX286" s="48"/>
      <c r="FY286" s="48"/>
      <c r="FZ286" s="48"/>
      <c r="GA286" s="48"/>
      <c r="GB286" s="48"/>
      <c r="GC286" s="48"/>
      <c r="GD286" s="48"/>
      <c r="GE286" s="48"/>
      <c r="GF286" s="48"/>
      <c r="GG286" s="48"/>
      <c r="GH286" s="48"/>
      <c r="GI286" s="48"/>
      <c r="GJ286" s="48"/>
      <c r="GK286" s="48"/>
      <c r="GL286" s="48"/>
      <c r="GM286" s="48"/>
      <c r="GN286" s="48"/>
      <c r="GO286" s="48"/>
      <c r="GP286" s="48"/>
      <c r="GQ286" s="48"/>
      <c r="GR286" s="48"/>
      <c r="GS286" s="48"/>
      <c r="GT286" s="48"/>
      <c r="GU286" s="48"/>
      <c r="GV286" s="48"/>
      <c r="GW286" s="48"/>
      <c r="GX286" s="48"/>
      <c r="GY286" s="48"/>
      <c r="GZ286" s="48"/>
      <c r="HA286" s="48"/>
      <c r="HB286" s="48"/>
      <c r="HC286" s="48"/>
      <c r="HD286" s="48"/>
      <c r="HE286" s="48"/>
      <c r="HF286" s="48"/>
      <c r="HG286" s="48"/>
      <c r="HH286" s="48"/>
      <c r="HI286" s="48"/>
      <c r="HJ286" s="48"/>
      <c r="HK286" s="48"/>
      <c r="HL286" s="48"/>
      <c r="HM286" s="48"/>
      <c r="HN286" s="48"/>
      <c r="HO286" s="48"/>
      <c r="HP286" s="48"/>
      <c r="HQ286" s="48"/>
      <c r="HR286" s="48"/>
      <c r="HS286" s="48"/>
      <c r="HT286" s="48"/>
      <c r="HU286" s="48"/>
      <c r="HV286" s="48"/>
      <c r="HW286" s="48"/>
      <c r="HX286" s="48"/>
      <c r="HY286" s="48"/>
      <c r="HZ286" s="48"/>
      <c r="IA286" s="48"/>
      <c r="IB286" s="48"/>
      <c r="IC286" s="48"/>
      <c r="ID286" s="48"/>
      <c r="IE286" s="48"/>
      <c r="IF286" s="48"/>
      <c r="IG286" s="48"/>
      <c r="IH286" s="48"/>
      <c r="II286" s="48"/>
      <c r="IJ286" s="48"/>
      <c r="IK286" s="48"/>
      <c r="IL286" s="48"/>
      <c r="IM286" s="48"/>
      <c r="IN286" s="48"/>
      <c r="IO286" s="48"/>
      <c r="IP286" s="48"/>
      <c r="IQ286" s="48"/>
      <c r="IR286" s="48"/>
      <c r="IS286" s="48"/>
      <c r="IT286" s="48"/>
      <c r="IU286" s="48"/>
      <c r="IV286" s="48"/>
    </row>
    <row r="287" spans="1:256" s="49" customFormat="1" ht="15.6" x14ac:dyDescent="0.25">
      <c r="A287" s="52">
        <v>15025</v>
      </c>
      <c r="B287" s="51" t="s">
        <v>10</v>
      </c>
      <c r="C287" s="51" t="s">
        <v>283</v>
      </c>
      <c r="D287" s="53">
        <v>15160</v>
      </c>
      <c r="E287" s="92" t="s">
        <v>779</v>
      </c>
      <c r="F287" s="46">
        <f>'12 Month Budget Comparison'!D284</f>
        <v>0</v>
      </c>
      <c r="G287" s="46">
        <f t="shared" si="28"/>
        <v>0</v>
      </c>
      <c r="H287" s="46">
        <f>F287</f>
        <v>0</v>
      </c>
      <c r="I287" s="46"/>
      <c r="J287" s="60"/>
      <c r="K287" s="46"/>
      <c r="L287" s="60"/>
      <c r="M287" s="60"/>
      <c r="N287" s="60"/>
      <c r="O287" s="54"/>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c r="CB287" s="48"/>
      <c r="CC287" s="48"/>
      <c r="CD287" s="48"/>
      <c r="CE287" s="48"/>
      <c r="CF287" s="48"/>
      <c r="CG287" s="48"/>
      <c r="CH287" s="48"/>
      <c r="CI287" s="48"/>
      <c r="CJ287" s="48"/>
      <c r="CK287" s="48"/>
      <c r="CL287" s="48"/>
      <c r="CM287" s="48"/>
      <c r="CN287" s="48"/>
      <c r="CO287" s="48"/>
      <c r="CP287" s="48"/>
      <c r="CQ287" s="48"/>
      <c r="CR287" s="48"/>
      <c r="CS287" s="48"/>
      <c r="CT287" s="48"/>
      <c r="CU287" s="48"/>
      <c r="CV287" s="48"/>
      <c r="CW287" s="48"/>
      <c r="CX287" s="48"/>
      <c r="CY287" s="48"/>
      <c r="CZ287" s="48"/>
      <c r="DA287" s="48"/>
      <c r="DB287" s="48"/>
      <c r="DC287" s="48"/>
      <c r="DD287" s="48"/>
      <c r="DE287" s="48"/>
      <c r="DF287" s="48"/>
      <c r="DG287" s="48"/>
      <c r="DH287" s="48"/>
      <c r="DI287" s="48"/>
      <c r="DJ287" s="48"/>
      <c r="DK287" s="48"/>
      <c r="DL287" s="48"/>
      <c r="DM287" s="48"/>
      <c r="DN287" s="48"/>
      <c r="DO287" s="48"/>
      <c r="DP287" s="48"/>
      <c r="DQ287" s="48"/>
      <c r="DR287" s="48"/>
      <c r="DS287" s="48"/>
      <c r="DT287" s="48"/>
      <c r="DU287" s="48"/>
      <c r="DV287" s="48"/>
      <c r="DW287" s="48"/>
      <c r="DX287" s="48"/>
      <c r="DY287" s="48"/>
      <c r="DZ287" s="48"/>
      <c r="EA287" s="48"/>
      <c r="EB287" s="48"/>
      <c r="EC287" s="48"/>
      <c r="ED287" s="48"/>
      <c r="EE287" s="48"/>
      <c r="EF287" s="48"/>
      <c r="EG287" s="48"/>
      <c r="EH287" s="48"/>
      <c r="EI287" s="48"/>
      <c r="EJ287" s="48"/>
      <c r="EK287" s="48"/>
      <c r="EL287" s="48"/>
      <c r="EM287" s="48"/>
      <c r="EN287" s="48"/>
      <c r="EO287" s="48"/>
      <c r="EP287" s="48"/>
      <c r="EQ287" s="48"/>
      <c r="ER287" s="48"/>
      <c r="ES287" s="48"/>
      <c r="ET287" s="48"/>
      <c r="EU287" s="48"/>
      <c r="EV287" s="48"/>
      <c r="EW287" s="48"/>
      <c r="EX287" s="48"/>
      <c r="EY287" s="48"/>
      <c r="EZ287" s="48"/>
      <c r="FA287" s="48"/>
      <c r="FB287" s="48"/>
      <c r="FC287" s="48"/>
      <c r="FD287" s="48"/>
      <c r="FE287" s="48"/>
      <c r="FF287" s="48"/>
      <c r="FG287" s="48"/>
      <c r="FH287" s="48"/>
      <c r="FI287" s="48"/>
      <c r="FJ287" s="48"/>
      <c r="FK287" s="48"/>
      <c r="FL287" s="48"/>
      <c r="FM287" s="48"/>
      <c r="FN287" s="48"/>
      <c r="FO287" s="48"/>
      <c r="FP287" s="48"/>
      <c r="FQ287" s="48"/>
      <c r="FR287" s="48"/>
      <c r="FS287" s="48"/>
      <c r="FT287" s="48"/>
      <c r="FU287" s="48"/>
      <c r="FV287" s="48"/>
      <c r="FW287" s="48"/>
      <c r="FX287" s="48"/>
      <c r="FY287" s="48"/>
      <c r="FZ287" s="48"/>
      <c r="GA287" s="48"/>
      <c r="GB287" s="48"/>
      <c r="GC287" s="48"/>
      <c r="GD287" s="48"/>
      <c r="GE287" s="48"/>
      <c r="GF287" s="48"/>
      <c r="GG287" s="48"/>
      <c r="GH287" s="48"/>
      <c r="GI287" s="48"/>
      <c r="GJ287" s="48"/>
      <c r="GK287" s="48"/>
      <c r="GL287" s="48"/>
      <c r="GM287" s="48"/>
      <c r="GN287" s="48"/>
      <c r="GO287" s="48"/>
      <c r="GP287" s="48"/>
      <c r="GQ287" s="48"/>
      <c r="GR287" s="48"/>
      <c r="GS287" s="48"/>
      <c r="GT287" s="48"/>
      <c r="GU287" s="48"/>
      <c r="GV287" s="48"/>
      <c r="GW287" s="48"/>
      <c r="GX287" s="48"/>
      <c r="GY287" s="48"/>
      <c r="GZ287" s="48"/>
      <c r="HA287" s="48"/>
      <c r="HB287" s="48"/>
      <c r="HC287" s="48"/>
      <c r="HD287" s="48"/>
      <c r="HE287" s="48"/>
      <c r="HF287" s="48"/>
      <c r="HG287" s="48"/>
      <c r="HH287" s="48"/>
      <c r="HI287" s="48"/>
      <c r="HJ287" s="48"/>
      <c r="HK287" s="48"/>
      <c r="HL287" s="48"/>
      <c r="HM287" s="48"/>
      <c r="HN287" s="48"/>
      <c r="HO287" s="48"/>
      <c r="HP287" s="48"/>
      <c r="HQ287" s="48"/>
      <c r="HR287" s="48"/>
      <c r="HS287" s="48"/>
      <c r="HT287" s="48"/>
      <c r="HU287" s="48"/>
      <c r="HV287" s="48"/>
      <c r="HW287" s="48"/>
      <c r="HX287" s="48"/>
      <c r="HY287" s="48"/>
      <c r="HZ287" s="48"/>
      <c r="IA287" s="48"/>
      <c r="IB287" s="48"/>
      <c r="IC287" s="48"/>
      <c r="ID287" s="48"/>
      <c r="IE287" s="48"/>
      <c r="IF287" s="48"/>
      <c r="IG287" s="48"/>
      <c r="IH287" s="48"/>
      <c r="II287" s="48"/>
      <c r="IJ287" s="48"/>
      <c r="IK287" s="48"/>
      <c r="IL287" s="48"/>
      <c r="IM287" s="48"/>
      <c r="IN287" s="48"/>
      <c r="IO287" s="48"/>
      <c r="IP287" s="48"/>
      <c r="IQ287" s="48"/>
      <c r="IR287" s="48"/>
      <c r="IS287" s="48"/>
      <c r="IT287" s="48"/>
      <c r="IU287" s="48"/>
      <c r="IV287" s="48"/>
    </row>
    <row r="288" spans="1:256" s="49" customFormat="1" ht="15.6" x14ac:dyDescent="0.25">
      <c r="A288" s="55">
        <v>15030</v>
      </c>
      <c r="B288" s="51" t="s">
        <v>10</v>
      </c>
      <c r="C288" s="51" t="s">
        <v>131</v>
      </c>
      <c r="D288" s="53">
        <v>15160</v>
      </c>
      <c r="E288" s="92" t="s">
        <v>780</v>
      </c>
      <c r="F288" s="46">
        <f>'12 Month Budget Comparison'!D285</f>
        <v>0</v>
      </c>
      <c r="G288" s="46">
        <f t="shared" si="28"/>
        <v>0</v>
      </c>
      <c r="H288" s="46">
        <f>F288</f>
        <v>0</v>
      </c>
      <c r="I288" s="46"/>
      <c r="J288" s="60"/>
      <c r="K288" s="46"/>
      <c r="L288" s="60"/>
      <c r="M288" s="60"/>
      <c r="N288" s="60"/>
      <c r="O288" s="54"/>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8"/>
      <c r="BO288" s="48"/>
      <c r="BP288" s="48"/>
      <c r="BQ288" s="48"/>
      <c r="BR288" s="48"/>
      <c r="BS288" s="48"/>
      <c r="BT288" s="48"/>
      <c r="BU288" s="48"/>
      <c r="BV288" s="48"/>
      <c r="BW288" s="48"/>
      <c r="BX288" s="48"/>
      <c r="BY288" s="48"/>
      <c r="BZ288" s="48"/>
      <c r="CA288" s="48"/>
      <c r="CB288" s="48"/>
      <c r="CC288" s="48"/>
      <c r="CD288" s="48"/>
      <c r="CE288" s="48"/>
      <c r="CF288" s="48"/>
      <c r="CG288" s="48"/>
      <c r="CH288" s="48"/>
      <c r="CI288" s="48"/>
      <c r="CJ288" s="48"/>
      <c r="CK288" s="48"/>
      <c r="CL288" s="48"/>
      <c r="CM288" s="48"/>
      <c r="CN288" s="48"/>
      <c r="CO288" s="48"/>
      <c r="CP288" s="48"/>
      <c r="CQ288" s="48"/>
      <c r="CR288" s="48"/>
      <c r="CS288" s="48"/>
      <c r="CT288" s="48"/>
      <c r="CU288" s="48"/>
      <c r="CV288" s="48"/>
      <c r="CW288" s="48"/>
      <c r="CX288" s="48"/>
      <c r="CY288" s="48"/>
      <c r="CZ288" s="48"/>
      <c r="DA288" s="48"/>
      <c r="DB288" s="48"/>
      <c r="DC288" s="48"/>
      <c r="DD288" s="48"/>
      <c r="DE288" s="48"/>
      <c r="DF288" s="48"/>
      <c r="DG288" s="48"/>
      <c r="DH288" s="48"/>
      <c r="DI288" s="48"/>
      <c r="DJ288" s="48"/>
      <c r="DK288" s="48"/>
      <c r="DL288" s="48"/>
      <c r="DM288" s="48"/>
      <c r="DN288" s="48"/>
      <c r="DO288" s="48"/>
      <c r="DP288" s="48"/>
      <c r="DQ288" s="48"/>
      <c r="DR288" s="48"/>
      <c r="DS288" s="48"/>
      <c r="DT288" s="48"/>
      <c r="DU288" s="48"/>
      <c r="DV288" s="48"/>
      <c r="DW288" s="48"/>
      <c r="DX288" s="48"/>
      <c r="DY288" s="48"/>
      <c r="DZ288" s="48"/>
      <c r="EA288" s="48"/>
      <c r="EB288" s="48"/>
      <c r="EC288" s="48"/>
      <c r="ED288" s="48"/>
      <c r="EE288" s="48"/>
      <c r="EF288" s="48"/>
      <c r="EG288" s="48"/>
      <c r="EH288" s="48"/>
      <c r="EI288" s="48"/>
      <c r="EJ288" s="48"/>
      <c r="EK288" s="48"/>
      <c r="EL288" s="48"/>
      <c r="EM288" s="48"/>
      <c r="EN288" s="48"/>
      <c r="EO288" s="48"/>
      <c r="EP288" s="48"/>
      <c r="EQ288" s="48"/>
      <c r="ER288" s="48"/>
      <c r="ES288" s="48"/>
      <c r="ET288" s="48"/>
      <c r="EU288" s="48"/>
      <c r="EV288" s="48"/>
      <c r="EW288" s="48"/>
      <c r="EX288" s="48"/>
      <c r="EY288" s="48"/>
      <c r="EZ288" s="48"/>
      <c r="FA288" s="48"/>
      <c r="FB288" s="48"/>
      <c r="FC288" s="48"/>
      <c r="FD288" s="48"/>
      <c r="FE288" s="48"/>
      <c r="FF288" s="48"/>
      <c r="FG288" s="48"/>
      <c r="FH288" s="48"/>
      <c r="FI288" s="48"/>
      <c r="FJ288" s="48"/>
      <c r="FK288" s="48"/>
      <c r="FL288" s="48"/>
      <c r="FM288" s="48"/>
      <c r="FN288" s="48"/>
      <c r="FO288" s="48"/>
      <c r="FP288" s="48"/>
      <c r="FQ288" s="48"/>
      <c r="FR288" s="48"/>
      <c r="FS288" s="48"/>
      <c r="FT288" s="48"/>
      <c r="FU288" s="48"/>
      <c r="FV288" s="48"/>
      <c r="FW288" s="48"/>
      <c r="FX288" s="48"/>
      <c r="FY288" s="48"/>
      <c r="FZ288" s="48"/>
      <c r="GA288" s="48"/>
      <c r="GB288" s="48"/>
      <c r="GC288" s="48"/>
      <c r="GD288" s="48"/>
      <c r="GE288" s="48"/>
      <c r="GF288" s="48"/>
      <c r="GG288" s="48"/>
      <c r="GH288" s="48"/>
      <c r="GI288" s="48"/>
      <c r="GJ288" s="48"/>
      <c r="GK288" s="48"/>
      <c r="GL288" s="48"/>
      <c r="GM288" s="48"/>
      <c r="GN288" s="48"/>
      <c r="GO288" s="48"/>
      <c r="GP288" s="48"/>
      <c r="GQ288" s="48"/>
      <c r="GR288" s="48"/>
      <c r="GS288" s="48"/>
      <c r="GT288" s="48"/>
      <c r="GU288" s="48"/>
      <c r="GV288" s="48"/>
      <c r="GW288" s="48"/>
      <c r="GX288" s="48"/>
      <c r="GY288" s="48"/>
      <c r="GZ288" s="48"/>
      <c r="HA288" s="48"/>
      <c r="HB288" s="48"/>
      <c r="HC288" s="48"/>
      <c r="HD288" s="48"/>
      <c r="HE288" s="48"/>
      <c r="HF288" s="48"/>
      <c r="HG288" s="48"/>
      <c r="HH288" s="48"/>
      <c r="HI288" s="48"/>
      <c r="HJ288" s="48"/>
      <c r="HK288" s="48"/>
      <c r="HL288" s="48"/>
      <c r="HM288" s="48"/>
      <c r="HN288" s="48"/>
      <c r="HO288" s="48"/>
      <c r="HP288" s="48"/>
      <c r="HQ288" s="48"/>
      <c r="HR288" s="48"/>
      <c r="HS288" s="48"/>
      <c r="HT288" s="48"/>
      <c r="HU288" s="48"/>
      <c r="HV288" s="48"/>
      <c r="HW288" s="48"/>
      <c r="HX288" s="48"/>
      <c r="HY288" s="48"/>
      <c r="HZ288" s="48"/>
      <c r="IA288" s="48"/>
      <c r="IB288" s="48"/>
      <c r="IC288" s="48"/>
      <c r="ID288" s="48"/>
      <c r="IE288" s="48"/>
      <c r="IF288" s="48"/>
      <c r="IG288" s="48"/>
      <c r="IH288" s="48"/>
      <c r="II288" s="48"/>
      <c r="IJ288" s="48"/>
      <c r="IK288" s="48"/>
      <c r="IL288" s="48"/>
      <c r="IM288" s="48"/>
      <c r="IN288" s="48"/>
      <c r="IO288" s="48"/>
      <c r="IP288" s="48"/>
      <c r="IQ288" s="48"/>
      <c r="IR288" s="48"/>
      <c r="IS288" s="48"/>
      <c r="IT288" s="48"/>
      <c r="IU288" s="48"/>
      <c r="IV288" s="48"/>
    </row>
    <row r="289" spans="1:256" s="49" customFormat="1" ht="15.6" x14ac:dyDescent="0.25">
      <c r="A289" s="55">
        <v>15031</v>
      </c>
      <c r="B289" s="51" t="s">
        <v>10</v>
      </c>
      <c r="C289" s="51" t="s">
        <v>133</v>
      </c>
      <c r="D289" s="53">
        <v>15160</v>
      </c>
      <c r="E289" s="92" t="s">
        <v>781</v>
      </c>
      <c r="F289" s="46">
        <f>'12 Month Budget Comparison'!D286</f>
        <v>0</v>
      </c>
      <c r="G289" s="46">
        <f t="shared" si="28"/>
        <v>0</v>
      </c>
      <c r="H289" s="46">
        <f>F289</f>
        <v>0</v>
      </c>
      <c r="I289" s="46"/>
      <c r="J289" s="60"/>
      <c r="K289" s="46"/>
      <c r="L289" s="60"/>
      <c r="M289" s="60"/>
      <c r="N289" s="60"/>
      <c r="O289" s="54"/>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48"/>
      <c r="CT289" s="48"/>
      <c r="CU289" s="48"/>
      <c r="CV289" s="48"/>
      <c r="CW289" s="48"/>
      <c r="CX289" s="48"/>
      <c r="CY289" s="48"/>
      <c r="CZ289" s="48"/>
      <c r="DA289" s="48"/>
      <c r="DB289" s="48"/>
      <c r="DC289" s="48"/>
      <c r="DD289" s="48"/>
      <c r="DE289" s="48"/>
      <c r="DF289" s="48"/>
      <c r="DG289" s="48"/>
      <c r="DH289" s="48"/>
      <c r="DI289" s="48"/>
      <c r="DJ289" s="48"/>
      <c r="DK289" s="48"/>
      <c r="DL289" s="48"/>
      <c r="DM289" s="48"/>
      <c r="DN289" s="48"/>
      <c r="DO289" s="48"/>
      <c r="DP289" s="48"/>
      <c r="DQ289" s="48"/>
      <c r="DR289" s="48"/>
      <c r="DS289" s="48"/>
      <c r="DT289" s="48"/>
      <c r="DU289" s="48"/>
      <c r="DV289" s="48"/>
      <c r="DW289" s="48"/>
      <c r="DX289" s="48"/>
      <c r="DY289" s="48"/>
      <c r="DZ289" s="48"/>
      <c r="EA289" s="48"/>
      <c r="EB289" s="48"/>
      <c r="EC289" s="48"/>
      <c r="ED289" s="48"/>
      <c r="EE289" s="48"/>
      <c r="EF289" s="48"/>
      <c r="EG289" s="48"/>
      <c r="EH289" s="48"/>
      <c r="EI289" s="48"/>
      <c r="EJ289" s="48"/>
      <c r="EK289" s="48"/>
      <c r="EL289" s="48"/>
      <c r="EM289" s="48"/>
      <c r="EN289" s="48"/>
      <c r="EO289" s="48"/>
      <c r="EP289" s="48"/>
      <c r="EQ289" s="48"/>
      <c r="ER289" s="48"/>
      <c r="ES289" s="48"/>
      <c r="ET289" s="48"/>
      <c r="EU289" s="48"/>
      <c r="EV289" s="48"/>
      <c r="EW289" s="48"/>
      <c r="EX289" s="48"/>
      <c r="EY289" s="48"/>
      <c r="EZ289" s="48"/>
      <c r="FA289" s="48"/>
      <c r="FB289" s="48"/>
      <c r="FC289" s="48"/>
      <c r="FD289" s="48"/>
      <c r="FE289" s="48"/>
      <c r="FF289" s="48"/>
      <c r="FG289" s="48"/>
      <c r="FH289" s="48"/>
      <c r="FI289" s="48"/>
      <c r="FJ289" s="48"/>
      <c r="FK289" s="48"/>
      <c r="FL289" s="48"/>
      <c r="FM289" s="48"/>
      <c r="FN289" s="48"/>
      <c r="FO289" s="48"/>
      <c r="FP289" s="48"/>
      <c r="FQ289" s="48"/>
      <c r="FR289" s="48"/>
      <c r="FS289" s="48"/>
      <c r="FT289" s="48"/>
      <c r="FU289" s="48"/>
      <c r="FV289" s="48"/>
      <c r="FW289" s="48"/>
      <c r="FX289" s="48"/>
      <c r="FY289" s="48"/>
      <c r="FZ289" s="48"/>
      <c r="GA289" s="48"/>
      <c r="GB289" s="48"/>
      <c r="GC289" s="48"/>
      <c r="GD289" s="48"/>
      <c r="GE289" s="48"/>
      <c r="GF289" s="48"/>
      <c r="GG289" s="48"/>
      <c r="GH289" s="48"/>
      <c r="GI289" s="48"/>
      <c r="GJ289" s="48"/>
      <c r="GK289" s="48"/>
      <c r="GL289" s="48"/>
      <c r="GM289" s="48"/>
      <c r="GN289" s="48"/>
      <c r="GO289" s="48"/>
      <c r="GP289" s="48"/>
      <c r="GQ289" s="48"/>
      <c r="GR289" s="48"/>
      <c r="GS289" s="48"/>
      <c r="GT289" s="48"/>
      <c r="GU289" s="48"/>
      <c r="GV289" s="48"/>
      <c r="GW289" s="48"/>
      <c r="GX289" s="48"/>
      <c r="GY289" s="48"/>
      <c r="GZ289" s="48"/>
      <c r="HA289" s="48"/>
      <c r="HB289" s="48"/>
      <c r="HC289" s="48"/>
      <c r="HD289" s="48"/>
      <c r="HE289" s="48"/>
      <c r="HF289" s="48"/>
      <c r="HG289" s="48"/>
      <c r="HH289" s="48"/>
      <c r="HI289" s="48"/>
      <c r="HJ289" s="48"/>
      <c r="HK289" s="48"/>
      <c r="HL289" s="48"/>
      <c r="HM289" s="48"/>
      <c r="HN289" s="48"/>
      <c r="HO289" s="48"/>
      <c r="HP289" s="48"/>
      <c r="HQ289" s="48"/>
      <c r="HR289" s="48"/>
      <c r="HS289" s="48"/>
      <c r="HT289" s="48"/>
      <c r="HU289" s="48"/>
      <c r="HV289" s="48"/>
      <c r="HW289" s="48"/>
      <c r="HX289" s="48"/>
      <c r="HY289" s="48"/>
      <c r="HZ289" s="48"/>
      <c r="IA289" s="48"/>
      <c r="IB289" s="48"/>
      <c r="IC289" s="48"/>
      <c r="ID289" s="48"/>
      <c r="IE289" s="48"/>
      <c r="IF289" s="48"/>
      <c r="IG289" s="48"/>
      <c r="IH289" s="48"/>
      <c r="II289" s="48"/>
      <c r="IJ289" s="48"/>
      <c r="IK289" s="48"/>
      <c r="IL289" s="48"/>
      <c r="IM289" s="48"/>
      <c r="IN289" s="48"/>
      <c r="IO289" s="48"/>
      <c r="IP289" s="48"/>
      <c r="IQ289" s="48"/>
      <c r="IR289" s="48"/>
      <c r="IS289" s="48"/>
      <c r="IT289" s="48"/>
      <c r="IU289" s="48"/>
      <c r="IV289" s="48"/>
    </row>
    <row r="290" spans="1:256" ht="15.6" x14ac:dyDescent="0.25">
      <c r="A290" s="55">
        <v>15032</v>
      </c>
      <c r="B290" s="51" t="s">
        <v>10</v>
      </c>
      <c r="C290" s="57" t="s">
        <v>3</v>
      </c>
      <c r="D290" s="53">
        <v>15160</v>
      </c>
      <c r="E290" s="92" t="s">
        <v>782</v>
      </c>
      <c r="F290" s="46">
        <f>'12 Month Budget Comparison'!D287</f>
        <v>0</v>
      </c>
      <c r="G290" s="46"/>
      <c r="H290" s="46"/>
      <c r="I290" s="46"/>
      <c r="J290" s="60"/>
      <c r="L290" s="60"/>
      <c r="M290" s="60"/>
      <c r="N290" s="60"/>
      <c r="O290" s="46">
        <f>'12 Month Budget Comparison'!F287</f>
        <v>0</v>
      </c>
    </row>
    <row r="291" spans="1:256" ht="15.6" x14ac:dyDescent="0.25">
      <c r="A291" s="55">
        <v>15033</v>
      </c>
      <c r="B291" s="51" t="s">
        <v>10</v>
      </c>
      <c r="C291" s="51" t="s">
        <v>135</v>
      </c>
      <c r="D291" s="53">
        <v>15160</v>
      </c>
      <c r="E291" s="92" t="s">
        <v>783</v>
      </c>
      <c r="F291" s="46">
        <f>'12 Month Budget Comparison'!D288</f>
        <v>0</v>
      </c>
      <c r="G291" s="46">
        <f t="shared" si="28"/>
        <v>0</v>
      </c>
      <c r="H291" s="46">
        <f>F291</f>
        <v>0</v>
      </c>
      <c r="I291" s="46"/>
      <c r="J291" s="60"/>
      <c r="K291" s="46"/>
      <c r="L291" s="60"/>
      <c r="M291" s="60"/>
      <c r="N291" s="60"/>
      <c r="O291" s="54"/>
    </row>
    <row r="292" spans="1:256" ht="15.6" x14ac:dyDescent="0.25">
      <c r="A292" s="55">
        <v>15034</v>
      </c>
      <c r="B292" s="51" t="s">
        <v>10</v>
      </c>
      <c r="C292" s="51" t="s">
        <v>137</v>
      </c>
      <c r="D292" s="53">
        <v>15160</v>
      </c>
      <c r="E292" s="92" t="s">
        <v>784</v>
      </c>
      <c r="F292" s="46">
        <f>'12 Month Budget Comparison'!D289</f>
        <v>0</v>
      </c>
      <c r="G292" s="46">
        <f t="shared" si="28"/>
        <v>0</v>
      </c>
      <c r="H292" s="46">
        <f t="shared" ref="H292:H305" si="29">F292</f>
        <v>0</v>
      </c>
      <c r="I292" s="46"/>
      <c r="J292" s="60"/>
      <c r="K292" s="46"/>
      <c r="L292" s="60"/>
      <c r="M292" s="60"/>
      <c r="N292" s="60"/>
      <c r="O292" s="54"/>
    </row>
    <row r="293" spans="1:256" ht="15.6" x14ac:dyDescent="0.25">
      <c r="A293" s="55">
        <v>15035</v>
      </c>
      <c r="B293" s="51" t="s">
        <v>10</v>
      </c>
      <c r="C293" s="51" t="s">
        <v>139</v>
      </c>
      <c r="D293" s="53">
        <v>15160</v>
      </c>
      <c r="E293" s="92" t="s">
        <v>785</v>
      </c>
      <c r="F293" s="46">
        <f>'12 Month Budget Comparison'!D290</f>
        <v>0</v>
      </c>
      <c r="G293" s="46">
        <f t="shared" si="28"/>
        <v>0</v>
      </c>
      <c r="H293" s="46">
        <f t="shared" si="29"/>
        <v>0</v>
      </c>
      <c r="I293" s="46"/>
      <c r="J293" s="60"/>
      <c r="K293" s="46"/>
      <c r="L293" s="60"/>
      <c r="M293" s="60"/>
      <c r="N293" s="60"/>
      <c r="O293" s="54"/>
    </row>
    <row r="294" spans="1:256" ht="15.6" x14ac:dyDescent="0.25">
      <c r="A294" s="55">
        <v>15036</v>
      </c>
      <c r="B294" s="51" t="s">
        <v>10</v>
      </c>
      <c r="C294" s="51" t="s">
        <v>143</v>
      </c>
      <c r="D294" s="53">
        <v>15160</v>
      </c>
      <c r="E294" s="92" t="s">
        <v>786</v>
      </c>
      <c r="F294" s="46">
        <f>'12 Month Budget Comparison'!D291</f>
        <v>0</v>
      </c>
      <c r="G294" s="46">
        <f t="shared" si="28"/>
        <v>0</v>
      </c>
      <c r="H294" s="46">
        <f t="shared" si="29"/>
        <v>0</v>
      </c>
      <c r="I294" s="46"/>
      <c r="J294" s="60"/>
      <c r="K294" s="46"/>
      <c r="L294" s="60"/>
      <c r="M294" s="60"/>
      <c r="N294" s="60"/>
      <c r="O294" s="54"/>
    </row>
    <row r="295" spans="1:256" ht="15.6" x14ac:dyDescent="0.25">
      <c r="A295" s="55">
        <v>15037</v>
      </c>
      <c r="B295" s="51" t="s">
        <v>10</v>
      </c>
      <c r="C295" s="51" t="s">
        <v>145</v>
      </c>
      <c r="D295" s="53">
        <v>15160</v>
      </c>
      <c r="E295" s="92" t="s">
        <v>787</v>
      </c>
      <c r="F295" s="46">
        <f>'12 Month Budget Comparison'!D292</f>
        <v>0</v>
      </c>
      <c r="G295" s="46">
        <f t="shared" si="28"/>
        <v>0</v>
      </c>
      <c r="H295" s="46">
        <f t="shared" si="29"/>
        <v>0</v>
      </c>
      <c r="I295" s="46"/>
      <c r="J295" s="60"/>
      <c r="K295" s="46"/>
      <c r="L295" s="60"/>
      <c r="M295" s="60"/>
      <c r="N295" s="60"/>
      <c r="O295" s="54"/>
    </row>
    <row r="296" spans="1:256" ht="15.6" x14ac:dyDescent="0.25">
      <c r="A296" s="55">
        <v>15038</v>
      </c>
      <c r="B296" s="51" t="s">
        <v>10</v>
      </c>
      <c r="C296" s="51" t="s">
        <v>354</v>
      </c>
      <c r="D296" s="53">
        <v>15160</v>
      </c>
      <c r="E296" s="92" t="s">
        <v>788</v>
      </c>
      <c r="F296" s="46">
        <f>'12 Month Budget Comparison'!D293</f>
        <v>0</v>
      </c>
      <c r="G296" s="46">
        <f t="shared" si="28"/>
        <v>0</v>
      </c>
      <c r="H296" s="46">
        <f t="shared" si="29"/>
        <v>0</v>
      </c>
      <c r="I296" s="46"/>
      <c r="J296" s="60"/>
      <c r="K296" s="46"/>
      <c r="L296" s="60"/>
      <c r="M296" s="60"/>
      <c r="N296" s="60"/>
      <c r="O296" s="54"/>
    </row>
    <row r="297" spans="1:256" ht="16.2" customHeight="1" x14ac:dyDescent="0.25">
      <c r="A297" s="52">
        <v>15040</v>
      </c>
      <c r="B297" s="51" t="s">
        <v>10</v>
      </c>
      <c r="C297" s="51" t="s">
        <v>13</v>
      </c>
      <c r="D297" s="53">
        <v>15160</v>
      </c>
      <c r="E297" s="92" t="s">
        <v>14</v>
      </c>
      <c r="F297" s="46">
        <f>'12 Month Budget Comparison'!D294</f>
        <v>0</v>
      </c>
      <c r="G297" s="46">
        <f t="shared" si="28"/>
        <v>0</v>
      </c>
      <c r="H297" s="46">
        <f t="shared" si="29"/>
        <v>0</v>
      </c>
      <c r="I297" s="46"/>
      <c r="J297" s="60"/>
      <c r="K297" s="46"/>
      <c r="L297" s="60"/>
      <c r="M297" s="60"/>
      <c r="N297" s="60"/>
      <c r="O297" s="54"/>
    </row>
    <row r="298" spans="1:256" ht="15.6" x14ac:dyDescent="0.25">
      <c r="A298" s="52">
        <v>15060</v>
      </c>
      <c r="B298" s="51" t="s">
        <v>10</v>
      </c>
      <c r="C298" s="51" t="s">
        <v>5</v>
      </c>
      <c r="D298" s="53">
        <v>15160</v>
      </c>
      <c r="E298" s="92" t="s">
        <v>15</v>
      </c>
      <c r="F298" s="46">
        <f>'12 Month Budget Comparison'!D295</f>
        <v>0</v>
      </c>
      <c r="G298" s="46">
        <f t="shared" si="28"/>
        <v>0</v>
      </c>
      <c r="H298" s="46">
        <f t="shared" si="29"/>
        <v>0</v>
      </c>
      <c r="I298" s="46"/>
      <c r="J298" s="60"/>
      <c r="K298" s="46"/>
      <c r="L298" s="60"/>
      <c r="M298" s="60"/>
      <c r="N298" s="60"/>
      <c r="O298" s="54"/>
    </row>
    <row r="299" spans="1:256" ht="15.6" x14ac:dyDescent="0.25">
      <c r="A299" s="52">
        <v>15080</v>
      </c>
      <c r="B299" s="51" t="s">
        <v>10</v>
      </c>
      <c r="C299" s="51" t="s">
        <v>34</v>
      </c>
      <c r="D299" s="53">
        <v>15160</v>
      </c>
      <c r="E299" s="92" t="s">
        <v>16</v>
      </c>
      <c r="F299" s="46">
        <f>'12 Month Budget Comparison'!D296</f>
        <v>0</v>
      </c>
      <c r="G299" s="46">
        <f t="shared" si="28"/>
        <v>0</v>
      </c>
      <c r="H299" s="46">
        <f t="shared" si="29"/>
        <v>0</v>
      </c>
      <c r="I299" s="46"/>
      <c r="J299" s="60"/>
      <c r="K299" s="46"/>
      <c r="L299" s="60"/>
      <c r="M299" s="60"/>
      <c r="N299" s="60"/>
      <c r="O299" s="54"/>
    </row>
    <row r="300" spans="1:256" ht="15.6" x14ac:dyDescent="0.25">
      <c r="A300" s="55">
        <v>15090</v>
      </c>
      <c r="B300" s="51" t="s">
        <v>10</v>
      </c>
      <c r="C300" s="51" t="s">
        <v>356</v>
      </c>
      <c r="D300" s="53">
        <v>15160</v>
      </c>
      <c r="E300" s="92" t="s">
        <v>774</v>
      </c>
      <c r="F300" s="46">
        <f>'12 Month Budget Comparison'!D297</f>
        <v>0</v>
      </c>
      <c r="G300" s="46">
        <f t="shared" si="28"/>
        <v>0</v>
      </c>
      <c r="H300" s="46">
        <f t="shared" si="29"/>
        <v>0</v>
      </c>
      <c r="I300" s="46"/>
      <c r="J300" s="60"/>
      <c r="K300" s="46"/>
      <c r="L300" s="60"/>
      <c r="M300" s="60"/>
      <c r="N300" s="60"/>
      <c r="O300" s="54"/>
    </row>
    <row r="301" spans="1:256" ht="15.6" x14ac:dyDescent="0.25">
      <c r="A301" s="55">
        <v>15091</v>
      </c>
      <c r="B301" s="51" t="s">
        <v>10</v>
      </c>
      <c r="C301" s="51" t="s">
        <v>358</v>
      </c>
      <c r="D301" s="53">
        <v>15160</v>
      </c>
      <c r="E301" s="92" t="s">
        <v>775</v>
      </c>
      <c r="F301" s="46">
        <f>'12 Month Budget Comparison'!D298</f>
        <v>0</v>
      </c>
      <c r="G301" s="46">
        <f t="shared" si="28"/>
        <v>0</v>
      </c>
      <c r="H301" s="46">
        <f t="shared" si="29"/>
        <v>0</v>
      </c>
      <c r="I301" s="46"/>
      <c r="J301" s="60"/>
      <c r="K301" s="46"/>
      <c r="L301" s="60"/>
      <c r="M301" s="60"/>
      <c r="N301" s="60"/>
      <c r="O301" s="54"/>
    </row>
    <row r="302" spans="1:256" ht="15.6" x14ac:dyDescent="0.25">
      <c r="A302" s="52">
        <v>15100</v>
      </c>
      <c r="B302" s="51" t="s">
        <v>10</v>
      </c>
      <c r="C302" s="51" t="s">
        <v>7</v>
      </c>
      <c r="D302" s="53">
        <v>15160</v>
      </c>
      <c r="E302" s="92" t="s">
        <v>17</v>
      </c>
      <c r="F302" s="46">
        <f>'12 Month Budget Comparison'!D299</f>
        <v>0</v>
      </c>
      <c r="G302" s="46">
        <f t="shared" si="28"/>
        <v>0</v>
      </c>
      <c r="H302" s="46">
        <f t="shared" si="29"/>
        <v>0</v>
      </c>
      <c r="I302" s="46"/>
      <c r="J302" s="60"/>
      <c r="K302" s="46"/>
      <c r="L302" s="60"/>
      <c r="M302" s="60"/>
      <c r="N302" s="60"/>
      <c r="O302" s="54"/>
    </row>
    <row r="303" spans="1:256" ht="15.6" x14ac:dyDescent="0.25">
      <c r="A303" s="52">
        <v>15120</v>
      </c>
      <c r="B303" s="51" t="s">
        <v>10</v>
      </c>
      <c r="C303" s="51" t="s">
        <v>8</v>
      </c>
      <c r="D303" s="53">
        <v>15160</v>
      </c>
      <c r="E303" s="92" t="s">
        <v>18</v>
      </c>
      <c r="F303" s="46">
        <f>'12 Month Budget Comparison'!D300</f>
        <v>0</v>
      </c>
      <c r="G303" s="46">
        <f t="shared" si="28"/>
        <v>0</v>
      </c>
      <c r="H303" s="46">
        <f t="shared" si="29"/>
        <v>0</v>
      </c>
      <c r="I303" s="46"/>
      <c r="J303" s="60"/>
      <c r="K303" s="46"/>
      <c r="L303" s="60"/>
      <c r="M303" s="60"/>
      <c r="N303" s="60"/>
      <c r="O303" s="54"/>
    </row>
    <row r="304" spans="1:256" ht="15.6" x14ac:dyDescent="0.25">
      <c r="A304" s="55">
        <v>15130</v>
      </c>
      <c r="B304" s="51" t="s">
        <v>10</v>
      </c>
      <c r="C304" s="51" t="s">
        <v>341</v>
      </c>
      <c r="D304" s="53">
        <v>15160</v>
      </c>
      <c r="E304" s="92" t="s">
        <v>776</v>
      </c>
      <c r="F304" s="46">
        <f>'12 Month Budget Comparison'!D301</f>
        <v>0</v>
      </c>
      <c r="G304" s="46">
        <f t="shared" si="28"/>
        <v>0</v>
      </c>
      <c r="H304" s="46">
        <f t="shared" si="29"/>
        <v>0</v>
      </c>
      <c r="I304" s="46"/>
      <c r="J304" s="60"/>
      <c r="K304" s="46"/>
      <c r="L304" s="60"/>
      <c r="M304" s="60"/>
      <c r="N304" s="60"/>
      <c r="O304" s="54"/>
    </row>
    <row r="305" spans="1:256" ht="15.6" x14ac:dyDescent="0.25">
      <c r="A305" s="52">
        <v>15140</v>
      </c>
      <c r="B305" s="51" t="s">
        <v>10</v>
      </c>
      <c r="C305" s="51" t="s">
        <v>9</v>
      </c>
      <c r="D305" s="53">
        <v>15160</v>
      </c>
      <c r="E305" s="92" t="s">
        <v>19</v>
      </c>
      <c r="F305" s="46">
        <f>'12 Month Budget Comparison'!D302</f>
        <v>0</v>
      </c>
      <c r="G305" s="46">
        <f t="shared" si="28"/>
        <v>0</v>
      </c>
      <c r="H305" s="46">
        <f t="shared" si="29"/>
        <v>0</v>
      </c>
      <c r="I305" s="46"/>
      <c r="J305" s="60"/>
      <c r="K305" s="46"/>
      <c r="L305" s="60"/>
      <c r="M305" s="60"/>
      <c r="N305" s="60"/>
      <c r="O305" s="54"/>
    </row>
    <row r="306" spans="1:256" s="66" customFormat="1" ht="15.6" x14ac:dyDescent="0.25">
      <c r="A306" s="55">
        <v>15160</v>
      </c>
      <c r="B306" s="57" t="s">
        <v>777</v>
      </c>
      <c r="C306" s="65" t="s">
        <v>777</v>
      </c>
      <c r="D306" s="53">
        <v>15180</v>
      </c>
      <c r="E306" s="53" t="s">
        <v>778</v>
      </c>
      <c r="F306" s="46">
        <f>'12 Month Budget Comparison'!D303</f>
        <v>0</v>
      </c>
      <c r="G306" s="46">
        <f t="shared" si="28"/>
        <v>0</v>
      </c>
      <c r="H306" s="46">
        <f t="shared" si="28"/>
        <v>0</v>
      </c>
      <c r="I306" s="46"/>
      <c r="J306" s="60"/>
      <c r="K306" s="46"/>
      <c r="L306" s="60"/>
      <c r="M306" s="60"/>
      <c r="N306" s="61"/>
      <c r="O306" s="5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44"/>
      <c r="BM306" s="44"/>
      <c r="BN306" s="44"/>
      <c r="BO306" s="44"/>
      <c r="BP306" s="44"/>
      <c r="BQ306" s="44"/>
      <c r="BR306" s="44"/>
      <c r="BS306" s="44"/>
      <c r="BT306" s="44"/>
      <c r="BU306" s="44"/>
      <c r="BV306" s="44"/>
      <c r="BW306" s="44"/>
      <c r="BX306" s="44"/>
      <c r="BY306" s="44"/>
      <c r="BZ306" s="44"/>
      <c r="CA306" s="44"/>
      <c r="CB306" s="44"/>
      <c r="CC306" s="44"/>
      <c r="CD306" s="44"/>
      <c r="CE306" s="44"/>
      <c r="CF306" s="44"/>
      <c r="CG306" s="44"/>
      <c r="CH306" s="44"/>
      <c r="CI306" s="44"/>
      <c r="CJ306" s="44"/>
      <c r="CK306" s="44"/>
      <c r="CL306" s="44"/>
      <c r="CM306" s="44"/>
      <c r="CN306" s="44"/>
      <c r="CO306" s="44"/>
      <c r="CP306" s="44"/>
      <c r="CQ306" s="44"/>
      <c r="CR306" s="44"/>
      <c r="CS306" s="44"/>
      <c r="CT306" s="44"/>
      <c r="CU306" s="44"/>
      <c r="CV306" s="44"/>
      <c r="CW306" s="44"/>
      <c r="CX306" s="44"/>
      <c r="CY306" s="44"/>
      <c r="CZ306" s="44"/>
      <c r="DA306" s="44"/>
      <c r="DB306" s="44"/>
      <c r="DC306" s="44"/>
      <c r="DD306" s="44"/>
      <c r="DE306" s="44"/>
      <c r="DF306" s="44"/>
      <c r="DG306" s="44"/>
      <c r="DH306" s="44"/>
      <c r="DI306" s="44"/>
      <c r="DJ306" s="44"/>
      <c r="DK306" s="44"/>
      <c r="DL306" s="44"/>
      <c r="DM306" s="44"/>
      <c r="DN306" s="44"/>
      <c r="DO306" s="44"/>
      <c r="DP306" s="44"/>
      <c r="DQ306" s="44"/>
      <c r="DR306" s="44"/>
      <c r="DS306" s="44"/>
      <c r="DT306" s="44"/>
      <c r="DU306" s="44"/>
      <c r="DV306" s="44"/>
      <c r="DW306" s="44"/>
      <c r="DX306" s="44"/>
      <c r="DY306" s="44"/>
      <c r="DZ306" s="44"/>
      <c r="EA306" s="44"/>
      <c r="EB306" s="44"/>
      <c r="EC306" s="44"/>
      <c r="ED306" s="44"/>
      <c r="EE306" s="44"/>
      <c r="EF306" s="44"/>
      <c r="EG306" s="44"/>
      <c r="EH306" s="44"/>
      <c r="EI306" s="44"/>
      <c r="EJ306" s="44"/>
      <c r="EK306" s="44"/>
      <c r="EL306" s="44"/>
      <c r="EM306" s="44"/>
      <c r="EN306" s="44"/>
      <c r="EO306" s="44"/>
      <c r="EP306" s="44"/>
      <c r="EQ306" s="44"/>
      <c r="ER306" s="44"/>
      <c r="ES306" s="44"/>
      <c r="ET306" s="44"/>
      <c r="EU306" s="44"/>
      <c r="EV306" s="44"/>
      <c r="EW306" s="44"/>
      <c r="EX306" s="44"/>
      <c r="EY306" s="44"/>
      <c r="EZ306" s="44"/>
      <c r="FA306" s="44"/>
      <c r="FB306" s="44"/>
      <c r="FC306" s="44"/>
      <c r="FD306" s="44"/>
      <c r="FE306" s="44"/>
      <c r="FF306" s="44"/>
      <c r="FG306" s="44"/>
      <c r="FH306" s="44"/>
      <c r="FI306" s="44"/>
      <c r="FJ306" s="44"/>
      <c r="FK306" s="44"/>
      <c r="FL306" s="44"/>
      <c r="FM306" s="44"/>
      <c r="FN306" s="44"/>
      <c r="FO306" s="44"/>
      <c r="FP306" s="44"/>
      <c r="FQ306" s="44"/>
      <c r="FR306" s="44"/>
      <c r="FS306" s="44"/>
      <c r="FT306" s="44"/>
      <c r="FU306" s="44"/>
      <c r="FV306" s="44"/>
      <c r="FW306" s="44"/>
      <c r="FX306" s="44"/>
      <c r="FY306" s="44"/>
      <c r="FZ306" s="44"/>
      <c r="GA306" s="44"/>
      <c r="GB306" s="44"/>
      <c r="GC306" s="44"/>
      <c r="GD306" s="44"/>
      <c r="GE306" s="44"/>
      <c r="GF306" s="44"/>
      <c r="GG306" s="44"/>
      <c r="GH306" s="44"/>
      <c r="GI306" s="44"/>
      <c r="GJ306" s="44"/>
      <c r="GK306" s="44"/>
      <c r="GL306" s="44"/>
      <c r="GM306" s="44"/>
      <c r="GN306" s="44"/>
      <c r="GO306" s="44"/>
      <c r="GP306" s="44"/>
      <c r="GQ306" s="44"/>
      <c r="GR306" s="44"/>
      <c r="GS306" s="44"/>
      <c r="GT306" s="44"/>
      <c r="GU306" s="44"/>
      <c r="GV306" s="44"/>
      <c r="GW306" s="44"/>
      <c r="GX306" s="44"/>
      <c r="GY306" s="44"/>
      <c r="GZ306" s="44"/>
      <c r="HA306" s="44"/>
      <c r="HB306" s="44"/>
      <c r="HC306" s="44"/>
      <c r="HD306" s="44"/>
      <c r="HE306" s="44"/>
      <c r="HF306" s="44"/>
      <c r="HG306" s="44"/>
      <c r="HH306" s="44"/>
      <c r="HI306" s="44"/>
      <c r="HJ306" s="44"/>
      <c r="HK306" s="44"/>
      <c r="HL306" s="44"/>
      <c r="HM306" s="44"/>
      <c r="HN306" s="44"/>
      <c r="HO306" s="44"/>
      <c r="HP306" s="44"/>
      <c r="HQ306" s="44"/>
      <c r="HR306" s="44"/>
      <c r="HS306" s="44"/>
      <c r="HT306" s="44"/>
      <c r="HU306" s="44"/>
      <c r="HV306" s="44"/>
      <c r="HW306" s="44"/>
      <c r="HX306" s="44"/>
      <c r="HY306" s="44"/>
      <c r="HZ306" s="44"/>
      <c r="IA306" s="44"/>
      <c r="IB306" s="44"/>
      <c r="IC306" s="44"/>
      <c r="ID306" s="44"/>
      <c r="IE306" s="44"/>
      <c r="IF306" s="44"/>
      <c r="IG306" s="44"/>
      <c r="IH306" s="44"/>
      <c r="II306" s="44"/>
      <c r="IJ306" s="44"/>
      <c r="IK306" s="44"/>
      <c r="IL306" s="44"/>
      <c r="IM306" s="44"/>
      <c r="IN306" s="44"/>
      <c r="IO306" s="44"/>
      <c r="IP306" s="44"/>
      <c r="IQ306" s="44"/>
      <c r="IR306" s="44"/>
      <c r="IS306" s="44"/>
      <c r="IT306" s="44"/>
      <c r="IU306" s="44"/>
      <c r="IV306" s="44"/>
    </row>
    <row r="307" spans="1:256" s="50" customFormat="1" ht="15.6" customHeight="1" x14ac:dyDescent="0.25">
      <c r="A307" s="276" t="s">
        <v>1052</v>
      </c>
      <c r="B307" s="277"/>
      <c r="C307" s="277"/>
      <c r="D307" s="277"/>
      <c r="E307" s="277"/>
      <c r="F307" s="277"/>
      <c r="G307" s="277"/>
      <c r="H307" s="277"/>
      <c r="I307" s="277"/>
      <c r="J307" s="277"/>
      <c r="K307" s="277"/>
      <c r="L307" s="277"/>
      <c r="M307" s="277"/>
      <c r="N307" s="277"/>
      <c r="O307" s="278"/>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c r="BZ307" s="44"/>
      <c r="CA307" s="44"/>
      <c r="CB307" s="44"/>
      <c r="CC307" s="44"/>
      <c r="CD307" s="44"/>
      <c r="CE307" s="44"/>
      <c r="CF307" s="44"/>
      <c r="CG307" s="44"/>
      <c r="CH307" s="44"/>
      <c r="CI307" s="44"/>
      <c r="CJ307" s="44"/>
      <c r="CK307" s="44"/>
      <c r="CL307" s="44"/>
      <c r="CM307" s="44"/>
      <c r="CN307" s="44"/>
      <c r="CO307" s="44"/>
      <c r="CP307" s="44"/>
      <c r="CQ307" s="44"/>
      <c r="CR307" s="44"/>
      <c r="CS307" s="44"/>
      <c r="CT307" s="44"/>
      <c r="CU307" s="44"/>
      <c r="CV307" s="44"/>
      <c r="CW307" s="44"/>
      <c r="CX307" s="44"/>
      <c r="CY307" s="44"/>
      <c r="CZ307" s="44"/>
      <c r="DA307" s="44"/>
      <c r="DB307" s="44"/>
      <c r="DC307" s="44"/>
      <c r="DD307" s="44"/>
      <c r="DE307" s="44"/>
      <c r="DF307" s="44"/>
      <c r="DG307" s="44"/>
      <c r="DH307" s="44"/>
      <c r="DI307" s="44"/>
      <c r="DJ307" s="44"/>
      <c r="DK307" s="44"/>
      <c r="DL307" s="44"/>
      <c r="DM307" s="44"/>
      <c r="DN307" s="44"/>
      <c r="DO307" s="44"/>
      <c r="DP307" s="44"/>
      <c r="DQ307" s="44"/>
      <c r="DR307" s="44"/>
      <c r="DS307" s="44"/>
      <c r="DT307" s="44"/>
      <c r="DU307" s="44"/>
      <c r="DV307" s="44"/>
      <c r="DW307" s="44"/>
      <c r="DX307" s="44"/>
      <c r="DY307" s="44"/>
      <c r="DZ307" s="44"/>
      <c r="EA307" s="44"/>
      <c r="EB307" s="44"/>
      <c r="EC307" s="44"/>
      <c r="ED307" s="44"/>
      <c r="EE307" s="44"/>
      <c r="EF307" s="44"/>
      <c r="EG307" s="44"/>
      <c r="EH307" s="44"/>
      <c r="EI307" s="44"/>
      <c r="EJ307" s="44"/>
      <c r="EK307" s="44"/>
      <c r="EL307" s="44"/>
      <c r="EM307" s="44"/>
      <c r="EN307" s="44"/>
      <c r="EO307" s="44"/>
      <c r="EP307" s="44"/>
      <c r="EQ307" s="44"/>
      <c r="ER307" s="44"/>
      <c r="ES307" s="44"/>
      <c r="ET307" s="44"/>
      <c r="EU307" s="44"/>
      <c r="EV307" s="44"/>
      <c r="EW307" s="44"/>
      <c r="EX307" s="44"/>
      <c r="EY307" s="44"/>
      <c r="EZ307" s="44"/>
      <c r="FA307" s="44"/>
      <c r="FB307" s="44"/>
      <c r="FC307" s="44"/>
      <c r="FD307" s="44"/>
      <c r="FE307" s="44"/>
      <c r="FF307" s="44"/>
      <c r="FG307" s="44"/>
      <c r="FH307" s="44"/>
      <c r="FI307" s="44"/>
      <c r="FJ307" s="44"/>
      <c r="FK307" s="44"/>
      <c r="FL307" s="44"/>
      <c r="FM307" s="44"/>
      <c r="FN307" s="44"/>
      <c r="FO307" s="44"/>
      <c r="FP307" s="44"/>
      <c r="FQ307" s="44"/>
      <c r="FR307" s="44"/>
      <c r="FS307" s="44"/>
      <c r="FT307" s="44"/>
      <c r="FU307" s="44"/>
      <c r="FV307" s="44"/>
      <c r="FW307" s="44"/>
      <c r="FX307" s="44"/>
      <c r="FY307" s="44"/>
      <c r="FZ307" s="44"/>
      <c r="GA307" s="44"/>
      <c r="GB307" s="44"/>
      <c r="GC307" s="44"/>
      <c r="GD307" s="44"/>
      <c r="GE307" s="44"/>
      <c r="GF307" s="44"/>
      <c r="GG307" s="44"/>
      <c r="GH307" s="44"/>
      <c r="GI307" s="44"/>
      <c r="GJ307" s="44"/>
      <c r="GK307" s="44"/>
      <c r="GL307" s="44"/>
      <c r="GM307" s="44"/>
      <c r="GN307" s="44"/>
      <c r="GO307" s="44"/>
      <c r="GP307" s="44"/>
      <c r="GQ307" s="44"/>
      <c r="GR307" s="44"/>
      <c r="GS307" s="44"/>
      <c r="GT307" s="44"/>
      <c r="GU307" s="44"/>
      <c r="GV307" s="44"/>
      <c r="GW307" s="44"/>
      <c r="GX307" s="44"/>
      <c r="GY307" s="44"/>
      <c r="GZ307" s="44"/>
      <c r="HA307" s="44"/>
      <c r="HB307" s="44"/>
      <c r="HC307" s="44"/>
      <c r="HD307" s="44"/>
      <c r="HE307" s="44"/>
      <c r="HF307" s="44"/>
      <c r="HG307" s="44"/>
      <c r="HH307" s="44"/>
      <c r="HI307" s="44"/>
      <c r="HJ307" s="44"/>
      <c r="HK307" s="44"/>
      <c r="HL307" s="44"/>
      <c r="HM307" s="44"/>
      <c r="HN307" s="44"/>
      <c r="HO307" s="44"/>
      <c r="HP307" s="44"/>
      <c r="HQ307" s="44"/>
      <c r="HR307" s="44"/>
      <c r="HS307" s="44"/>
      <c r="HT307" s="44"/>
      <c r="HU307" s="44"/>
      <c r="HV307" s="44"/>
      <c r="HW307" s="44"/>
      <c r="HX307" s="44"/>
      <c r="HY307" s="44"/>
      <c r="HZ307" s="44"/>
      <c r="IA307" s="44"/>
      <c r="IB307" s="44"/>
      <c r="IC307" s="44"/>
      <c r="ID307" s="44"/>
      <c r="IE307" s="44"/>
      <c r="IF307" s="44"/>
      <c r="IG307" s="44"/>
      <c r="IH307" s="44"/>
      <c r="II307" s="44"/>
      <c r="IJ307" s="44"/>
      <c r="IK307" s="44"/>
      <c r="IL307" s="44"/>
      <c r="IM307" s="44"/>
      <c r="IN307" s="44"/>
      <c r="IO307" s="44"/>
      <c r="IP307" s="44"/>
      <c r="IQ307" s="44"/>
      <c r="IR307" s="44"/>
      <c r="IS307" s="44"/>
      <c r="IT307" s="44"/>
      <c r="IU307" s="44"/>
      <c r="IV307" s="44"/>
    </row>
    <row r="308" spans="1:256" ht="15.6" x14ac:dyDescent="0.25">
      <c r="A308" s="52">
        <v>17000</v>
      </c>
      <c r="B308" s="51" t="s">
        <v>758</v>
      </c>
      <c r="C308" s="51" t="s">
        <v>20</v>
      </c>
      <c r="D308" s="53">
        <v>17100</v>
      </c>
      <c r="E308" s="92" t="s">
        <v>21</v>
      </c>
      <c r="F308" s="46">
        <f>'12 Month Budget Comparison'!D305</f>
        <v>0</v>
      </c>
      <c r="G308" s="46">
        <f>F308</f>
        <v>0</v>
      </c>
      <c r="H308" s="46"/>
      <c r="I308" s="46"/>
      <c r="J308" s="60"/>
      <c r="K308" s="46"/>
      <c r="L308" s="60"/>
      <c r="M308" s="46">
        <f>F308</f>
        <v>0</v>
      </c>
      <c r="N308" s="60"/>
      <c r="O308" s="54"/>
    </row>
    <row r="309" spans="1:256" ht="15.6" x14ac:dyDescent="0.25">
      <c r="A309" s="52">
        <v>17005</v>
      </c>
      <c r="B309" s="51" t="s">
        <v>758</v>
      </c>
      <c r="C309" s="51" t="s">
        <v>283</v>
      </c>
      <c r="D309" s="53">
        <v>17100</v>
      </c>
      <c r="E309" s="92" t="s">
        <v>759</v>
      </c>
      <c r="F309" s="46">
        <f>'12 Month Budget Comparison'!D306</f>
        <v>0</v>
      </c>
      <c r="G309" s="46">
        <f t="shared" ref="G309:G324" si="30">F309</f>
        <v>0</v>
      </c>
      <c r="H309" s="46"/>
      <c r="I309" s="46"/>
      <c r="J309" s="60"/>
      <c r="K309" s="46"/>
      <c r="L309" s="60"/>
      <c r="M309" s="46">
        <f>F309</f>
        <v>0</v>
      </c>
      <c r="N309" s="60"/>
      <c r="O309" s="54"/>
    </row>
    <row r="310" spans="1:256" ht="15.6" x14ac:dyDescent="0.25">
      <c r="A310" s="55">
        <v>17010</v>
      </c>
      <c r="B310" s="51" t="s">
        <v>758</v>
      </c>
      <c r="C310" s="51" t="s">
        <v>131</v>
      </c>
      <c r="D310" s="53">
        <v>17100</v>
      </c>
      <c r="E310" s="92" t="s">
        <v>760</v>
      </c>
      <c r="F310" s="46">
        <f>'12 Month Budget Comparison'!D307</f>
        <v>0</v>
      </c>
      <c r="G310" s="46">
        <f t="shared" si="30"/>
        <v>0</v>
      </c>
      <c r="H310" s="46"/>
      <c r="I310" s="46"/>
      <c r="J310" s="60"/>
      <c r="K310" s="46"/>
      <c r="L310" s="60"/>
      <c r="M310" s="46">
        <f>F310</f>
        <v>0</v>
      </c>
      <c r="N310" s="60"/>
      <c r="O310" s="54"/>
    </row>
    <row r="311" spans="1:256" ht="15.6" x14ac:dyDescent="0.25">
      <c r="A311" s="55">
        <v>17011</v>
      </c>
      <c r="B311" s="51" t="s">
        <v>758</v>
      </c>
      <c r="C311" s="51" t="s">
        <v>133</v>
      </c>
      <c r="D311" s="53">
        <v>17100</v>
      </c>
      <c r="E311" s="92" t="s">
        <v>761</v>
      </c>
      <c r="F311" s="46">
        <f>'12 Month Budget Comparison'!D308</f>
        <v>0</v>
      </c>
      <c r="G311" s="46">
        <f t="shared" si="30"/>
        <v>0</v>
      </c>
      <c r="H311" s="46"/>
      <c r="I311" s="46"/>
      <c r="J311" s="60"/>
      <c r="K311" s="46"/>
      <c r="L311" s="60"/>
      <c r="M311" s="46">
        <f>F311</f>
        <v>0</v>
      </c>
      <c r="N311" s="60"/>
      <c r="O311" s="54"/>
    </row>
    <row r="312" spans="1:256" ht="15.6" x14ac:dyDescent="0.25">
      <c r="A312" s="55">
        <v>17012</v>
      </c>
      <c r="B312" s="51" t="s">
        <v>758</v>
      </c>
      <c r="C312" s="57" t="s">
        <v>3</v>
      </c>
      <c r="D312" s="53">
        <v>17100</v>
      </c>
      <c r="E312" s="92" t="s">
        <v>762</v>
      </c>
      <c r="F312" s="46">
        <f>'12 Month Budget Comparison'!D309</f>
        <v>0</v>
      </c>
      <c r="G312" s="46"/>
      <c r="H312" s="46"/>
      <c r="I312" s="46"/>
      <c r="J312" s="60"/>
      <c r="K312" s="46"/>
      <c r="L312" s="60"/>
      <c r="M312" s="46"/>
      <c r="N312" s="60"/>
      <c r="O312" s="46">
        <f>F312</f>
        <v>0</v>
      </c>
    </row>
    <row r="313" spans="1:256" ht="15.6" x14ac:dyDescent="0.25">
      <c r="A313" s="55">
        <v>17013</v>
      </c>
      <c r="B313" s="51" t="s">
        <v>758</v>
      </c>
      <c r="C313" s="51" t="s">
        <v>135</v>
      </c>
      <c r="D313" s="53">
        <v>17100</v>
      </c>
      <c r="E313" s="92" t="s">
        <v>763</v>
      </c>
      <c r="F313" s="46">
        <f>'12 Month Budget Comparison'!D310</f>
        <v>0</v>
      </c>
      <c r="G313" s="46">
        <f t="shared" si="30"/>
        <v>0</v>
      </c>
      <c r="H313" s="46"/>
      <c r="I313" s="46"/>
      <c r="J313" s="60"/>
      <c r="K313" s="46"/>
      <c r="L313" s="60"/>
      <c r="M313" s="46">
        <f>F313</f>
        <v>0</v>
      </c>
      <c r="N313" s="60"/>
      <c r="O313" s="54"/>
    </row>
    <row r="314" spans="1:256" ht="15.6" x14ac:dyDescent="0.25">
      <c r="A314" s="55">
        <v>17014</v>
      </c>
      <c r="B314" s="51" t="s">
        <v>758</v>
      </c>
      <c r="C314" s="51" t="s">
        <v>137</v>
      </c>
      <c r="D314" s="53">
        <v>17100</v>
      </c>
      <c r="E314" s="92" t="s">
        <v>764</v>
      </c>
      <c r="F314" s="46">
        <f>'12 Month Budget Comparison'!D311</f>
        <v>0</v>
      </c>
      <c r="G314" s="46">
        <f t="shared" si="30"/>
        <v>0</v>
      </c>
      <c r="H314" s="46"/>
      <c r="I314" s="46"/>
      <c r="J314" s="60"/>
      <c r="K314" s="46"/>
      <c r="L314" s="60"/>
      <c r="M314" s="46">
        <f t="shared" ref="M314:M324" si="31">F314</f>
        <v>0</v>
      </c>
      <c r="N314" s="60"/>
      <c r="O314" s="54"/>
    </row>
    <row r="315" spans="1:256" ht="15.6" x14ac:dyDescent="0.25">
      <c r="A315" s="55">
        <v>17015</v>
      </c>
      <c r="B315" s="51" t="s">
        <v>758</v>
      </c>
      <c r="C315" s="51" t="s">
        <v>139</v>
      </c>
      <c r="D315" s="53">
        <v>17100</v>
      </c>
      <c r="E315" s="92" t="s">
        <v>765</v>
      </c>
      <c r="F315" s="46">
        <f>'12 Month Budget Comparison'!D312</f>
        <v>0</v>
      </c>
      <c r="G315" s="46">
        <f t="shared" si="30"/>
        <v>0</v>
      </c>
      <c r="H315" s="46"/>
      <c r="I315" s="46"/>
      <c r="J315" s="60"/>
      <c r="K315" s="46"/>
      <c r="L315" s="60"/>
      <c r="M315" s="46">
        <f t="shared" si="31"/>
        <v>0</v>
      </c>
      <c r="N315" s="60"/>
      <c r="O315" s="54"/>
    </row>
    <row r="316" spans="1:256" ht="15.6" x14ac:dyDescent="0.25">
      <c r="A316" s="55">
        <v>17016</v>
      </c>
      <c r="B316" s="51" t="s">
        <v>758</v>
      </c>
      <c r="C316" s="51" t="s">
        <v>143</v>
      </c>
      <c r="D316" s="53">
        <v>17100</v>
      </c>
      <c r="E316" s="92" t="s">
        <v>766</v>
      </c>
      <c r="F316" s="46">
        <f>'12 Month Budget Comparison'!D313</f>
        <v>0</v>
      </c>
      <c r="G316" s="46">
        <f t="shared" si="30"/>
        <v>0</v>
      </c>
      <c r="H316" s="46"/>
      <c r="I316" s="46"/>
      <c r="J316" s="60"/>
      <c r="K316" s="46"/>
      <c r="L316" s="60"/>
      <c r="M316" s="46">
        <f t="shared" si="31"/>
        <v>0</v>
      </c>
      <c r="N316" s="60"/>
      <c r="O316" s="54"/>
    </row>
    <row r="317" spans="1:256" ht="14.55" customHeight="1" x14ac:dyDescent="0.25">
      <c r="A317" s="55">
        <v>17017</v>
      </c>
      <c r="B317" s="51" t="s">
        <v>758</v>
      </c>
      <c r="C317" s="51" t="s">
        <v>145</v>
      </c>
      <c r="D317" s="53">
        <v>17100</v>
      </c>
      <c r="E317" s="92" t="s">
        <v>767</v>
      </c>
      <c r="F317" s="46">
        <f>'12 Month Budget Comparison'!D314</f>
        <v>0</v>
      </c>
      <c r="G317" s="46">
        <f t="shared" si="30"/>
        <v>0</v>
      </c>
      <c r="H317" s="46"/>
      <c r="I317" s="46"/>
      <c r="J317" s="60"/>
      <c r="K317" s="46"/>
      <c r="L317" s="60"/>
      <c r="M317" s="46">
        <f t="shared" si="31"/>
        <v>0</v>
      </c>
      <c r="N317" s="60"/>
      <c r="O317" s="54"/>
    </row>
    <row r="318" spans="1:256" ht="15.6" x14ac:dyDescent="0.25">
      <c r="A318" s="55">
        <v>17018</v>
      </c>
      <c r="B318" s="51" t="s">
        <v>758</v>
      </c>
      <c r="C318" s="51" t="s">
        <v>354</v>
      </c>
      <c r="D318" s="53">
        <v>17100</v>
      </c>
      <c r="E318" s="92" t="s">
        <v>768</v>
      </c>
      <c r="F318" s="46">
        <f>'12 Month Budget Comparison'!D315</f>
        <v>0</v>
      </c>
      <c r="G318" s="46">
        <f t="shared" si="30"/>
        <v>0</v>
      </c>
      <c r="H318" s="46"/>
      <c r="I318" s="46"/>
      <c r="J318" s="60"/>
      <c r="K318" s="46"/>
      <c r="L318" s="60"/>
      <c r="M318" s="46">
        <f t="shared" si="31"/>
        <v>0</v>
      </c>
      <c r="N318" s="60"/>
      <c r="O318" s="54"/>
    </row>
    <row r="319" spans="1:256" ht="15.6" x14ac:dyDescent="0.25">
      <c r="A319" s="52">
        <v>17020</v>
      </c>
      <c r="B319" s="51" t="s">
        <v>758</v>
      </c>
      <c r="C319" s="51" t="s">
        <v>751</v>
      </c>
      <c r="D319" s="53">
        <v>17100</v>
      </c>
      <c r="E319" s="92" t="s">
        <v>22</v>
      </c>
      <c r="F319" s="46">
        <f>'12 Month Budget Comparison'!D316</f>
        <v>0</v>
      </c>
      <c r="G319" s="46">
        <f t="shared" si="30"/>
        <v>0</v>
      </c>
      <c r="H319" s="46"/>
      <c r="I319" s="46"/>
      <c r="J319" s="60"/>
      <c r="K319" s="46"/>
      <c r="L319" s="60"/>
      <c r="M319" s="46">
        <f t="shared" si="31"/>
        <v>0</v>
      </c>
      <c r="N319" s="60"/>
      <c r="O319" s="54"/>
    </row>
    <row r="320" spans="1:256" ht="15.6" x14ac:dyDescent="0.25">
      <c r="A320" s="55">
        <v>17030</v>
      </c>
      <c r="B320" s="57" t="s">
        <v>758</v>
      </c>
      <c r="C320" s="51" t="s">
        <v>356</v>
      </c>
      <c r="D320" s="53">
        <v>17100</v>
      </c>
      <c r="E320" s="53" t="s">
        <v>769</v>
      </c>
      <c r="F320" s="46">
        <f>'12 Month Budget Comparison'!D317</f>
        <v>0</v>
      </c>
      <c r="G320" s="46">
        <f t="shared" si="30"/>
        <v>0</v>
      </c>
      <c r="H320" s="67"/>
      <c r="I320" s="67"/>
      <c r="J320" s="68"/>
      <c r="K320" s="67"/>
      <c r="L320" s="68"/>
      <c r="M320" s="46">
        <f t="shared" si="31"/>
        <v>0</v>
      </c>
      <c r="N320" s="60"/>
      <c r="O320" s="69"/>
    </row>
    <row r="321" spans="1:256" ht="15.6" x14ac:dyDescent="0.25">
      <c r="A321" s="55">
        <v>17031</v>
      </c>
      <c r="B321" s="57" t="s">
        <v>758</v>
      </c>
      <c r="C321" s="57" t="s">
        <v>358</v>
      </c>
      <c r="D321" s="53">
        <v>17100</v>
      </c>
      <c r="E321" s="53" t="s">
        <v>770</v>
      </c>
      <c r="F321" s="46">
        <f>'12 Month Budget Comparison'!D318</f>
        <v>0</v>
      </c>
      <c r="G321" s="46">
        <f t="shared" si="30"/>
        <v>0</v>
      </c>
      <c r="H321" s="67"/>
      <c r="I321" s="67"/>
      <c r="J321" s="68"/>
      <c r="K321" s="67"/>
      <c r="L321" s="68"/>
      <c r="M321" s="46">
        <f t="shared" si="31"/>
        <v>0</v>
      </c>
      <c r="N321" s="60"/>
      <c r="O321" s="69"/>
    </row>
    <row r="322" spans="1:256" ht="15.6" x14ac:dyDescent="0.25">
      <c r="A322" s="52">
        <v>17040</v>
      </c>
      <c r="B322" s="51" t="s">
        <v>758</v>
      </c>
      <c r="C322" s="51" t="s">
        <v>23</v>
      </c>
      <c r="D322" s="53">
        <v>17100</v>
      </c>
      <c r="E322" s="92" t="s">
        <v>24</v>
      </c>
      <c r="F322" s="46">
        <f>'12 Month Budget Comparison'!D319</f>
        <v>0</v>
      </c>
      <c r="G322" s="46">
        <f t="shared" si="30"/>
        <v>0</v>
      </c>
      <c r="H322" s="46"/>
      <c r="I322" s="46"/>
      <c r="J322" s="60"/>
      <c r="K322" s="46"/>
      <c r="L322" s="60"/>
      <c r="M322" s="46">
        <f t="shared" si="31"/>
        <v>0</v>
      </c>
      <c r="N322" s="60"/>
      <c r="O322" s="54"/>
    </row>
    <row r="323" spans="1:256" ht="15.6" x14ac:dyDescent="0.25">
      <c r="A323" s="55">
        <v>17050</v>
      </c>
      <c r="B323" s="51" t="s">
        <v>758</v>
      </c>
      <c r="C323" s="51" t="s">
        <v>341</v>
      </c>
      <c r="D323" s="53">
        <v>17100</v>
      </c>
      <c r="E323" s="92" t="s">
        <v>771</v>
      </c>
      <c r="F323" s="46">
        <f>'12 Month Budget Comparison'!D320</f>
        <v>0</v>
      </c>
      <c r="G323" s="46">
        <f t="shared" si="30"/>
        <v>0</v>
      </c>
      <c r="H323" s="46"/>
      <c r="I323" s="46"/>
      <c r="J323" s="60"/>
      <c r="K323" s="46"/>
      <c r="L323" s="60"/>
      <c r="M323" s="46">
        <f t="shared" si="31"/>
        <v>0</v>
      </c>
      <c r="N323" s="60"/>
      <c r="O323" s="54"/>
    </row>
    <row r="324" spans="1:256" ht="15.6" x14ac:dyDescent="0.25">
      <c r="A324" s="52">
        <v>17060</v>
      </c>
      <c r="B324" s="51" t="s">
        <v>758</v>
      </c>
      <c r="C324" s="51" t="s">
        <v>9</v>
      </c>
      <c r="D324" s="53">
        <v>17100</v>
      </c>
      <c r="E324" s="92" t="s">
        <v>25</v>
      </c>
      <c r="F324" s="46">
        <f>'12 Month Budget Comparison'!D321</f>
        <v>0</v>
      </c>
      <c r="G324" s="46">
        <f t="shared" si="30"/>
        <v>0</v>
      </c>
      <c r="H324" s="46"/>
      <c r="I324" s="46"/>
      <c r="J324" s="60"/>
      <c r="K324" s="46"/>
      <c r="L324" s="60"/>
      <c r="M324" s="46">
        <f t="shared" si="31"/>
        <v>0</v>
      </c>
      <c r="N324" s="60"/>
      <c r="O324" s="54"/>
    </row>
    <row r="325" spans="1:256" ht="15.6" x14ac:dyDescent="0.25">
      <c r="A325" s="52">
        <v>17100</v>
      </c>
      <c r="B325" s="51" t="s">
        <v>772</v>
      </c>
      <c r="C325" s="51" t="s">
        <v>772</v>
      </c>
      <c r="D325" s="53">
        <v>72260</v>
      </c>
      <c r="E325" s="92" t="s">
        <v>773</v>
      </c>
      <c r="F325" s="46">
        <f>SUM(F308:F324)</f>
        <v>0</v>
      </c>
      <c r="G325" s="46">
        <f>SUM(G308:G324)</f>
        <v>0</v>
      </c>
      <c r="H325" s="46"/>
      <c r="I325" s="46"/>
      <c r="J325" s="60"/>
      <c r="K325" s="46"/>
      <c r="L325" s="60"/>
      <c r="M325" s="46">
        <f>SUM(M308:M324)</f>
        <v>0</v>
      </c>
      <c r="N325" s="60"/>
      <c r="O325" s="46">
        <f>SUM(O308:O324)</f>
        <v>0</v>
      </c>
    </row>
    <row r="326" spans="1:256" s="50" customFormat="1" ht="15.6" x14ac:dyDescent="0.25">
      <c r="A326" s="276" t="s">
        <v>757</v>
      </c>
      <c r="B326" s="277"/>
      <c r="C326" s="277"/>
      <c r="D326" s="277"/>
      <c r="E326" s="277"/>
      <c r="F326" s="277"/>
      <c r="G326" s="277"/>
      <c r="H326" s="277"/>
      <c r="I326" s="277"/>
      <c r="J326" s="277"/>
      <c r="K326" s="277"/>
      <c r="L326" s="277"/>
      <c r="M326" s="277"/>
      <c r="N326" s="277"/>
      <c r="O326" s="278"/>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c r="BE326" s="44"/>
      <c r="BF326" s="44"/>
      <c r="BG326" s="44"/>
      <c r="BH326" s="44"/>
      <c r="BI326" s="44"/>
      <c r="BJ326" s="44"/>
      <c r="BK326" s="44"/>
      <c r="BL326" s="44"/>
      <c r="BM326" s="44"/>
      <c r="BN326" s="44"/>
      <c r="BO326" s="44"/>
      <c r="BP326" s="44"/>
      <c r="BQ326" s="44"/>
      <c r="BR326" s="44"/>
      <c r="BS326" s="44"/>
      <c r="BT326" s="44"/>
      <c r="BU326" s="44"/>
      <c r="BV326" s="44"/>
      <c r="BW326" s="44"/>
      <c r="BX326" s="44"/>
      <c r="BY326" s="44"/>
      <c r="BZ326" s="44"/>
      <c r="CA326" s="44"/>
      <c r="CB326" s="44"/>
      <c r="CC326" s="44"/>
      <c r="CD326" s="44"/>
      <c r="CE326" s="44"/>
      <c r="CF326" s="44"/>
      <c r="CG326" s="44"/>
      <c r="CH326" s="44"/>
      <c r="CI326" s="44"/>
      <c r="CJ326" s="44"/>
      <c r="CK326" s="44"/>
      <c r="CL326" s="44"/>
      <c r="CM326" s="44"/>
      <c r="CN326" s="44"/>
      <c r="CO326" s="44"/>
      <c r="CP326" s="44"/>
      <c r="CQ326" s="44"/>
      <c r="CR326" s="44"/>
      <c r="CS326" s="44"/>
      <c r="CT326" s="44"/>
      <c r="CU326" s="44"/>
      <c r="CV326" s="44"/>
      <c r="CW326" s="44"/>
      <c r="CX326" s="44"/>
      <c r="CY326" s="44"/>
      <c r="CZ326" s="44"/>
      <c r="DA326" s="44"/>
      <c r="DB326" s="44"/>
      <c r="DC326" s="44"/>
      <c r="DD326" s="44"/>
      <c r="DE326" s="44"/>
      <c r="DF326" s="44"/>
      <c r="DG326" s="44"/>
      <c r="DH326" s="44"/>
      <c r="DI326" s="44"/>
      <c r="DJ326" s="44"/>
      <c r="DK326" s="44"/>
      <c r="DL326" s="44"/>
      <c r="DM326" s="44"/>
      <c r="DN326" s="44"/>
      <c r="DO326" s="44"/>
      <c r="DP326" s="44"/>
      <c r="DQ326" s="44"/>
      <c r="DR326" s="44"/>
      <c r="DS326" s="44"/>
      <c r="DT326" s="44"/>
      <c r="DU326" s="44"/>
      <c r="DV326" s="44"/>
      <c r="DW326" s="44"/>
      <c r="DX326" s="44"/>
      <c r="DY326" s="44"/>
      <c r="DZ326" s="44"/>
      <c r="EA326" s="44"/>
      <c r="EB326" s="44"/>
      <c r="EC326" s="44"/>
      <c r="ED326" s="44"/>
      <c r="EE326" s="44"/>
      <c r="EF326" s="44"/>
      <c r="EG326" s="44"/>
      <c r="EH326" s="44"/>
      <c r="EI326" s="44"/>
      <c r="EJ326" s="44"/>
      <c r="EK326" s="44"/>
      <c r="EL326" s="44"/>
      <c r="EM326" s="44"/>
      <c r="EN326" s="44"/>
      <c r="EO326" s="44"/>
      <c r="EP326" s="44"/>
      <c r="EQ326" s="44"/>
      <c r="ER326" s="44"/>
      <c r="ES326" s="44"/>
      <c r="ET326" s="44"/>
      <c r="EU326" s="44"/>
      <c r="EV326" s="44"/>
      <c r="EW326" s="44"/>
      <c r="EX326" s="44"/>
      <c r="EY326" s="44"/>
      <c r="EZ326" s="44"/>
      <c r="FA326" s="44"/>
      <c r="FB326" s="44"/>
      <c r="FC326" s="44"/>
      <c r="FD326" s="44"/>
      <c r="FE326" s="44"/>
      <c r="FF326" s="44"/>
      <c r="FG326" s="44"/>
      <c r="FH326" s="44"/>
      <c r="FI326" s="44"/>
      <c r="FJ326" s="44"/>
      <c r="FK326" s="44"/>
      <c r="FL326" s="44"/>
      <c r="FM326" s="44"/>
      <c r="FN326" s="44"/>
      <c r="FO326" s="44"/>
      <c r="FP326" s="44"/>
      <c r="FQ326" s="44"/>
      <c r="FR326" s="44"/>
      <c r="FS326" s="44"/>
      <c r="FT326" s="44"/>
      <c r="FU326" s="44"/>
      <c r="FV326" s="44"/>
      <c r="FW326" s="44"/>
      <c r="FX326" s="44"/>
      <c r="FY326" s="44"/>
      <c r="FZ326" s="44"/>
      <c r="GA326" s="44"/>
      <c r="GB326" s="44"/>
      <c r="GC326" s="44"/>
      <c r="GD326" s="44"/>
      <c r="GE326" s="44"/>
      <c r="GF326" s="44"/>
      <c r="GG326" s="44"/>
      <c r="GH326" s="44"/>
      <c r="GI326" s="44"/>
      <c r="GJ326" s="44"/>
      <c r="GK326" s="44"/>
      <c r="GL326" s="44"/>
      <c r="GM326" s="44"/>
      <c r="GN326" s="44"/>
      <c r="GO326" s="44"/>
      <c r="GP326" s="44"/>
      <c r="GQ326" s="44"/>
      <c r="GR326" s="44"/>
      <c r="GS326" s="44"/>
      <c r="GT326" s="44"/>
      <c r="GU326" s="44"/>
      <c r="GV326" s="44"/>
      <c r="GW326" s="44"/>
      <c r="GX326" s="44"/>
      <c r="GY326" s="44"/>
      <c r="GZ326" s="44"/>
      <c r="HA326" s="44"/>
      <c r="HB326" s="44"/>
      <c r="HC326" s="44"/>
      <c r="HD326" s="44"/>
      <c r="HE326" s="44"/>
      <c r="HF326" s="44"/>
      <c r="HG326" s="44"/>
      <c r="HH326" s="44"/>
      <c r="HI326" s="44"/>
      <c r="HJ326" s="44"/>
      <c r="HK326" s="44"/>
      <c r="HL326" s="44"/>
      <c r="HM326" s="44"/>
      <c r="HN326" s="44"/>
      <c r="HO326" s="44"/>
      <c r="HP326" s="44"/>
      <c r="HQ326" s="44"/>
      <c r="HR326" s="44"/>
      <c r="HS326" s="44"/>
      <c r="HT326" s="44"/>
      <c r="HU326" s="44"/>
      <c r="HV326" s="44"/>
      <c r="HW326" s="44"/>
      <c r="HX326" s="44"/>
      <c r="HY326" s="44"/>
      <c r="HZ326" s="44"/>
      <c r="IA326" s="44"/>
      <c r="IB326" s="44"/>
      <c r="IC326" s="44"/>
      <c r="ID326" s="44"/>
      <c r="IE326" s="44"/>
      <c r="IF326" s="44"/>
      <c r="IG326" s="44"/>
      <c r="IH326" s="44"/>
      <c r="II326" s="44"/>
      <c r="IJ326" s="44"/>
      <c r="IK326" s="44"/>
      <c r="IL326" s="44"/>
      <c r="IM326" s="44"/>
      <c r="IN326" s="44"/>
      <c r="IO326" s="44"/>
      <c r="IP326" s="44"/>
      <c r="IQ326" s="44"/>
      <c r="IR326" s="44"/>
      <c r="IS326" s="44"/>
      <c r="IT326" s="44"/>
      <c r="IU326" s="44"/>
      <c r="IV326" s="44"/>
    </row>
    <row r="327" spans="1:256" ht="15.6" x14ac:dyDescent="0.25">
      <c r="A327" s="52">
        <v>17500</v>
      </c>
      <c r="B327" s="51" t="s">
        <v>26</v>
      </c>
      <c r="C327" s="51" t="s">
        <v>20</v>
      </c>
      <c r="D327" s="53">
        <v>17600</v>
      </c>
      <c r="E327" s="92" t="s">
        <v>27</v>
      </c>
      <c r="F327" s="46">
        <f>'12 Month Budget Comparison'!D324</f>
        <v>0</v>
      </c>
      <c r="G327" s="46">
        <f>F327</f>
        <v>0</v>
      </c>
      <c r="H327" s="46"/>
      <c r="I327" s="46"/>
      <c r="J327" s="60"/>
      <c r="K327" s="46"/>
      <c r="L327" s="60"/>
      <c r="M327" s="46">
        <f>F327</f>
        <v>0</v>
      </c>
      <c r="N327" s="60"/>
      <c r="O327" s="54"/>
    </row>
    <row r="328" spans="1:256" ht="15.6" x14ac:dyDescent="0.25">
      <c r="A328" s="52">
        <v>17505</v>
      </c>
      <c r="B328" s="51" t="s">
        <v>26</v>
      </c>
      <c r="C328" s="51" t="s">
        <v>283</v>
      </c>
      <c r="D328" s="53">
        <v>17600</v>
      </c>
      <c r="E328" s="92" t="s">
        <v>741</v>
      </c>
      <c r="F328" s="46">
        <f>'12 Month Budget Comparison'!D325</f>
        <v>0</v>
      </c>
      <c r="G328" s="46">
        <f t="shared" ref="G328:G343" si="32">F328</f>
        <v>0</v>
      </c>
      <c r="H328" s="46"/>
      <c r="I328" s="46"/>
      <c r="J328" s="60"/>
      <c r="K328" s="46"/>
      <c r="L328" s="60"/>
      <c r="M328" s="46">
        <f>F328</f>
        <v>0</v>
      </c>
      <c r="N328" s="60"/>
      <c r="O328" s="54"/>
    </row>
    <row r="329" spans="1:256" ht="15.6" x14ac:dyDescent="0.25">
      <c r="A329" s="55">
        <v>17510</v>
      </c>
      <c r="B329" s="51" t="s">
        <v>26</v>
      </c>
      <c r="C329" s="51" t="s">
        <v>131</v>
      </c>
      <c r="D329" s="53">
        <v>17600</v>
      </c>
      <c r="E329" s="92" t="s">
        <v>742</v>
      </c>
      <c r="F329" s="46">
        <f>'12 Month Budget Comparison'!D326</f>
        <v>0</v>
      </c>
      <c r="G329" s="46">
        <f t="shared" si="32"/>
        <v>0</v>
      </c>
      <c r="H329" s="46"/>
      <c r="I329" s="46"/>
      <c r="J329" s="60"/>
      <c r="K329" s="46"/>
      <c r="L329" s="60"/>
      <c r="M329" s="46">
        <f>F329</f>
        <v>0</v>
      </c>
      <c r="N329" s="70"/>
      <c r="O329" s="54"/>
    </row>
    <row r="330" spans="1:256" ht="15.6" x14ac:dyDescent="0.25">
      <c r="A330" s="55">
        <v>17511</v>
      </c>
      <c r="B330" s="51" t="s">
        <v>26</v>
      </c>
      <c r="C330" s="51" t="s">
        <v>133</v>
      </c>
      <c r="D330" s="53">
        <v>17600</v>
      </c>
      <c r="E330" s="92" t="s">
        <v>743</v>
      </c>
      <c r="F330" s="46">
        <f>'12 Month Budget Comparison'!D327</f>
        <v>0</v>
      </c>
      <c r="G330" s="46">
        <f t="shared" si="32"/>
        <v>0</v>
      </c>
      <c r="H330" s="46"/>
      <c r="I330" s="46"/>
      <c r="J330" s="60"/>
      <c r="K330" s="46"/>
      <c r="L330" s="60"/>
      <c r="M330" s="46">
        <f>F330</f>
        <v>0</v>
      </c>
      <c r="N330" s="60"/>
      <c r="O330" s="54"/>
    </row>
    <row r="331" spans="1:256" ht="15.6" x14ac:dyDescent="0.25">
      <c r="A331" s="55">
        <v>17512</v>
      </c>
      <c r="B331" s="51" t="s">
        <v>26</v>
      </c>
      <c r="C331" s="57" t="s">
        <v>3</v>
      </c>
      <c r="D331" s="53">
        <v>17600</v>
      </c>
      <c r="E331" s="92" t="s">
        <v>744</v>
      </c>
      <c r="F331" s="46">
        <f>'12 Month Budget Comparison'!D328</f>
        <v>0</v>
      </c>
      <c r="G331" s="46"/>
      <c r="H331" s="46"/>
      <c r="I331" s="46"/>
      <c r="J331" s="60"/>
      <c r="K331" s="46"/>
      <c r="L331" s="60"/>
      <c r="M331" s="46"/>
      <c r="N331" s="60"/>
      <c r="O331" s="46">
        <f>F331</f>
        <v>0</v>
      </c>
    </row>
    <row r="332" spans="1:256" ht="15.6" x14ac:dyDescent="0.25">
      <c r="A332" s="55">
        <v>17513</v>
      </c>
      <c r="B332" s="51" t="s">
        <v>26</v>
      </c>
      <c r="C332" s="51" t="s">
        <v>135</v>
      </c>
      <c r="D332" s="53">
        <v>17600</v>
      </c>
      <c r="E332" s="92" t="s">
        <v>745</v>
      </c>
      <c r="F332" s="46">
        <f>'12 Month Budget Comparison'!D329</f>
        <v>0</v>
      </c>
      <c r="G332" s="46">
        <f t="shared" si="32"/>
        <v>0</v>
      </c>
      <c r="H332" s="46"/>
      <c r="I332" s="46"/>
      <c r="J332" s="60"/>
      <c r="K332" s="46"/>
      <c r="L332" s="60"/>
      <c r="M332" s="46">
        <f>F332</f>
        <v>0</v>
      </c>
      <c r="N332" s="60"/>
      <c r="O332" s="54"/>
    </row>
    <row r="333" spans="1:256" ht="15.6" x14ac:dyDescent="0.25">
      <c r="A333" s="55">
        <v>17514</v>
      </c>
      <c r="B333" s="51" t="s">
        <v>26</v>
      </c>
      <c r="C333" s="51" t="s">
        <v>137</v>
      </c>
      <c r="D333" s="53">
        <v>17600</v>
      </c>
      <c r="E333" s="92" t="s">
        <v>746</v>
      </c>
      <c r="F333" s="46">
        <f>'12 Month Budget Comparison'!D330</f>
        <v>0</v>
      </c>
      <c r="G333" s="46">
        <f t="shared" si="32"/>
        <v>0</v>
      </c>
      <c r="H333" s="46"/>
      <c r="I333" s="46"/>
      <c r="J333" s="60"/>
      <c r="K333" s="46"/>
      <c r="L333" s="60"/>
      <c r="M333" s="46">
        <f t="shared" ref="M333:M343" si="33">F333</f>
        <v>0</v>
      </c>
      <c r="N333" s="60"/>
      <c r="O333" s="54"/>
    </row>
    <row r="334" spans="1:256" ht="15.6" x14ac:dyDescent="0.25">
      <c r="A334" s="55">
        <v>17515</v>
      </c>
      <c r="B334" s="51" t="s">
        <v>26</v>
      </c>
      <c r="C334" s="51" t="s">
        <v>139</v>
      </c>
      <c r="D334" s="53">
        <v>17600</v>
      </c>
      <c r="E334" s="92" t="s">
        <v>747</v>
      </c>
      <c r="F334" s="46">
        <f>'12 Month Budget Comparison'!D331</f>
        <v>0</v>
      </c>
      <c r="G334" s="46">
        <f t="shared" si="32"/>
        <v>0</v>
      </c>
      <c r="H334" s="46"/>
      <c r="I334" s="46"/>
      <c r="J334" s="60"/>
      <c r="K334" s="46"/>
      <c r="L334" s="60"/>
      <c r="M334" s="46">
        <f t="shared" si="33"/>
        <v>0</v>
      </c>
      <c r="N334" s="60"/>
      <c r="O334" s="54"/>
    </row>
    <row r="335" spans="1:256" ht="15.6" x14ac:dyDescent="0.25">
      <c r="A335" s="55">
        <v>17516</v>
      </c>
      <c r="B335" s="51" t="s">
        <v>26</v>
      </c>
      <c r="C335" s="51" t="s">
        <v>143</v>
      </c>
      <c r="D335" s="53">
        <v>17600</v>
      </c>
      <c r="E335" s="92" t="s">
        <v>748</v>
      </c>
      <c r="F335" s="46">
        <f>'12 Month Budget Comparison'!D332</f>
        <v>0</v>
      </c>
      <c r="G335" s="46">
        <f t="shared" si="32"/>
        <v>0</v>
      </c>
      <c r="H335" s="46"/>
      <c r="I335" s="46"/>
      <c r="J335" s="60"/>
      <c r="K335" s="46"/>
      <c r="L335" s="60"/>
      <c r="M335" s="46">
        <f t="shared" si="33"/>
        <v>0</v>
      </c>
      <c r="N335" s="60"/>
      <c r="O335" s="54"/>
    </row>
    <row r="336" spans="1:256" ht="14.55" customHeight="1" x14ac:dyDescent="0.25">
      <c r="A336" s="55">
        <v>17517</v>
      </c>
      <c r="B336" s="51" t="s">
        <v>26</v>
      </c>
      <c r="C336" s="51" t="s">
        <v>145</v>
      </c>
      <c r="D336" s="53">
        <v>17600</v>
      </c>
      <c r="E336" s="92" t="s">
        <v>749</v>
      </c>
      <c r="F336" s="46">
        <f>'12 Month Budget Comparison'!D333</f>
        <v>0</v>
      </c>
      <c r="G336" s="46">
        <f t="shared" si="32"/>
        <v>0</v>
      </c>
      <c r="H336" s="46"/>
      <c r="I336" s="46"/>
      <c r="J336" s="60"/>
      <c r="K336" s="46"/>
      <c r="L336" s="60"/>
      <c r="M336" s="46">
        <f t="shared" si="33"/>
        <v>0</v>
      </c>
      <c r="N336" s="60"/>
      <c r="O336" s="54"/>
    </row>
    <row r="337" spans="1:256" ht="15.6" x14ac:dyDescent="0.25">
      <c r="A337" s="55">
        <v>17518</v>
      </c>
      <c r="B337" s="51" t="s">
        <v>26</v>
      </c>
      <c r="C337" s="51" t="s">
        <v>354</v>
      </c>
      <c r="D337" s="53">
        <v>17600</v>
      </c>
      <c r="E337" s="92" t="s">
        <v>750</v>
      </c>
      <c r="F337" s="46">
        <f>'12 Month Budget Comparison'!D334</f>
        <v>0</v>
      </c>
      <c r="G337" s="46">
        <f t="shared" si="32"/>
        <v>0</v>
      </c>
      <c r="H337" s="46"/>
      <c r="I337" s="46"/>
      <c r="J337" s="60"/>
      <c r="K337" s="46"/>
      <c r="L337" s="60"/>
      <c r="M337" s="46">
        <f t="shared" si="33"/>
        <v>0</v>
      </c>
      <c r="N337" s="60"/>
      <c r="O337" s="54"/>
    </row>
    <row r="338" spans="1:256" s="49" customFormat="1" ht="15.6" x14ac:dyDescent="0.25">
      <c r="A338" s="52">
        <v>17520</v>
      </c>
      <c r="B338" s="51" t="s">
        <v>26</v>
      </c>
      <c r="C338" s="51" t="s">
        <v>751</v>
      </c>
      <c r="D338" s="53">
        <v>17600</v>
      </c>
      <c r="E338" s="92" t="s">
        <v>28</v>
      </c>
      <c r="F338" s="46">
        <f>'12 Month Budget Comparison'!D335</f>
        <v>0</v>
      </c>
      <c r="G338" s="46">
        <f t="shared" si="32"/>
        <v>0</v>
      </c>
      <c r="H338" s="46"/>
      <c r="I338" s="46"/>
      <c r="J338" s="60"/>
      <c r="K338" s="46"/>
      <c r="L338" s="60"/>
      <c r="M338" s="46">
        <f t="shared" si="33"/>
        <v>0</v>
      </c>
      <c r="N338" s="60"/>
      <c r="O338" s="54"/>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c r="BB338" s="48"/>
      <c r="BC338" s="48"/>
      <c r="BD338" s="48"/>
      <c r="BE338" s="48"/>
      <c r="BF338" s="48"/>
      <c r="BG338" s="48"/>
      <c r="BH338" s="48"/>
      <c r="BI338" s="48"/>
      <c r="BJ338" s="48"/>
      <c r="BK338" s="48"/>
      <c r="BL338" s="48"/>
      <c r="BM338" s="48"/>
      <c r="BN338" s="48"/>
      <c r="BO338" s="48"/>
      <c r="BP338" s="48"/>
      <c r="BQ338" s="48"/>
      <c r="BR338" s="48"/>
      <c r="BS338" s="48"/>
      <c r="BT338" s="48"/>
      <c r="BU338" s="48"/>
      <c r="BV338" s="48"/>
      <c r="BW338" s="48"/>
      <c r="BX338" s="48"/>
      <c r="BY338" s="48"/>
      <c r="BZ338" s="48"/>
      <c r="CA338" s="48"/>
      <c r="CB338" s="48"/>
      <c r="CC338" s="48"/>
      <c r="CD338" s="48"/>
      <c r="CE338" s="48"/>
      <c r="CF338" s="48"/>
      <c r="CG338" s="48"/>
      <c r="CH338" s="48"/>
      <c r="CI338" s="48"/>
      <c r="CJ338" s="48"/>
      <c r="CK338" s="48"/>
      <c r="CL338" s="48"/>
      <c r="CM338" s="48"/>
      <c r="CN338" s="48"/>
      <c r="CO338" s="48"/>
      <c r="CP338" s="48"/>
      <c r="CQ338" s="48"/>
      <c r="CR338" s="48"/>
      <c r="CS338" s="48"/>
      <c r="CT338" s="48"/>
      <c r="CU338" s="48"/>
      <c r="CV338" s="48"/>
      <c r="CW338" s="48"/>
      <c r="CX338" s="48"/>
      <c r="CY338" s="48"/>
      <c r="CZ338" s="48"/>
      <c r="DA338" s="48"/>
      <c r="DB338" s="48"/>
      <c r="DC338" s="48"/>
      <c r="DD338" s="48"/>
      <c r="DE338" s="48"/>
      <c r="DF338" s="48"/>
      <c r="DG338" s="48"/>
      <c r="DH338" s="48"/>
      <c r="DI338" s="48"/>
      <c r="DJ338" s="48"/>
      <c r="DK338" s="48"/>
      <c r="DL338" s="48"/>
      <c r="DM338" s="48"/>
      <c r="DN338" s="48"/>
      <c r="DO338" s="48"/>
      <c r="DP338" s="48"/>
      <c r="DQ338" s="48"/>
      <c r="DR338" s="48"/>
      <c r="DS338" s="48"/>
      <c r="DT338" s="48"/>
      <c r="DU338" s="48"/>
      <c r="DV338" s="48"/>
      <c r="DW338" s="48"/>
      <c r="DX338" s="48"/>
      <c r="DY338" s="48"/>
      <c r="DZ338" s="48"/>
      <c r="EA338" s="48"/>
      <c r="EB338" s="48"/>
      <c r="EC338" s="48"/>
      <c r="ED338" s="48"/>
      <c r="EE338" s="48"/>
      <c r="EF338" s="48"/>
      <c r="EG338" s="48"/>
      <c r="EH338" s="48"/>
      <c r="EI338" s="48"/>
      <c r="EJ338" s="48"/>
      <c r="EK338" s="48"/>
      <c r="EL338" s="48"/>
      <c r="EM338" s="48"/>
      <c r="EN338" s="48"/>
      <c r="EO338" s="48"/>
      <c r="EP338" s="48"/>
      <c r="EQ338" s="48"/>
      <c r="ER338" s="48"/>
      <c r="ES338" s="48"/>
      <c r="ET338" s="48"/>
      <c r="EU338" s="48"/>
      <c r="EV338" s="48"/>
      <c r="EW338" s="48"/>
      <c r="EX338" s="48"/>
      <c r="EY338" s="48"/>
      <c r="EZ338" s="48"/>
      <c r="FA338" s="48"/>
      <c r="FB338" s="48"/>
      <c r="FC338" s="48"/>
      <c r="FD338" s="48"/>
      <c r="FE338" s="48"/>
      <c r="FF338" s="48"/>
      <c r="FG338" s="48"/>
      <c r="FH338" s="48"/>
      <c r="FI338" s="48"/>
      <c r="FJ338" s="48"/>
      <c r="FK338" s="48"/>
      <c r="FL338" s="48"/>
      <c r="FM338" s="48"/>
      <c r="FN338" s="48"/>
      <c r="FO338" s="48"/>
      <c r="FP338" s="48"/>
      <c r="FQ338" s="48"/>
      <c r="FR338" s="48"/>
      <c r="FS338" s="48"/>
      <c r="FT338" s="48"/>
      <c r="FU338" s="48"/>
      <c r="FV338" s="48"/>
      <c r="FW338" s="48"/>
      <c r="FX338" s="48"/>
      <c r="FY338" s="48"/>
      <c r="FZ338" s="48"/>
      <c r="GA338" s="48"/>
      <c r="GB338" s="48"/>
      <c r="GC338" s="48"/>
      <c r="GD338" s="48"/>
      <c r="GE338" s="48"/>
      <c r="GF338" s="48"/>
      <c r="GG338" s="48"/>
      <c r="GH338" s="48"/>
      <c r="GI338" s="48"/>
      <c r="GJ338" s="48"/>
      <c r="GK338" s="48"/>
      <c r="GL338" s="48"/>
      <c r="GM338" s="48"/>
      <c r="GN338" s="48"/>
      <c r="GO338" s="48"/>
      <c r="GP338" s="48"/>
      <c r="GQ338" s="48"/>
      <c r="GR338" s="48"/>
      <c r="GS338" s="48"/>
      <c r="GT338" s="48"/>
      <c r="GU338" s="48"/>
      <c r="GV338" s="48"/>
      <c r="GW338" s="48"/>
      <c r="GX338" s="48"/>
      <c r="GY338" s="48"/>
      <c r="GZ338" s="48"/>
      <c r="HA338" s="48"/>
      <c r="HB338" s="48"/>
      <c r="HC338" s="48"/>
      <c r="HD338" s="48"/>
      <c r="HE338" s="48"/>
      <c r="HF338" s="48"/>
      <c r="HG338" s="48"/>
      <c r="HH338" s="48"/>
      <c r="HI338" s="48"/>
      <c r="HJ338" s="48"/>
      <c r="HK338" s="48"/>
      <c r="HL338" s="48"/>
      <c r="HM338" s="48"/>
      <c r="HN338" s="48"/>
      <c r="HO338" s="48"/>
      <c r="HP338" s="48"/>
      <c r="HQ338" s="48"/>
      <c r="HR338" s="48"/>
      <c r="HS338" s="48"/>
      <c r="HT338" s="48"/>
      <c r="HU338" s="48"/>
      <c r="HV338" s="48"/>
      <c r="HW338" s="48"/>
      <c r="HX338" s="48"/>
      <c r="HY338" s="48"/>
      <c r="HZ338" s="48"/>
      <c r="IA338" s="48"/>
      <c r="IB338" s="48"/>
      <c r="IC338" s="48"/>
      <c r="ID338" s="48"/>
      <c r="IE338" s="48"/>
      <c r="IF338" s="48"/>
      <c r="IG338" s="48"/>
      <c r="IH338" s="48"/>
      <c r="II338" s="48"/>
      <c r="IJ338" s="48"/>
      <c r="IK338" s="48"/>
      <c r="IL338" s="48"/>
      <c r="IM338" s="48"/>
      <c r="IN338" s="48"/>
      <c r="IO338" s="48"/>
      <c r="IP338" s="48"/>
      <c r="IQ338" s="48"/>
      <c r="IR338" s="48"/>
      <c r="IS338" s="48"/>
      <c r="IT338" s="48"/>
      <c r="IU338" s="48"/>
      <c r="IV338" s="48"/>
    </row>
    <row r="339" spans="1:256" s="49" customFormat="1" ht="15.6" x14ac:dyDescent="0.25">
      <c r="A339" s="55">
        <v>17530</v>
      </c>
      <c r="B339" s="51" t="s">
        <v>26</v>
      </c>
      <c r="C339" s="51" t="s">
        <v>356</v>
      </c>
      <c r="D339" s="53">
        <v>17600</v>
      </c>
      <c r="E339" s="92" t="s">
        <v>752</v>
      </c>
      <c r="F339" s="46">
        <f>'12 Month Budget Comparison'!D336</f>
        <v>0</v>
      </c>
      <c r="G339" s="46">
        <f t="shared" si="32"/>
        <v>0</v>
      </c>
      <c r="H339" s="46"/>
      <c r="I339" s="46"/>
      <c r="J339" s="60"/>
      <c r="K339" s="46"/>
      <c r="L339" s="60"/>
      <c r="M339" s="46">
        <f t="shared" si="33"/>
        <v>0</v>
      </c>
      <c r="N339" s="60"/>
      <c r="O339" s="54"/>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c r="BE339" s="48"/>
      <c r="BF339" s="48"/>
      <c r="BG339" s="48"/>
      <c r="BH339" s="48"/>
      <c r="BI339" s="48"/>
      <c r="BJ339" s="48"/>
      <c r="BK339" s="48"/>
      <c r="BL339" s="48"/>
      <c r="BM339" s="48"/>
      <c r="BN339" s="48"/>
      <c r="BO339" s="48"/>
      <c r="BP339" s="48"/>
      <c r="BQ339" s="48"/>
      <c r="BR339" s="48"/>
      <c r="BS339" s="48"/>
      <c r="BT339" s="48"/>
      <c r="BU339" s="48"/>
      <c r="BV339" s="48"/>
      <c r="BW339" s="48"/>
      <c r="BX339" s="48"/>
      <c r="BY339" s="48"/>
      <c r="BZ339" s="48"/>
      <c r="CA339" s="48"/>
      <c r="CB339" s="48"/>
      <c r="CC339" s="48"/>
      <c r="CD339" s="48"/>
      <c r="CE339" s="48"/>
      <c r="CF339" s="48"/>
      <c r="CG339" s="48"/>
      <c r="CH339" s="48"/>
      <c r="CI339" s="48"/>
      <c r="CJ339" s="48"/>
      <c r="CK339" s="48"/>
      <c r="CL339" s="48"/>
      <c r="CM339" s="48"/>
      <c r="CN339" s="48"/>
      <c r="CO339" s="48"/>
      <c r="CP339" s="48"/>
      <c r="CQ339" s="48"/>
      <c r="CR339" s="48"/>
      <c r="CS339" s="48"/>
      <c r="CT339" s="48"/>
      <c r="CU339" s="48"/>
      <c r="CV339" s="48"/>
      <c r="CW339" s="48"/>
      <c r="CX339" s="48"/>
      <c r="CY339" s="48"/>
      <c r="CZ339" s="48"/>
      <c r="DA339" s="48"/>
      <c r="DB339" s="48"/>
      <c r="DC339" s="48"/>
      <c r="DD339" s="48"/>
      <c r="DE339" s="48"/>
      <c r="DF339" s="48"/>
      <c r="DG339" s="48"/>
      <c r="DH339" s="48"/>
      <c r="DI339" s="48"/>
      <c r="DJ339" s="48"/>
      <c r="DK339" s="48"/>
      <c r="DL339" s="48"/>
      <c r="DM339" s="48"/>
      <c r="DN339" s="48"/>
      <c r="DO339" s="48"/>
      <c r="DP339" s="48"/>
      <c r="DQ339" s="48"/>
      <c r="DR339" s="48"/>
      <c r="DS339" s="48"/>
      <c r="DT339" s="48"/>
      <c r="DU339" s="48"/>
      <c r="DV339" s="48"/>
      <c r="DW339" s="48"/>
      <c r="DX339" s="48"/>
      <c r="DY339" s="48"/>
      <c r="DZ339" s="48"/>
      <c r="EA339" s="48"/>
      <c r="EB339" s="48"/>
      <c r="EC339" s="48"/>
      <c r="ED339" s="48"/>
      <c r="EE339" s="48"/>
      <c r="EF339" s="48"/>
      <c r="EG339" s="48"/>
      <c r="EH339" s="48"/>
      <c r="EI339" s="48"/>
      <c r="EJ339" s="48"/>
      <c r="EK339" s="48"/>
      <c r="EL339" s="48"/>
      <c r="EM339" s="48"/>
      <c r="EN339" s="48"/>
      <c r="EO339" s="48"/>
      <c r="EP339" s="48"/>
      <c r="EQ339" s="48"/>
      <c r="ER339" s="48"/>
      <c r="ES339" s="48"/>
      <c r="ET339" s="48"/>
      <c r="EU339" s="48"/>
      <c r="EV339" s="48"/>
      <c r="EW339" s="48"/>
      <c r="EX339" s="48"/>
      <c r="EY339" s="48"/>
      <c r="EZ339" s="48"/>
      <c r="FA339" s="48"/>
      <c r="FB339" s="48"/>
      <c r="FC339" s="48"/>
      <c r="FD339" s="48"/>
      <c r="FE339" s="48"/>
      <c r="FF339" s="48"/>
      <c r="FG339" s="48"/>
      <c r="FH339" s="48"/>
      <c r="FI339" s="48"/>
      <c r="FJ339" s="48"/>
      <c r="FK339" s="48"/>
      <c r="FL339" s="48"/>
      <c r="FM339" s="48"/>
      <c r="FN339" s="48"/>
      <c r="FO339" s="48"/>
      <c r="FP339" s="48"/>
      <c r="FQ339" s="48"/>
      <c r="FR339" s="48"/>
      <c r="FS339" s="48"/>
      <c r="FT339" s="48"/>
      <c r="FU339" s="48"/>
      <c r="FV339" s="48"/>
      <c r="FW339" s="48"/>
      <c r="FX339" s="48"/>
      <c r="FY339" s="48"/>
      <c r="FZ339" s="48"/>
      <c r="GA339" s="48"/>
      <c r="GB339" s="48"/>
      <c r="GC339" s="48"/>
      <c r="GD339" s="48"/>
      <c r="GE339" s="48"/>
      <c r="GF339" s="48"/>
      <c r="GG339" s="48"/>
      <c r="GH339" s="48"/>
      <c r="GI339" s="48"/>
      <c r="GJ339" s="48"/>
      <c r="GK339" s="48"/>
      <c r="GL339" s="48"/>
      <c r="GM339" s="48"/>
      <c r="GN339" s="48"/>
      <c r="GO339" s="48"/>
      <c r="GP339" s="48"/>
      <c r="GQ339" s="48"/>
      <c r="GR339" s="48"/>
      <c r="GS339" s="48"/>
      <c r="GT339" s="48"/>
      <c r="GU339" s="48"/>
      <c r="GV339" s="48"/>
      <c r="GW339" s="48"/>
      <c r="GX339" s="48"/>
      <c r="GY339" s="48"/>
      <c r="GZ339" s="48"/>
      <c r="HA339" s="48"/>
      <c r="HB339" s="48"/>
      <c r="HC339" s="48"/>
      <c r="HD339" s="48"/>
      <c r="HE339" s="48"/>
      <c r="HF339" s="48"/>
      <c r="HG339" s="48"/>
      <c r="HH339" s="48"/>
      <c r="HI339" s="48"/>
      <c r="HJ339" s="48"/>
      <c r="HK339" s="48"/>
      <c r="HL339" s="48"/>
      <c r="HM339" s="48"/>
      <c r="HN339" s="48"/>
      <c r="HO339" s="48"/>
      <c r="HP339" s="48"/>
      <c r="HQ339" s="48"/>
      <c r="HR339" s="48"/>
      <c r="HS339" s="48"/>
      <c r="HT339" s="48"/>
      <c r="HU339" s="48"/>
      <c r="HV339" s="48"/>
      <c r="HW339" s="48"/>
      <c r="HX339" s="48"/>
      <c r="HY339" s="48"/>
      <c r="HZ339" s="48"/>
      <c r="IA339" s="48"/>
      <c r="IB339" s="48"/>
      <c r="IC339" s="48"/>
      <c r="ID339" s="48"/>
      <c r="IE339" s="48"/>
      <c r="IF339" s="48"/>
      <c r="IG339" s="48"/>
      <c r="IH339" s="48"/>
      <c r="II339" s="48"/>
      <c r="IJ339" s="48"/>
      <c r="IK339" s="48"/>
      <c r="IL339" s="48"/>
      <c r="IM339" s="48"/>
      <c r="IN339" s="48"/>
      <c r="IO339" s="48"/>
      <c r="IP339" s="48"/>
      <c r="IQ339" s="48"/>
      <c r="IR339" s="48"/>
      <c r="IS339" s="48"/>
      <c r="IT339" s="48"/>
      <c r="IU339" s="48"/>
      <c r="IV339" s="48"/>
    </row>
    <row r="340" spans="1:256" s="49" customFormat="1" ht="15.6" x14ac:dyDescent="0.25">
      <c r="A340" s="55">
        <v>17531</v>
      </c>
      <c r="B340" s="57" t="s">
        <v>26</v>
      </c>
      <c r="C340" s="57" t="s">
        <v>358</v>
      </c>
      <c r="D340" s="53">
        <v>17600</v>
      </c>
      <c r="E340" s="53" t="s">
        <v>753</v>
      </c>
      <c r="F340" s="46">
        <f>'12 Month Budget Comparison'!D337</f>
        <v>0</v>
      </c>
      <c r="G340" s="46">
        <f t="shared" si="32"/>
        <v>0</v>
      </c>
      <c r="H340" s="67"/>
      <c r="I340" s="67"/>
      <c r="J340" s="68"/>
      <c r="K340" s="67"/>
      <c r="L340" s="68"/>
      <c r="M340" s="46">
        <f t="shared" si="33"/>
        <v>0</v>
      </c>
      <c r="N340" s="60"/>
      <c r="O340" s="69"/>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c r="BE340" s="48"/>
      <c r="BF340" s="48"/>
      <c r="BG340" s="48"/>
      <c r="BH340" s="48"/>
      <c r="BI340" s="48"/>
      <c r="BJ340" s="48"/>
      <c r="BK340" s="48"/>
      <c r="BL340" s="48"/>
      <c r="BM340" s="48"/>
      <c r="BN340" s="48"/>
      <c r="BO340" s="48"/>
      <c r="BP340" s="48"/>
      <c r="BQ340" s="48"/>
      <c r="BR340" s="48"/>
      <c r="BS340" s="48"/>
      <c r="BT340" s="48"/>
      <c r="BU340" s="48"/>
      <c r="BV340" s="48"/>
      <c r="BW340" s="48"/>
      <c r="BX340" s="48"/>
      <c r="BY340" s="48"/>
      <c r="BZ340" s="48"/>
      <c r="CA340" s="48"/>
      <c r="CB340" s="48"/>
      <c r="CC340" s="48"/>
      <c r="CD340" s="48"/>
      <c r="CE340" s="48"/>
      <c r="CF340" s="48"/>
      <c r="CG340" s="48"/>
      <c r="CH340" s="48"/>
      <c r="CI340" s="48"/>
      <c r="CJ340" s="48"/>
      <c r="CK340" s="48"/>
      <c r="CL340" s="48"/>
      <c r="CM340" s="48"/>
      <c r="CN340" s="48"/>
      <c r="CO340" s="48"/>
      <c r="CP340" s="48"/>
      <c r="CQ340" s="48"/>
      <c r="CR340" s="48"/>
      <c r="CS340" s="48"/>
      <c r="CT340" s="48"/>
      <c r="CU340" s="48"/>
      <c r="CV340" s="48"/>
      <c r="CW340" s="48"/>
      <c r="CX340" s="48"/>
      <c r="CY340" s="48"/>
      <c r="CZ340" s="48"/>
      <c r="DA340" s="48"/>
      <c r="DB340" s="48"/>
      <c r="DC340" s="48"/>
      <c r="DD340" s="48"/>
      <c r="DE340" s="48"/>
      <c r="DF340" s="48"/>
      <c r="DG340" s="48"/>
      <c r="DH340" s="48"/>
      <c r="DI340" s="48"/>
      <c r="DJ340" s="48"/>
      <c r="DK340" s="48"/>
      <c r="DL340" s="48"/>
      <c r="DM340" s="48"/>
      <c r="DN340" s="48"/>
      <c r="DO340" s="48"/>
      <c r="DP340" s="48"/>
      <c r="DQ340" s="48"/>
      <c r="DR340" s="48"/>
      <c r="DS340" s="48"/>
      <c r="DT340" s="48"/>
      <c r="DU340" s="48"/>
      <c r="DV340" s="48"/>
      <c r="DW340" s="48"/>
      <c r="DX340" s="48"/>
      <c r="DY340" s="48"/>
      <c r="DZ340" s="48"/>
      <c r="EA340" s="48"/>
      <c r="EB340" s="48"/>
      <c r="EC340" s="48"/>
      <c r="ED340" s="48"/>
      <c r="EE340" s="48"/>
      <c r="EF340" s="48"/>
      <c r="EG340" s="48"/>
      <c r="EH340" s="48"/>
      <c r="EI340" s="48"/>
      <c r="EJ340" s="48"/>
      <c r="EK340" s="48"/>
      <c r="EL340" s="48"/>
      <c r="EM340" s="48"/>
      <c r="EN340" s="48"/>
      <c r="EO340" s="48"/>
      <c r="EP340" s="48"/>
      <c r="EQ340" s="48"/>
      <c r="ER340" s="48"/>
      <c r="ES340" s="48"/>
      <c r="ET340" s="48"/>
      <c r="EU340" s="48"/>
      <c r="EV340" s="48"/>
      <c r="EW340" s="48"/>
      <c r="EX340" s="48"/>
      <c r="EY340" s="48"/>
      <c r="EZ340" s="48"/>
      <c r="FA340" s="48"/>
      <c r="FB340" s="48"/>
      <c r="FC340" s="48"/>
      <c r="FD340" s="48"/>
      <c r="FE340" s="48"/>
      <c r="FF340" s="48"/>
      <c r="FG340" s="48"/>
      <c r="FH340" s="48"/>
      <c r="FI340" s="48"/>
      <c r="FJ340" s="48"/>
      <c r="FK340" s="48"/>
      <c r="FL340" s="48"/>
      <c r="FM340" s="48"/>
      <c r="FN340" s="48"/>
      <c r="FO340" s="48"/>
      <c r="FP340" s="48"/>
      <c r="FQ340" s="48"/>
      <c r="FR340" s="48"/>
      <c r="FS340" s="48"/>
      <c r="FT340" s="48"/>
      <c r="FU340" s="48"/>
      <c r="FV340" s="48"/>
      <c r="FW340" s="48"/>
      <c r="FX340" s="48"/>
      <c r="FY340" s="48"/>
      <c r="FZ340" s="48"/>
      <c r="GA340" s="48"/>
      <c r="GB340" s="48"/>
      <c r="GC340" s="48"/>
      <c r="GD340" s="48"/>
      <c r="GE340" s="48"/>
      <c r="GF340" s="48"/>
      <c r="GG340" s="48"/>
      <c r="GH340" s="48"/>
      <c r="GI340" s="48"/>
      <c r="GJ340" s="48"/>
      <c r="GK340" s="48"/>
      <c r="GL340" s="48"/>
      <c r="GM340" s="48"/>
      <c r="GN340" s="48"/>
      <c r="GO340" s="48"/>
      <c r="GP340" s="48"/>
      <c r="GQ340" s="48"/>
      <c r="GR340" s="48"/>
      <c r="GS340" s="48"/>
      <c r="GT340" s="48"/>
      <c r="GU340" s="48"/>
      <c r="GV340" s="48"/>
      <c r="GW340" s="48"/>
      <c r="GX340" s="48"/>
      <c r="GY340" s="48"/>
      <c r="GZ340" s="48"/>
      <c r="HA340" s="48"/>
      <c r="HB340" s="48"/>
      <c r="HC340" s="48"/>
      <c r="HD340" s="48"/>
      <c r="HE340" s="48"/>
      <c r="HF340" s="48"/>
      <c r="HG340" s="48"/>
      <c r="HH340" s="48"/>
      <c r="HI340" s="48"/>
      <c r="HJ340" s="48"/>
      <c r="HK340" s="48"/>
      <c r="HL340" s="48"/>
      <c r="HM340" s="48"/>
      <c r="HN340" s="48"/>
      <c r="HO340" s="48"/>
      <c r="HP340" s="48"/>
      <c r="HQ340" s="48"/>
      <c r="HR340" s="48"/>
      <c r="HS340" s="48"/>
      <c r="HT340" s="48"/>
      <c r="HU340" s="48"/>
      <c r="HV340" s="48"/>
      <c r="HW340" s="48"/>
      <c r="HX340" s="48"/>
      <c r="HY340" s="48"/>
      <c r="HZ340" s="48"/>
      <c r="IA340" s="48"/>
      <c r="IB340" s="48"/>
      <c r="IC340" s="48"/>
      <c r="ID340" s="48"/>
      <c r="IE340" s="48"/>
      <c r="IF340" s="48"/>
      <c r="IG340" s="48"/>
      <c r="IH340" s="48"/>
      <c r="II340" s="48"/>
      <c r="IJ340" s="48"/>
      <c r="IK340" s="48"/>
      <c r="IL340" s="48"/>
      <c r="IM340" s="48"/>
      <c r="IN340" s="48"/>
      <c r="IO340" s="48"/>
      <c r="IP340" s="48"/>
      <c r="IQ340" s="48"/>
      <c r="IR340" s="48"/>
      <c r="IS340" s="48"/>
      <c r="IT340" s="48"/>
      <c r="IU340" s="48"/>
      <c r="IV340" s="48"/>
    </row>
    <row r="341" spans="1:256" s="49" customFormat="1" ht="15.6" x14ac:dyDescent="0.25">
      <c r="A341" s="52">
        <v>17540</v>
      </c>
      <c r="B341" s="51" t="s">
        <v>26</v>
      </c>
      <c r="C341" s="51" t="s">
        <v>23</v>
      </c>
      <c r="D341" s="53">
        <v>17600</v>
      </c>
      <c r="E341" s="92" t="s">
        <v>29</v>
      </c>
      <c r="F341" s="46">
        <f>'12 Month Budget Comparison'!D338</f>
        <v>0</v>
      </c>
      <c r="G341" s="46">
        <f t="shared" si="32"/>
        <v>0</v>
      </c>
      <c r="H341" s="46"/>
      <c r="I341" s="46"/>
      <c r="J341" s="60"/>
      <c r="K341" s="46"/>
      <c r="L341" s="60"/>
      <c r="M341" s="46">
        <f t="shared" si="33"/>
        <v>0</v>
      </c>
      <c r="N341" s="60"/>
      <c r="O341" s="54"/>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8"/>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c r="CX341" s="48"/>
      <c r="CY341" s="48"/>
      <c r="CZ341" s="48"/>
      <c r="DA341" s="48"/>
      <c r="DB341" s="48"/>
      <c r="DC341" s="48"/>
      <c r="DD341" s="48"/>
      <c r="DE341" s="48"/>
      <c r="DF341" s="48"/>
      <c r="DG341" s="48"/>
      <c r="DH341" s="48"/>
      <c r="DI341" s="48"/>
      <c r="DJ341" s="48"/>
      <c r="DK341" s="48"/>
      <c r="DL341" s="48"/>
      <c r="DM341" s="48"/>
      <c r="DN341" s="48"/>
      <c r="DO341" s="48"/>
      <c r="DP341" s="48"/>
      <c r="DQ341" s="48"/>
      <c r="DR341" s="48"/>
      <c r="DS341" s="48"/>
      <c r="DT341" s="48"/>
      <c r="DU341" s="48"/>
      <c r="DV341" s="48"/>
      <c r="DW341" s="48"/>
      <c r="DX341" s="48"/>
      <c r="DY341" s="48"/>
      <c r="DZ341" s="48"/>
      <c r="EA341" s="48"/>
      <c r="EB341" s="48"/>
      <c r="EC341" s="48"/>
      <c r="ED341" s="48"/>
      <c r="EE341" s="48"/>
      <c r="EF341" s="48"/>
      <c r="EG341" s="48"/>
      <c r="EH341" s="48"/>
      <c r="EI341" s="48"/>
      <c r="EJ341" s="48"/>
      <c r="EK341" s="48"/>
      <c r="EL341" s="48"/>
      <c r="EM341" s="48"/>
      <c r="EN341" s="48"/>
      <c r="EO341" s="48"/>
      <c r="EP341" s="48"/>
      <c r="EQ341" s="48"/>
      <c r="ER341" s="48"/>
      <c r="ES341" s="48"/>
      <c r="ET341" s="48"/>
      <c r="EU341" s="48"/>
      <c r="EV341" s="48"/>
      <c r="EW341" s="48"/>
      <c r="EX341" s="48"/>
      <c r="EY341" s="48"/>
      <c r="EZ341" s="48"/>
      <c r="FA341" s="48"/>
      <c r="FB341" s="48"/>
      <c r="FC341" s="48"/>
      <c r="FD341" s="48"/>
      <c r="FE341" s="48"/>
      <c r="FF341" s="48"/>
      <c r="FG341" s="48"/>
      <c r="FH341" s="48"/>
      <c r="FI341" s="48"/>
      <c r="FJ341" s="48"/>
      <c r="FK341" s="48"/>
      <c r="FL341" s="48"/>
      <c r="FM341" s="48"/>
      <c r="FN341" s="48"/>
      <c r="FO341" s="48"/>
      <c r="FP341" s="48"/>
      <c r="FQ341" s="48"/>
      <c r="FR341" s="48"/>
      <c r="FS341" s="48"/>
      <c r="FT341" s="48"/>
      <c r="FU341" s="48"/>
      <c r="FV341" s="48"/>
      <c r="FW341" s="48"/>
      <c r="FX341" s="48"/>
      <c r="FY341" s="48"/>
      <c r="FZ341" s="48"/>
      <c r="GA341" s="48"/>
      <c r="GB341" s="48"/>
      <c r="GC341" s="48"/>
      <c r="GD341" s="48"/>
      <c r="GE341" s="48"/>
      <c r="GF341" s="48"/>
      <c r="GG341" s="48"/>
      <c r="GH341" s="48"/>
      <c r="GI341" s="48"/>
      <c r="GJ341" s="48"/>
      <c r="GK341" s="48"/>
      <c r="GL341" s="48"/>
      <c r="GM341" s="48"/>
      <c r="GN341" s="48"/>
      <c r="GO341" s="48"/>
      <c r="GP341" s="48"/>
      <c r="GQ341" s="48"/>
      <c r="GR341" s="48"/>
      <c r="GS341" s="48"/>
      <c r="GT341" s="48"/>
      <c r="GU341" s="48"/>
      <c r="GV341" s="48"/>
      <c r="GW341" s="48"/>
      <c r="GX341" s="48"/>
      <c r="GY341" s="48"/>
      <c r="GZ341" s="48"/>
      <c r="HA341" s="48"/>
      <c r="HB341" s="48"/>
      <c r="HC341" s="48"/>
      <c r="HD341" s="48"/>
      <c r="HE341" s="48"/>
      <c r="HF341" s="48"/>
      <c r="HG341" s="48"/>
      <c r="HH341" s="48"/>
      <c r="HI341" s="48"/>
      <c r="HJ341" s="48"/>
      <c r="HK341" s="48"/>
      <c r="HL341" s="48"/>
      <c r="HM341" s="48"/>
      <c r="HN341" s="48"/>
      <c r="HO341" s="48"/>
      <c r="HP341" s="48"/>
      <c r="HQ341" s="48"/>
      <c r="HR341" s="48"/>
      <c r="HS341" s="48"/>
      <c r="HT341" s="48"/>
      <c r="HU341" s="48"/>
      <c r="HV341" s="48"/>
      <c r="HW341" s="48"/>
      <c r="HX341" s="48"/>
      <c r="HY341" s="48"/>
      <c r="HZ341" s="48"/>
      <c r="IA341" s="48"/>
      <c r="IB341" s="48"/>
      <c r="IC341" s="48"/>
      <c r="ID341" s="48"/>
      <c r="IE341" s="48"/>
      <c r="IF341" s="48"/>
      <c r="IG341" s="48"/>
      <c r="IH341" s="48"/>
      <c r="II341" s="48"/>
      <c r="IJ341" s="48"/>
      <c r="IK341" s="48"/>
      <c r="IL341" s="48"/>
      <c r="IM341" s="48"/>
      <c r="IN341" s="48"/>
      <c r="IO341" s="48"/>
      <c r="IP341" s="48"/>
      <c r="IQ341" s="48"/>
      <c r="IR341" s="48"/>
      <c r="IS341" s="48"/>
      <c r="IT341" s="48"/>
      <c r="IU341" s="48"/>
      <c r="IV341" s="48"/>
    </row>
    <row r="342" spans="1:256" s="49" customFormat="1" ht="15.6" x14ac:dyDescent="0.25">
      <c r="A342" s="55">
        <v>17550</v>
      </c>
      <c r="B342" s="51" t="s">
        <v>26</v>
      </c>
      <c r="C342" s="51" t="s">
        <v>341</v>
      </c>
      <c r="D342" s="53">
        <v>17600</v>
      </c>
      <c r="E342" s="92" t="s">
        <v>754</v>
      </c>
      <c r="F342" s="46">
        <f>'12 Month Budget Comparison'!D339</f>
        <v>0</v>
      </c>
      <c r="G342" s="46">
        <f t="shared" si="32"/>
        <v>0</v>
      </c>
      <c r="H342" s="46"/>
      <c r="I342" s="46"/>
      <c r="J342" s="60"/>
      <c r="K342" s="46"/>
      <c r="L342" s="60"/>
      <c r="M342" s="46">
        <f t="shared" si="33"/>
        <v>0</v>
      </c>
      <c r="N342" s="60"/>
      <c r="O342" s="54"/>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c r="BB342" s="48"/>
      <c r="BC342" s="48"/>
      <c r="BD342" s="48"/>
      <c r="BE342" s="48"/>
      <c r="BF342" s="48"/>
      <c r="BG342" s="48"/>
      <c r="BH342" s="48"/>
      <c r="BI342" s="48"/>
      <c r="BJ342" s="48"/>
      <c r="BK342" s="48"/>
      <c r="BL342" s="48"/>
      <c r="BM342" s="48"/>
      <c r="BN342" s="48"/>
      <c r="BO342" s="48"/>
      <c r="BP342" s="48"/>
      <c r="BQ342" s="48"/>
      <c r="BR342" s="48"/>
      <c r="BS342" s="48"/>
      <c r="BT342" s="48"/>
      <c r="BU342" s="48"/>
      <c r="BV342" s="48"/>
      <c r="BW342" s="48"/>
      <c r="BX342" s="48"/>
      <c r="BY342" s="48"/>
      <c r="BZ342" s="48"/>
      <c r="CA342" s="48"/>
      <c r="CB342" s="48"/>
      <c r="CC342" s="48"/>
      <c r="CD342" s="48"/>
      <c r="CE342" s="48"/>
      <c r="CF342" s="48"/>
      <c r="CG342" s="48"/>
      <c r="CH342" s="48"/>
      <c r="CI342" s="48"/>
      <c r="CJ342" s="48"/>
      <c r="CK342" s="48"/>
      <c r="CL342" s="48"/>
      <c r="CM342" s="48"/>
      <c r="CN342" s="48"/>
      <c r="CO342" s="48"/>
      <c r="CP342" s="48"/>
      <c r="CQ342" s="48"/>
      <c r="CR342" s="48"/>
      <c r="CS342" s="48"/>
      <c r="CT342" s="48"/>
      <c r="CU342" s="48"/>
      <c r="CV342" s="48"/>
      <c r="CW342" s="48"/>
      <c r="CX342" s="48"/>
      <c r="CY342" s="48"/>
      <c r="CZ342" s="48"/>
      <c r="DA342" s="48"/>
      <c r="DB342" s="48"/>
      <c r="DC342" s="48"/>
      <c r="DD342" s="48"/>
      <c r="DE342" s="48"/>
      <c r="DF342" s="48"/>
      <c r="DG342" s="48"/>
      <c r="DH342" s="48"/>
      <c r="DI342" s="48"/>
      <c r="DJ342" s="48"/>
      <c r="DK342" s="48"/>
      <c r="DL342" s="48"/>
      <c r="DM342" s="48"/>
      <c r="DN342" s="48"/>
      <c r="DO342" s="48"/>
      <c r="DP342" s="48"/>
      <c r="DQ342" s="48"/>
      <c r="DR342" s="48"/>
      <c r="DS342" s="48"/>
      <c r="DT342" s="48"/>
      <c r="DU342" s="48"/>
      <c r="DV342" s="48"/>
      <c r="DW342" s="48"/>
      <c r="DX342" s="48"/>
      <c r="DY342" s="48"/>
      <c r="DZ342" s="48"/>
      <c r="EA342" s="48"/>
      <c r="EB342" s="48"/>
      <c r="EC342" s="48"/>
      <c r="ED342" s="48"/>
      <c r="EE342" s="48"/>
      <c r="EF342" s="48"/>
      <c r="EG342" s="48"/>
      <c r="EH342" s="48"/>
      <c r="EI342" s="48"/>
      <c r="EJ342" s="48"/>
      <c r="EK342" s="48"/>
      <c r="EL342" s="48"/>
      <c r="EM342" s="48"/>
      <c r="EN342" s="48"/>
      <c r="EO342" s="48"/>
      <c r="EP342" s="48"/>
      <c r="EQ342" s="48"/>
      <c r="ER342" s="48"/>
      <c r="ES342" s="48"/>
      <c r="ET342" s="48"/>
      <c r="EU342" s="48"/>
      <c r="EV342" s="48"/>
      <c r="EW342" s="48"/>
      <c r="EX342" s="48"/>
      <c r="EY342" s="48"/>
      <c r="EZ342" s="48"/>
      <c r="FA342" s="48"/>
      <c r="FB342" s="48"/>
      <c r="FC342" s="48"/>
      <c r="FD342" s="48"/>
      <c r="FE342" s="48"/>
      <c r="FF342" s="48"/>
      <c r="FG342" s="48"/>
      <c r="FH342" s="48"/>
      <c r="FI342" s="48"/>
      <c r="FJ342" s="48"/>
      <c r="FK342" s="48"/>
      <c r="FL342" s="48"/>
      <c r="FM342" s="48"/>
      <c r="FN342" s="48"/>
      <c r="FO342" s="48"/>
      <c r="FP342" s="48"/>
      <c r="FQ342" s="48"/>
      <c r="FR342" s="48"/>
      <c r="FS342" s="48"/>
      <c r="FT342" s="48"/>
      <c r="FU342" s="48"/>
      <c r="FV342" s="48"/>
      <c r="FW342" s="48"/>
      <c r="FX342" s="48"/>
      <c r="FY342" s="48"/>
      <c r="FZ342" s="48"/>
      <c r="GA342" s="48"/>
      <c r="GB342" s="48"/>
      <c r="GC342" s="48"/>
      <c r="GD342" s="48"/>
      <c r="GE342" s="48"/>
      <c r="GF342" s="48"/>
      <c r="GG342" s="48"/>
      <c r="GH342" s="48"/>
      <c r="GI342" s="48"/>
      <c r="GJ342" s="48"/>
      <c r="GK342" s="48"/>
      <c r="GL342" s="48"/>
      <c r="GM342" s="48"/>
      <c r="GN342" s="48"/>
      <c r="GO342" s="48"/>
      <c r="GP342" s="48"/>
      <c r="GQ342" s="48"/>
      <c r="GR342" s="48"/>
      <c r="GS342" s="48"/>
      <c r="GT342" s="48"/>
      <c r="GU342" s="48"/>
      <c r="GV342" s="48"/>
      <c r="GW342" s="48"/>
      <c r="GX342" s="48"/>
      <c r="GY342" s="48"/>
      <c r="GZ342" s="48"/>
      <c r="HA342" s="48"/>
      <c r="HB342" s="48"/>
      <c r="HC342" s="48"/>
      <c r="HD342" s="48"/>
      <c r="HE342" s="48"/>
      <c r="HF342" s="48"/>
      <c r="HG342" s="48"/>
      <c r="HH342" s="48"/>
      <c r="HI342" s="48"/>
      <c r="HJ342" s="48"/>
      <c r="HK342" s="48"/>
      <c r="HL342" s="48"/>
      <c r="HM342" s="48"/>
      <c r="HN342" s="48"/>
      <c r="HO342" s="48"/>
      <c r="HP342" s="48"/>
      <c r="HQ342" s="48"/>
      <c r="HR342" s="48"/>
      <c r="HS342" s="48"/>
      <c r="HT342" s="48"/>
      <c r="HU342" s="48"/>
      <c r="HV342" s="48"/>
      <c r="HW342" s="48"/>
      <c r="HX342" s="48"/>
      <c r="HY342" s="48"/>
      <c r="HZ342" s="48"/>
      <c r="IA342" s="48"/>
      <c r="IB342" s="48"/>
      <c r="IC342" s="48"/>
      <c r="ID342" s="48"/>
      <c r="IE342" s="48"/>
      <c r="IF342" s="48"/>
      <c r="IG342" s="48"/>
      <c r="IH342" s="48"/>
      <c r="II342" s="48"/>
      <c r="IJ342" s="48"/>
      <c r="IK342" s="48"/>
      <c r="IL342" s="48"/>
      <c r="IM342" s="48"/>
      <c r="IN342" s="48"/>
      <c r="IO342" s="48"/>
      <c r="IP342" s="48"/>
      <c r="IQ342" s="48"/>
      <c r="IR342" s="48"/>
      <c r="IS342" s="48"/>
      <c r="IT342" s="48"/>
      <c r="IU342" s="48"/>
      <c r="IV342" s="48"/>
    </row>
    <row r="343" spans="1:256" s="49" customFormat="1" ht="15.6" x14ac:dyDescent="0.25">
      <c r="A343" s="52">
        <v>17560</v>
      </c>
      <c r="B343" s="51" t="s">
        <v>26</v>
      </c>
      <c r="C343" s="51" t="s">
        <v>9</v>
      </c>
      <c r="D343" s="53">
        <v>17600</v>
      </c>
      <c r="E343" s="92" t="s">
        <v>30</v>
      </c>
      <c r="F343" s="46">
        <f>'12 Month Budget Comparison'!D340</f>
        <v>0</v>
      </c>
      <c r="G343" s="46">
        <f t="shared" si="32"/>
        <v>0</v>
      </c>
      <c r="H343" s="46"/>
      <c r="I343" s="46"/>
      <c r="J343" s="60"/>
      <c r="K343" s="46"/>
      <c r="L343" s="60"/>
      <c r="M343" s="46">
        <f t="shared" si="33"/>
        <v>0</v>
      </c>
      <c r="N343" s="60"/>
      <c r="O343" s="54"/>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c r="BB343" s="48"/>
      <c r="BC343" s="48"/>
      <c r="BD343" s="48"/>
      <c r="BE343" s="48"/>
      <c r="BF343" s="48"/>
      <c r="BG343" s="48"/>
      <c r="BH343" s="48"/>
      <c r="BI343" s="48"/>
      <c r="BJ343" s="48"/>
      <c r="BK343" s="48"/>
      <c r="BL343" s="48"/>
      <c r="BM343" s="48"/>
      <c r="BN343" s="48"/>
      <c r="BO343" s="48"/>
      <c r="BP343" s="48"/>
      <c r="BQ343" s="48"/>
      <c r="BR343" s="48"/>
      <c r="BS343" s="48"/>
      <c r="BT343" s="48"/>
      <c r="BU343" s="48"/>
      <c r="BV343" s="48"/>
      <c r="BW343" s="48"/>
      <c r="BX343" s="48"/>
      <c r="BY343" s="48"/>
      <c r="BZ343" s="48"/>
      <c r="CA343" s="48"/>
      <c r="CB343" s="48"/>
      <c r="CC343" s="48"/>
      <c r="CD343" s="48"/>
      <c r="CE343" s="48"/>
      <c r="CF343" s="48"/>
      <c r="CG343" s="48"/>
      <c r="CH343" s="48"/>
      <c r="CI343" s="48"/>
      <c r="CJ343" s="48"/>
      <c r="CK343" s="48"/>
      <c r="CL343" s="48"/>
      <c r="CM343" s="48"/>
      <c r="CN343" s="48"/>
      <c r="CO343" s="48"/>
      <c r="CP343" s="48"/>
      <c r="CQ343" s="48"/>
      <c r="CR343" s="48"/>
      <c r="CS343" s="48"/>
      <c r="CT343" s="48"/>
      <c r="CU343" s="48"/>
      <c r="CV343" s="48"/>
      <c r="CW343" s="48"/>
      <c r="CX343" s="48"/>
      <c r="CY343" s="48"/>
      <c r="CZ343" s="48"/>
      <c r="DA343" s="48"/>
      <c r="DB343" s="48"/>
      <c r="DC343" s="48"/>
      <c r="DD343" s="48"/>
      <c r="DE343" s="48"/>
      <c r="DF343" s="48"/>
      <c r="DG343" s="48"/>
      <c r="DH343" s="48"/>
      <c r="DI343" s="48"/>
      <c r="DJ343" s="48"/>
      <c r="DK343" s="48"/>
      <c r="DL343" s="48"/>
      <c r="DM343" s="48"/>
      <c r="DN343" s="48"/>
      <c r="DO343" s="48"/>
      <c r="DP343" s="48"/>
      <c r="DQ343" s="48"/>
      <c r="DR343" s="48"/>
      <c r="DS343" s="48"/>
      <c r="DT343" s="48"/>
      <c r="DU343" s="48"/>
      <c r="DV343" s="48"/>
      <c r="DW343" s="48"/>
      <c r="DX343" s="48"/>
      <c r="DY343" s="48"/>
      <c r="DZ343" s="48"/>
      <c r="EA343" s="48"/>
      <c r="EB343" s="48"/>
      <c r="EC343" s="48"/>
      <c r="ED343" s="48"/>
      <c r="EE343" s="48"/>
      <c r="EF343" s="48"/>
      <c r="EG343" s="48"/>
      <c r="EH343" s="48"/>
      <c r="EI343" s="48"/>
      <c r="EJ343" s="48"/>
      <c r="EK343" s="48"/>
      <c r="EL343" s="48"/>
      <c r="EM343" s="48"/>
      <c r="EN343" s="48"/>
      <c r="EO343" s="48"/>
      <c r="EP343" s="48"/>
      <c r="EQ343" s="48"/>
      <c r="ER343" s="48"/>
      <c r="ES343" s="48"/>
      <c r="ET343" s="48"/>
      <c r="EU343" s="48"/>
      <c r="EV343" s="48"/>
      <c r="EW343" s="48"/>
      <c r="EX343" s="48"/>
      <c r="EY343" s="48"/>
      <c r="EZ343" s="48"/>
      <c r="FA343" s="48"/>
      <c r="FB343" s="48"/>
      <c r="FC343" s="48"/>
      <c r="FD343" s="48"/>
      <c r="FE343" s="48"/>
      <c r="FF343" s="48"/>
      <c r="FG343" s="48"/>
      <c r="FH343" s="48"/>
      <c r="FI343" s="48"/>
      <c r="FJ343" s="48"/>
      <c r="FK343" s="48"/>
      <c r="FL343" s="48"/>
      <c r="FM343" s="48"/>
      <c r="FN343" s="48"/>
      <c r="FO343" s="48"/>
      <c r="FP343" s="48"/>
      <c r="FQ343" s="48"/>
      <c r="FR343" s="48"/>
      <c r="FS343" s="48"/>
      <c r="FT343" s="48"/>
      <c r="FU343" s="48"/>
      <c r="FV343" s="48"/>
      <c r="FW343" s="48"/>
      <c r="FX343" s="48"/>
      <c r="FY343" s="48"/>
      <c r="FZ343" s="48"/>
      <c r="GA343" s="48"/>
      <c r="GB343" s="48"/>
      <c r="GC343" s="48"/>
      <c r="GD343" s="48"/>
      <c r="GE343" s="48"/>
      <c r="GF343" s="48"/>
      <c r="GG343" s="48"/>
      <c r="GH343" s="48"/>
      <c r="GI343" s="48"/>
      <c r="GJ343" s="48"/>
      <c r="GK343" s="48"/>
      <c r="GL343" s="48"/>
      <c r="GM343" s="48"/>
      <c r="GN343" s="48"/>
      <c r="GO343" s="48"/>
      <c r="GP343" s="48"/>
      <c r="GQ343" s="48"/>
      <c r="GR343" s="48"/>
      <c r="GS343" s="48"/>
      <c r="GT343" s="48"/>
      <c r="GU343" s="48"/>
      <c r="GV343" s="48"/>
      <c r="GW343" s="48"/>
      <c r="GX343" s="48"/>
      <c r="GY343" s="48"/>
      <c r="GZ343" s="48"/>
      <c r="HA343" s="48"/>
      <c r="HB343" s="48"/>
      <c r="HC343" s="48"/>
      <c r="HD343" s="48"/>
      <c r="HE343" s="48"/>
      <c r="HF343" s="48"/>
      <c r="HG343" s="48"/>
      <c r="HH343" s="48"/>
      <c r="HI343" s="48"/>
      <c r="HJ343" s="48"/>
      <c r="HK343" s="48"/>
      <c r="HL343" s="48"/>
      <c r="HM343" s="48"/>
      <c r="HN343" s="48"/>
      <c r="HO343" s="48"/>
      <c r="HP343" s="48"/>
      <c r="HQ343" s="48"/>
      <c r="HR343" s="48"/>
      <c r="HS343" s="48"/>
      <c r="HT343" s="48"/>
      <c r="HU343" s="48"/>
      <c r="HV343" s="48"/>
      <c r="HW343" s="48"/>
      <c r="HX343" s="48"/>
      <c r="HY343" s="48"/>
      <c r="HZ343" s="48"/>
      <c r="IA343" s="48"/>
      <c r="IB343" s="48"/>
      <c r="IC343" s="48"/>
      <c r="ID343" s="48"/>
      <c r="IE343" s="48"/>
      <c r="IF343" s="48"/>
      <c r="IG343" s="48"/>
      <c r="IH343" s="48"/>
      <c r="II343" s="48"/>
      <c r="IJ343" s="48"/>
      <c r="IK343" s="48"/>
      <c r="IL343" s="48"/>
      <c r="IM343" s="48"/>
      <c r="IN343" s="48"/>
      <c r="IO343" s="48"/>
      <c r="IP343" s="48"/>
      <c r="IQ343" s="48"/>
      <c r="IR343" s="48"/>
      <c r="IS343" s="48"/>
      <c r="IT343" s="48"/>
      <c r="IU343" s="48"/>
      <c r="IV343" s="48"/>
    </row>
    <row r="344" spans="1:256" s="49" customFormat="1" ht="15.6" x14ac:dyDescent="0.25">
      <c r="A344" s="52">
        <v>17600</v>
      </c>
      <c r="B344" s="51" t="s">
        <v>755</v>
      </c>
      <c r="C344" s="51" t="s">
        <v>755</v>
      </c>
      <c r="D344" s="53">
        <v>72260</v>
      </c>
      <c r="E344" s="92" t="s">
        <v>756</v>
      </c>
      <c r="F344" s="46">
        <f>SUM(F327:F343)</f>
        <v>0</v>
      </c>
      <c r="G344" s="46">
        <f>SUM(G327:G343)</f>
        <v>0</v>
      </c>
      <c r="H344" s="46"/>
      <c r="I344" s="46"/>
      <c r="J344" s="60"/>
      <c r="K344" s="46"/>
      <c r="L344" s="60"/>
      <c r="M344" s="46">
        <f>SUM(M327:M343)</f>
        <v>0</v>
      </c>
      <c r="N344" s="60"/>
      <c r="O344" s="46">
        <f>SUM(O327:O343)</f>
        <v>0</v>
      </c>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c r="CB344" s="48"/>
      <c r="CC344" s="48"/>
      <c r="CD344" s="48"/>
      <c r="CE344" s="48"/>
      <c r="CF344" s="48"/>
      <c r="CG344" s="48"/>
      <c r="CH344" s="48"/>
      <c r="CI344" s="48"/>
      <c r="CJ344" s="48"/>
      <c r="CK344" s="48"/>
      <c r="CL344" s="48"/>
      <c r="CM344" s="48"/>
      <c r="CN344" s="48"/>
      <c r="CO344" s="48"/>
      <c r="CP344" s="48"/>
      <c r="CQ344" s="48"/>
      <c r="CR344" s="48"/>
      <c r="CS344" s="48"/>
      <c r="CT344" s="48"/>
      <c r="CU344" s="48"/>
      <c r="CV344" s="48"/>
      <c r="CW344" s="48"/>
      <c r="CX344" s="48"/>
      <c r="CY344" s="48"/>
      <c r="CZ344" s="48"/>
      <c r="DA344" s="48"/>
      <c r="DB344" s="48"/>
      <c r="DC344" s="48"/>
      <c r="DD344" s="48"/>
      <c r="DE344" s="48"/>
      <c r="DF344" s="48"/>
      <c r="DG344" s="48"/>
      <c r="DH344" s="48"/>
      <c r="DI344" s="48"/>
      <c r="DJ344" s="48"/>
      <c r="DK344" s="48"/>
      <c r="DL344" s="48"/>
      <c r="DM344" s="48"/>
      <c r="DN344" s="48"/>
      <c r="DO344" s="48"/>
      <c r="DP344" s="48"/>
      <c r="DQ344" s="48"/>
      <c r="DR344" s="48"/>
      <c r="DS344" s="48"/>
      <c r="DT344" s="48"/>
      <c r="DU344" s="48"/>
      <c r="DV344" s="48"/>
      <c r="DW344" s="48"/>
      <c r="DX344" s="48"/>
      <c r="DY344" s="48"/>
      <c r="DZ344" s="48"/>
      <c r="EA344" s="48"/>
      <c r="EB344" s="48"/>
      <c r="EC344" s="48"/>
      <c r="ED344" s="48"/>
      <c r="EE344" s="48"/>
      <c r="EF344" s="48"/>
      <c r="EG344" s="48"/>
      <c r="EH344" s="48"/>
      <c r="EI344" s="48"/>
      <c r="EJ344" s="48"/>
      <c r="EK344" s="48"/>
      <c r="EL344" s="48"/>
      <c r="EM344" s="48"/>
      <c r="EN344" s="48"/>
      <c r="EO344" s="48"/>
      <c r="EP344" s="48"/>
      <c r="EQ344" s="48"/>
      <c r="ER344" s="48"/>
      <c r="ES344" s="48"/>
      <c r="ET344" s="48"/>
      <c r="EU344" s="48"/>
      <c r="EV344" s="48"/>
      <c r="EW344" s="48"/>
      <c r="EX344" s="48"/>
      <c r="EY344" s="48"/>
      <c r="EZ344" s="48"/>
      <c r="FA344" s="48"/>
      <c r="FB344" s="48"/>
      <c r="FC344" s="48"/>
      <c r="FD344" s="48"/>
      <c r="FE344" s="48"/>
      <c r="FF344" s="48"/>
      <c r="FG344" s="48"/>
      <c r="FH344" s="48"/>
      <c r="FI344" s="48"/>
      <c r="FJ344" s="48"/>
      <c r="FK344" s="48"/>
      <c r="FL344" s="48"/>
      <c r="FM344" s="48"/>
      <c r="FN344" s="48"/>
      <c r="FO344" s="48"/>
      <c r="FP344" s="48"/>
      <c r="FQ344" s="48"/>
      <c r="FR344" s="48"/>
      <c r="FS344" s="48"/>
      <c r="FT344" s="48"/>
      <c r="FU344" s="48"/>
      <c r="FV344" s="48"/>
      <c r="FW344" s="48"/>
      <c r="FX344" s="48"/>
      <c r="FY344" s="48"/>
      <c r="FZ344" s="48"/>
      <c r="GA344" s="48"/>
      <c r="GB344" s="48"/>
      <c r="GC344" s="48"/>
      <c r="GD344" s="48"/>
      <c r="GE344" s="48"/>
      <c r="GF344" s="48"/>
      <c r="GG344" s="48"/>
      <c r="GH344" s="48"/>
      <c r="GI344" s="48"/>
      <c r="GJ344" s="48"/>
      <c r="GK344" s="48"/>
      <c r="GL344" s="48"/>
      <c r="GM344" s="48"/>
      <c r="GN344" s="48"/>
      <c r="GO344" s="48"/>
      <c r="GP344" s="48"/>
      <c r="GQ344" s="48"/>
      <c r="GR344" s="48"/>
      <c r="GS344" s="48"/>
      <c r="GT344" s="48"/>
      <c r="GU344" s="48"/>
      <c r="GV344" s="48"/>
      <c r="GW344" s="48"/>
      <c r="GX344" s="48"/>
      <c r="GY344" s="48"/>
      <c r="GZ344" s="48"/>
      <c r="HA344" s="48"/>
      <c r="HB344" s="48"/>
      <c r="HC344" s="48"/>
      <c r="HD344" s="48"/>
      <c r="HE344" s="48"/>
      <c r="HF344" s="48"/>
      <c r="HG344" s="48"/>
      <c r="HH344" s="48"/>
      <c r="HI344" s="48"/>
      <c r="HJ344" s="48"/>
      <c r="HK344" s="48"/>
      <c r="HL344" s="48"/>
      <c r="HM344" s="48"/>
      <c r="HN344" s="48"/>
      <c r="HO344" s="48"/>
      <c r="HP344" s="48"/>
      <c r="HQ344" s="48"/>
      <c r="HR344" s="48"/>
      <c r="HS344" s="48"/>
      <c r="HT344" s="48"/>
      <c r="HU344" s="48"/>
      <c r="HV344" s="48"/>
      <c r="HW344" s="48"/>
      <c r="HX344" s="48"/>
      <c r="HY344" s="48"/>
      <c r="HZ344" s="48"/>
      <c r="IA344" s="48"/>
      <c r="IB344" s="48"/>
      <c r="IC344" s="48"/>
      <c r="ID344" s="48"/>
      <c r="IE344" s="48"/>
      <c r="IF344" s="48"/>
      <c r="IG344" s="48"/>
      <c r="IH344" s="48"/>
      <c r="II344" s="48"/>
      <c r="IJ344" s="48"/>
      <c r="IK344" s="48"/>
      <c r="IL344" s="48"/>
      <c r="IM344" s="48"/>
      <c r="IN344" s="48"/>
      <c r="IO344" s="48"/>
      <c r="IP344" s="48"/>
      <c r="IQ344" s="48"/>
      <c r="IR344" s="48"/>
      <c r="IS344" s="48"/>
      <c r="IT344" s="48"/>
      <c r="IU344" s="48"/>
      <c r="IV344" s="48"/>
    </row>
    <row r="345" spans="1:256" s="62" customFormat="1" ht="15.6" customHeight="1" x14ac:dyDescent="0.25">
      <c r="A345" s="276" t="s">
        <v>1053</v>
      </c>
      <c r="B345" s="277"/>
      <c r="C345" s="277"/>
      <c r="D345" s="277"/>
      <c r="E345" s="277"/>
      <c r="F345" s="277"/>
      <c r="G345" s="277"/>
      <c r="H345" s="277"/>
      <c r="I345" s="277"/>
      <c r="J345" s="277"/>
      <c r="K345" s="277"/>
      <c r="L345" s="277"/>
      <c r="M345" s="277"/>
      <c r="N345" s="277"/>
      <c r="O345" s="27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8"/>
      <c r="BL345" s="48"/>
      <c r="BM345" s="48"/>
      <c r="BN345" s="48"/>
      <c r="BO345" s="48"/>
      <c r="BP345" s="48"/>
      <c r="BQ345" s="48"/>
      <c r="BR345" s="48"/>
      <c r="BS345" s="48"/>
      <c r="BT345" s="48"/>
      <c r="BU345" s="48"/>
      <c r="BV345" s="48"/>
      <c r="BW345" s="48"/>
      <c r="BX345" s="48"/>
      <c r="BY345" s="48"/>
      <c r="BZ345" s="48"/>
      <c r="CA345" s="48"/>
      <c r="CB345" s="48"/>
      <c r="CC345" s="48"/>
      <c r="CD345" s="48"/>
      <c r="CE345" s="48"/>
      <c r="CF345" s="48"/>
      <c r="CG345" s="48"/>
      <c r="CH345" s="48"/>
      <c r="CI345" s="48"/>
      <c r="CJ345" s="48"/>
      <c r="CK345" s="48"/>
      <c r="CL345" s="48"/>
      <c r="CM345" s="48"/>
      <c r="CN345" s="48"/>
      <c r="CO345" s="48"/>
      <c r="CP345" s="48"/>
      <c r="CQ345" s="48"/>
      <c r="CR345" s="48"/>
      <c r="CS345" s="48"/>
      <c r="CT345" s="48"/>
      <c r="CU345" s="48"/>
      <c r="CV345" s="48"/>
      <c r="CW345" s="48"/>
      <c r="CX345" s="48"/>
      <c r="CY345" s="48"/>
      <c r="CZ345" s="48"/>
      <c r="DA345" s="48"/>
      <c r="DB345" s="48"/>
      <c r="DC345" s="48"/>
      <c r="DD345" s="48"/>
      <c r="DE345" s="48"/>
      <c r="DF345" s="48"/>
      <c r="DG345" s="48"/>
      <c r="DH345" s="48"/>
      <c r="DI345" s="48"/>
      <c r="DJ345" s="48"/>
      <c r="DK345" s="48"/>
      <c r="DL345" s="48"/>
      <c r="DM345" s="48"/>
      <c r="DN345" s="48"/>
      <c r="DO345" s="48"/>
      <c r="DP345" s="48"/>
      <c r="DQ345" s="48"/>
      <c r="DR345" s="48"/>
      <c r="DS345" s="48"/>
      <c r="DT345" s="48"/>
      <c r="DU345" s="48"/>
      <c r="DV345" s="48"/>
      <c r="DW345" s="48"/>
      <c r="DX345" s="48"/>
      <c r="DY345" s="48"/>
      <c r="DZ345" s="48"/>
      <c r="EA345" s="48"/>
      <c r="EB345" s="48"/>
      <c r="EC345" s="48"/>
      <c r="ED345" s="48"/>
      <c r="EE345" s="48"/>
      <c r="EF345" s="48"/>
      <c r="EG345" s="48"/>
      <c r="EH345" s="48"/>
      <c r="EI345" s="48"/>
      <c r="EJ345" s="48"/>
      <c r="EK345" s="48"/>
      <c r="EL345" s="48"/>
      <c r="EM345" s="48"/>
      <c r="EN345" s="48"/>
      <c r="EO345" s="48"/>
      <c r="EP345" s="48"/>
      <c r="EQ345" s="48"/>
      <c r="ER345" s="48"/>
      <c r="ES345" s="48"/>
      <c r="ET345" s="48"/>
      <c r="EU345" s="48"/>
      <c r="EV345" s="48"/>
      <c r="EW345" s="48"/>
      <c r="EX345" s="48"/>
      <c r="EY345" s="48"/>
      <c r="EZ345" s="48"/>
      <c r="FA345" s="48"/>
      <c r="FB345" s="48"/>
      <c r="FC345" s="48"/>
      <c r="FD345" s="48"/>
      <c r="FE345" s="48"/>
      <c r="FF345" s="48"/>
      <c r="FG345" s="48"/>
      <c r="FH345" s="48"/>
      <c r="FI345" s="48"/>
      <c r="FJ345" s="48"/>
      <c r="FK345" s="48"/>
      <c r="FL345" s="48"/>
      <c r="FM345" s="48"/>
      <c r="FN345" s="48"/>
      <c r="FO345" s="48"/>
      <c r="FP345" s="48"/>
      <c r="FQ345" s="48"/>
      <c r="FR345" s="48"/>
      <c r="FS345" s="48"/>
      <c r="FT345" s="48"/>
      <c r="FU345" s="48"/>
      <c r="FV345" s="48"/>
      <c r="FW345" s="48"/>
      <c r="FX345" s="48"/>
      <c r="FY345" s="48"/>
      <c r="FZ345" s="48"/>
      <c r="GA345" s="48"/>
      <c r="GB345" s="48"/>
      <c r="GC345" s="48"/>
      <c r="GD345" s="48"/>
      <c r="GE345" s="48"/>
      <c r="GF345" s="48"/>
      <c r="GG345" s="48"/>
      <c r="GH345" s="48"/>
      <c r="GI345" s="48"/>
      <c r="GJ345" s="48"/>
      <c r="GK345" s="48"/>
      <c r="GL345" s="48"/>
      <c r="GM345" s="48"/>
      <c r="GN345" s="48"/>
      <c r="GO345" s="48"/>
      <c r="GP345" s="48"/>
      <c r="GQ345" s="48"/>
      <c r="GR345" s="48"/>
      <c r="GS345" s="48"/>
      <c r="GT345" s="48"/>
      <c r="GU345" s="48"/>
      <c r="GV345" s="48"/>
      <c r="GW345" s="48"/>
      <c r="GX345" s="48"/>
      <c r="GY345" s="48"/>
      <c r="GZ345" s="48"/>
      <c r="HA345" s="48"/>
      <c r="HB345" s="48"/>
      <c r="HC345" s="48"/>
      <c r="HD345" s="48"/>
      <c r="HE345" s="48"/>
      <c r="HF345" s="48"/>
      <c r="HG345" s="48"/>
      <c r="HH345" s="48"/>
      <c r="HI345" s="48"/>
      <c r="HJ345" s="48"/>
      <c r="HK345" s="48"/>
      <c r="HL345" s="48"/>
      <c r="HM345" s="48"/>
      <c r="HN345" s="48"/>
      <c r="HO345" s="48"/>
      <c r="HP345" s="48"/>
      <c r="HQ345" s="48"/>
      <c r="HR345" s="48"/>
      <c r="HS345" s="48"/>
      <c r="HT345" s="48"/>
      <c r="HU345" s="48"/>
      <c r="HV345" s="48"/>
      <c r="HW345" s="48"/>
      <c r="HX345" s="48"/>
      <c r="HY345" s="48"/>
      <c r="HZ345" s="48"/>
      <c r="IA345" s="48"/>
      <c r="IB345" s="48"/>
      <c r="IC345" s="48"/>
      <c r="ID345" s="48"/>
      <c r="IE345" s="48"/>
      <c r="IF345" s="48"/>
      <c r="IG345" s="48"/>
      <c r="IH345" s="48"/>
      <c r="II345" s="48"/>
      <c r="IJ345" s="48"/>
      <c r="IK345" s="48"/>
      <c r="IL345" s="48"/>
      <c r="IM345" s="48"/>
      <c r="IN345" s="48"/>
      <c r="IO345" s="48"/>
      <c r="IP345" s="48"/>
      <c r="IQ345" s="48"/>
      <c r="IR345" s="48"/>
      <c r="IS345" s="48"/>
      <c r="IT345" s="48"/>
      <c r="IU345" s="48"/>
      <c r="IV345" s="48"/>
    </row>
    <row r="346" spans="1:256" s="49" customFormat="1" ht="15.6" x14ac:dyDescent="0.25">
      <c r="A346" s="52">
        <v>29500</v>
      </c>
      <c r="B346" s="51" t="s">
        <v>1054</v>
      </c>
      <c r="C346" s="51" t="s">
        <v>20</v>
      </c>
      <c r="D346" s="53">
        <v>29680</v>
      </c>
      <c r="E346" s="92" t="s">
        <v>31</v>
      </c>
      <c r="F346" s="46">
        <f>'12 Month Budget Comparison'!D343</f>
        <v>0</v>
      </c>
      <c r="G346" s="46">
        <f>F346</f>
        <v>0</v>
      </c>
      <c r="H346" s="46"/>
      <c r="I346" s="46"/>
      <c r="J346" s="46">
        <f>F346</f>
        <v>0</v>
      </c>
      <c r="K346" s="46"/>
      <c r="L346" s="60"/>
      <c r="M346" s="60"/>
      <c r="N346" s="60"/>
      <c r="O346" s="54"/>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8"/>
      <c r="BL346" s="48"/>
      <c r="BM346" s="48"/>
      <c r="BN346" s="48"/>
      <c r="BO346" s="48"/>
      <c r="BP346" s="48"/>
      <c r="BQ346" s="48"/>
      <c r="BR346" s="48"/>
      <c r="BS346" s="48"/>
      <c r="BT346" s="48"/>
      <c r="BU346" s="48"/>
      <c r="BV346" s="48"/>
      <c r="BW346" s="48"/>
      <c r="BX346" s="48"/>
      <c r="BY346" s="48"/>
      <c r="BZ346" s="48"/>
      <c r="CA346" s="48"/>
      <c r="CB346" s="48"/>
      <c r="CC346" s="48"/>
      <c r="CD346" s="48"/>
      <c r="CE346" s="48"/>
      <c r="CF346" s="48"/>
      <c r="CG346" s="48"/>
      <c r="CH346" s="48"/>
      <c r="CI346" s="48"/>
      <c r="CJ346" s="48"/>
      <c r="CK346" s="48"/>
      <c r="CL346" s="48"/>
      <c r="CM346" s="48"/>
      <c r="CN346" s="48"/>
      <c r="CO346" s="48"/>
      <c r="CP346" s="48"/>
      <c r="CQ346" s="48"/>
      <c r="CR346" s="48"/>
      <c r="CS346" s="48"/>
      <c r="CT346" s="48"/>
      <c r="CU346" s="48"/>
      <c r="CV346" s="48"/>
      <c r="CW346" s="48"/>
      <c r="CX346" s="48"/>
      <c r="CY346" s="48"/>
      <c r="CZ346" s="48"/>
      <c r="DA346" s="48"/>
      <c r="DB346" s="48"/>
      <c r="DC346" s="48"/>
      <c r="DD346" s="48"/>
      <c r="DE346" s="48"/>
      <c r="DF346" s="48"/>
      <c r="DG346" s="48"/>
      <c r="DH346" s="48"/>
      <c r="DI346" s="48"/>
      <c r="DJ346" s="48"/>
      <c r="DK346" s="48"/>
      <c r="DL346" s="48"/>
      <c r="DM346" s="48"/>
      <c r="DN346" s="48"/>
      <c r="DO346" s="48"/>
      <c r="DP346" s="48"/>
      <c r="DQ346" s="48"/>
      <c r="DR346" s="48"/>
      <c r="DS346" s="48"/>
      <c r="DT346" s="48"/>
      <c r="DU346" s="48"/>
      <c r="DV346" s="48"/>
      <c r="DW346" s="48"/>
      <c r="DX346" s="48"/>
      <c r="DY346" s="48"/>
      <c r="DZ346" s="48"/>
      <c r="EA346" s="48"/>
      <c r="EB346" s="48"/>
      <c r="EC346" s="48"/>
      <c r="ED346" s="48"/>
      <c r="EE346" s="48"/>
      <c r="EF346" s="48"/>
      <c r="EG346" s="48"/>
      <c r="EH346" s="48"/>
      <c r="EI346" s="48"/>
      <c r="EJ346" s="48"/>
      <c r="EK346" s="48"/>
      <c r="EL346" s="48"/>
      <c r="EM346" s="48"/>
      <c r="EN346" s="48"/>
      <c r="EO346" s="48"/>
      <c r="EP346" s="48"/>
      <c r="EQ346" s="48"/>
      <c r="ER346" s="48"/>
      <c r="ES346" s="48"/>
      <c r="ET346" s="48"/>
      <c r="EU346" s="48"/>
      <c r="EV346" s="48"/>
      <c r="EW346" s="48"/>
      <c r="EX346" s="48"/>
      <c r="EY346" s="48"/>
      <c r="EZ346" s="48"/>
      <c r="FA346" s="48"/>
      <c r="FB346" s="48"/>
      <c r="FC346" s="48"/>
      <c r="FD346" s="48"/>
      <c r="FE346" s="48"/>
      <c r="FF346" s="48"/>
      <c r="FG346" s="48"/>
      <c r="FH346" s="48"/>
      <c r="FI346" s="48"/>
      <c r="FJ346" s="48"/>
      <c r="FK346" s="48"/>
      <c r="FL346" s="48"/>
      <c r="FM346" s="48"/>
      <c r="FN346" s="48"/>
      <c r="FO346" s="48"/>
      <c r="FP346" s="48"/>
      <c r="FQ346" s="48"/>
      <c r="FR346" s="48"/>
      <c r="FS346" s="48"/>
      <c r="FT346" s="48"/>
      <c r="FU346" s="48"/>
      <c r="FV346" s="48"/>
      <c r="FW346" s="48"/>
      <c r="FX346" s="48"/>
      <c r="FY346" s="48"/>
      <c r="FZ346" s="48"/>
      <c r="GA346" s="48"/>
      <c r="GB346" s="48"/>
      <c r="GC346" s="48"/>
      <c r="GD346" s="48"/>
      <c r="GE346" s="48"/>
      <c r="GF346" s="48"/>
      <c r="GG346" s="48"/>
      <c r="GH346" s="48"/>
      <c r="GI346" s="48"/>
      <c r="GJ346" s="48"/>
      <c r="GK346" s="48"/>
      <c r="GL346" s="48"/>
      <c r="GM346" s="48"/>
      <c r="GN346" s="48"/>
      <c r="GO346" s="48"/>
      <c r="GP346" s="48"/>
      <c r="GQ346" s="48"/>
      <c r="GR346" s="48"/>
      <c r="GS346" s="48"/>
      <c r="GT346" s="48"/>
      <c r="GU346" s="48"/>
      <c r="GV346" s="48"/>
      <c r="GW346" s="48"/>
      <c r="GX346" s="48"/>
      <c r="GY346" s="48"/>
      <c r="GZ346" s="48"/>
      <c r="HA346" s="48"/>
      <c r="HB346" s="48"/>
      <c r="HC346" s="48"/>
      <c r="HD346" s="48"/>
      <c r="HE346" s="48"/>
      <c r="HF346" s="48"/>
      <c r="HG346" s="48"/>
      <c r="HH346" s="48"/>
      <c r="HI346" s="48"/>
      <c r="HJ346" s="48"/>
      <c r="HK346" s="48"/>
      <c r="HL346" s="48"/>
      <c r="HM346" s="48"/>
      <c r="HN346" s="48"/>
      <c r="HO346" s="48"/>
      <c r="HP346" s="48"/>
      <c r="HQ346" s="48"/>
      <c r="HR346" s="48"/>
      <c r="HS346" s="48"/>
      <c r="HT346" s="48"/>
      <c r="HU346" s="48"/>
      <c r="HV346" s="48"/>
      <c r="HW346" s="48"/>
      <c r="HX346" s="48"/>
      <c r="HY346" s="48"/>
      <c r="HZ346" s="48"/>
      <c r="IA346" s="48"/>
      <c r="IB346" s="48"/>
      <c r="IC346" s="48"/>
      <c r="ID346" s="48"/>
      <c r="IE346" s="48"/>
      <c r="IF346" s="48"/>
      <c r="IG346" s="48"/>
      <c r="IH346" s="48"/>
      <c r="II346" s="48"/>
      <c r="IJ346" s="48"/>
      <c r="IK346" s="48"/>
      <c r="IL346" s="48"/>
      <c r="IM346" s="48"/>
      <c r="IN346" s="48"/>
      <c r="IO346" s="48"/>
      <c r="IP346" s="48"/>
      <c r="IQ346" s="48"/>
      <c r="IR346" s="48"/>
      <c r="IS346" s="48"/>
      <c r="IT346" s="48"/>
      <c r="IU346" s="48"/>
      <c r="IV346" s="48"/>
    </row>
    <row r="347" spans="1:256" ht="15.6" x14ac:dyDescent="0.25">
      <c r="A347" s="52">
        <v>29540</v>
      </c>
      <c r="B347" s="51" t="s">
        <v>1054</v>
      </c>
      <c r="C347" s="51" t="s">
        <v>624</v>
      </c>
      <c r="D347" s="53">
        <v>29680</v>
      </c>
      <c r="E347" s="92" t="s">
        <v>726</v>
      </c>
      <c r="F347" s="46">
        <f>'12 Month Budget Comparison'!D344</f>
        <v>0</v>
      </c>
      <c r="G347" s="46">
        <f t="shared" ref="G347:G364" si="34">F347</f>
        <v>0</v>
      </c>
      <c r="H347" s="46"/>
      <c r="I347" s="46"/>
      <c r="J347" s="46">
        <f>F347</f>
        <v>0</v>
      </c>
      <c r="K347" s="46"/>
      <c r="L347" s="60"/>
      <c r="M347" s="60"/>
      <c r="N347" s="60"/>
      <c r="O347" s="54"/>
    </row>
    <row r="348" spans="1:256" ht="15.6" x14ac:dyDescent="0.25">
      <c r="A348" s="52">
        <v>29585</v>
      </c>
      <c r="B348" s="51" t="s">
        <v>1054</v>
      </c>
      <c r="C348" s="51" t="s">
        <v>283</v>
      </c>
      <c r="D348" s="53">
        <v>29680</v>
      </c>
      <c r="E348" s="92" t="s">
        <v>727</v>
      </c>
      <c r="F348" s="46">
        <f>'12 Month Budget Comparison'!D345</f>
        <v>0</v>
      </c>
      <c r="G348" s="46">
        <f t="shared" si="34"/>
        <v>0</v>
      </c>
      <c r="H348" s="46"/>
      <c r="I348" s="46"/>
      <c r="J348" s="46">
        <f>F348</f>
        <v>0</v>
      </c>
      <c r="K348" s="46"/>
      <c r="L348" s="60"/>
      <c r="M348" s="60"/>
      <c r="N348" s="61"/>
      <c r="O348" s="54"/>
    </row>
    <row r="349" spans="1:256" ht="15.6" x14ac:dyDescent="0.25">
      <c r="A349" s="55">
        <v>29590</v>
      </c>
      <c r="B349" s="51" t="s">
        <v>1054</v>
      </c>
      <c r="C349" s="51" t="s">
        <v>131</v>
      </c>
      <c r="D349" s="53">
        <v>29680</v>
      </c>
      <c r="E349" s="92" t="s">
        <v>728</v>
      </c>
      <c r="F349" s="46">
        <f>'12 Month Budget Comparison'!D346</f>
        <v>0</v>
      </c>
      <c r="G349" s="46">
        <f t="shared" si="34"/>
        <v>0</v>
      </c>
      <c r="H349" s="46"/>
      <c r="I349" s="46"/>
      <c r="J349" s="46">
        <f>F349</f>
        <v>0</v>
      </c>
      <c r="K349" s="46"/>
      <c r="L349" s="60"/>
      <c r="M349" s="60"/>
      <c r="N349" s="60"/>
      <c r="O349" s="54"/>
    </row>
    <row r="350" spans="1:256" ht="15.6" x14ac:dyDescent="0.25">
      <c r="A350" s="55">
        <v>29591</v>
      </c>
      <c r="B350" s="51" t="s">
        <v>1054</v>
      </c>
      <c r="C350" s="51" t="s">
        <v>133</v>
      </c>
      <c r="D350" s="53">
        <v>29680</v>
      </c>
      <c r="E350" s="92" t="s">
        <v>729</v>
      </c>
      <c r="F350" s="46">
        <f>'12 Month Budget Comparison'!D347</f>
        <v>0</v>
      </c>
      <c r="G350" s="46">
        <f t="shared" si="34"/>
        <v>0</v>
      </c>
      <c r="H350" s="46"/>
      <c r="I350" s="46"/>
      <c r="J350" s="46">
        <f>F350</f>
        <v>0</v>
      </c>
      <c r="K350" s="46"/>
      <c r="L350" s="60"/>
      <c r="M350" s="60"/>
      <c r="N350" s="60"/>
      <c r="O350" s="54"/>
    </row>
    <row r="351" spans="1:256" ht="15.6" x14ac:dyDescent="0.25">
      <c r="A351" s="55">
        <v>29592</v>
      </c>
      <c r="B351" s="51" t="s">
        <v>1054</v>
      </c>
      <c r="C351" s="57" t="s">
        <v>3</v>
      </c>
      <c r="D351" s="53">
        <v>29680</v>
      </c>
      <c r="E351" s="92" t="s">
        <v>730</v>
      </c>
      <c r="F351" s="46">
        <f>'12 Month Budget Comparison'!D348</f>
        <v>0</v>
      </c>
      <c r="G351" s="46"/>
      <c r="H351" s="46"/>
      <c r="I351" s="46"/>
      <c r="J351" s="46"/>
      <c r="K351" s="46"/>
      <c r="L351" s="60"/>
      <c r="M351" s="60"/>
      <c r="N351" s="60"/>
      <c r="O351" s="46">
        <f>F351</f>
        <v>0</v>
      </c>
    </row>
    <row r="352" spans="1:256" ht="15.6" x14ac:dyDescent="0.25">
      <c r="A352" s="55">
        <v>29593</v>
      </c>
      <c r="B352" s="51" t="s">
        <v>1054</v>
      </c>
      <c r="C352" s="51" t="s">
        <v>135</v>
      </c>
      <c r="D352" s="53">
        <v>29680</v>
      </c>
      <c r="E352" s="92" t="s">
        <v>731</v>
      </c>
      <c r="F352" s="46">
        <f>'12 Month Budget Comparison'!D349</f>
        <v>0</v>
      </c>
      <c r="G352" s="46">
        <f t="shared" si="34"/>
        <v>0</v>
      </c>
      <c r="H352" s="46"/>
      <c r="I352" s="46"/>
      <c r="J352" s="46">
        <f>F352</f>
        <v>0</v>
      </c>
      <c r="K352" s="46"/>
      <c r="L352" s="60"/>
      <c r="M352" s="60"/>
      <c r="N352" s="60"/>
      <c r="O352" s="54"/>
    </row>
    <row r="353" spans="1:256" ht="15.6" x14ac:dyDescent="0.25">
      <c r="A353" s="55">
        <v>29594</v>
      </c>
      <c r="B353" s="51" t="s">
        <v>1054</v>
      </c>
      <c r="C353" s="51" t="s">
        <v>137</v>
      </c>
      <c r="D353" s="53">
        <v>29680</v>
      </c>
      <c r="E353" s="92" t="s">
        <v>732</v>
      </c>
      <c r="F353" s="46">
        <f>'12 Month Budget Comparison'!D350</f>
        <v>0</v>
      </c>
      <c r="G353" s="46">
        <f t="shared" si="34"/>
        <v>0</v>
      </c>
      <c r="H353" s="46"/>
      <c r="I353" s="46"/>
      <c r="J353" s="46">
        <f t="shared" ref="J353:J364" si="35">F353</f>
        <v>0</v>
      </c>
      <c r="K353" s="46"/>
      <c r="L353" s="60"/>
      <c r="M353" s="60"/>
      <c r="N353" s="60"/>
      <c r="O353" s="54"/>
    </row>
    <row r="354" spans="1:256" ht="15.6" x14ac:dyDescent="0.25">
      <c r="A354" s="55">
        <v>29595</v>
      </c>
      <c r="B354" s="51" t="s">
        <v>1054</v>
      </c>
      <c r="C354" s="51" t="s">
        <v>139</v>
      </c>
      <c r="D354" s="53">
        <v>29680</v>
      </c>
      <c r="E354" s="92" t="s">
        <v>733</v>
      </c>
      <c r="F354" s="46">
        <f>'12 Month Budget Comparison'!D351</f>
        <v>0</v>
      </c>
      <c r="G354" s="46">
        <f t="shared" si="34"/>
        <v>0</v>
      </c>
      <c r="H354" s="46"/>
      <c r="I354" s="46"/>
      <c r="J354" s="46">
        <f t="shared" si="35"/>
        <v>0</v>
      </c>
      <c r="K354" s="46"/>
      <c r="L354" s="60"/>
      <c r="M354" s="60"/>
      <c r="N354" s="60"/>
      <c r="O354" s="54"/>
    </row>
    <row r="355" spans="1:256" ht="15.6" x14ac:dyDescent="0.25">
      <c r="A355" s="55">
        <v>29596</v>
      </c>
      <c r="B355" s="51" t="s">
        <v>1054</v>
      </c>
      <c r="C355" s="51" t="s">
        <v>143</v>
      </c>
      <c r="D355" s="53">
        <v>29680</v>
      </c>
      <c r="E355" s="92" t="s">
        <v>734</v>
      </c>
      <c r="F355" s="46">
        <f>'12 Month Budget Comparison'!D352</f>
        <v>0</v>
      </c>
      <c r="G355" s="46">
        <f t="shared" si="34"/>
        <v>0</v>
      </c>
      <c r="H355" s="46"/>
      <c r="I355" s="46"/>
      <c r="J355" s="46">
        <f t="shared" si="35"/>
        <v>0</v>
      </c>
      <c r="K355" s="46"/>
      <c r="L355" s="60"/>
      <c r="M355" s="60"/>
      <c r="N355" s="60"/>
      <c r="O355" s="54"/>
    </row>
    <row r="356" spans="1:256" ht="14.55" customHeight="1" x14ac:dyDescent="0.25">
      <c r="A356" s="55">
        <v>29597</v>
      </c>
      <c r="B356" s="51" t="s">
        <v>1054</v>
      </c>
      <c r="C356" s="51" t="s">
        <v>145</v>
      </c>
      <c r="D356" s="53">
        <v>29680</v>
      </c>
      <c r="E356" s="92" t="s">
        <v>735</v>
      </c>
      <c r="F356" s="46">
        <f>'12 Month Budget Comparison'!D353</f>
        <v>0</v>
      </c>
      <c r="G356" s="46">
        <f t="shared" si="34"/>
        <v>0</v>
      </c>
      <c r="H356" s="46"/>
      <c r="I356" s="46"/>
      <c r="J356" s="46">
        <f t="shared" si="35"/>
        <v>0</v>
      </c>
      <c r="K356" s="46"/>
      <c r="L356" s="60"/>
      <c r="M356" s="60"/>
      <c r="N356" s="60"/>
      <c r="O356" s="54"/>
    </row>
    <row r="357" spans="1:256" ht="15.6" x14ac:dyDescent="0.25">
      <c r="A357" s="55">
        <v>29598</v>
      </c>
      <c r="B357" s="51" t="s">
        <v>1054</v>
      </c>
      <c r="C357" s="51" t="s">
        <v>354</v>
      </c>
      <c r="D357" s="53">
        <v>29680</v>
      </c>
      <c r="E357" s="92" t="s">
        <v>736</v>
      </c>
      <c r="F357" s="46">
        <f>'12 Month Budget Comparison'!D354</f>
        <v>0</v>
      </c>
      <c r="G357" s="46">
        <f t="shared" si="34"/>
        <v>0</v>
      </c>
      <c r="H357" s="46"/>
      <c r="I357" s="46"/>
      <c r="J357" s="46">
        <f t="shared" si="35"/>
        <v>0</v>
      </c>
      <c r="K357" s="46"/>
      <c r="L357" s="60"/>
      <c r="M357" s="60"/>
      <c r="N357" s="60"/>
      <c r="O357" s="54"/>
    </row>
    <row r="358" spans="1:256" ht="15.6" x14ac:dyDescent="0.25">
      <c r="A358" s="52">
        <v>29600</v>
      </c>
      <c r="B358" s="51" t="s">
        <v>1054</v>
      </c>
      <c r="C358" s="51" t="s">
        <v>32</v>
      </c>
      <c r="D358" s="53">
        <v>29680</v>
      </c>
      <c r="E358" s="92" t="s">
        <v>33</v>
      </c>
      <c r="F358" s="46">
        <f>'12 Month Budget Comparison'!D355</f>
        <v>0</v>
      </c>
      <c r="G358" s="46">
        <f t="shared" si="34"/>
        <v>0</v>
      </c>
      <c r="H358" s="46"/>
      <c r="I358" s="46"/>
      <c r="J358" s="46">
        <f t="shared" si="35"/>
        <v>0</v>
      </c>
      <c r="K358" s="46"/>
      <c r="L358" s="60"/>
      <c r="M358" s="60"/>
      <c r="N358" s="60"/>
      <c r="O358" s="54"/>
    </row>
    <row r="359" spans="1:256" ht="15.6" x14ac:dyDescent="0.25">
      <c r="A359" s="55">
        <v>29610</v>
      </c>
      <c r="B359" s="51" t="s">
        <v>1054</v>
      </c>
      <c r="C359" s="51" t="s">
        <v>356</v>
      </c>
      <c r="D359" s="53">
        <v>29680</v>
      </c>
      <c r="E359" s="92" t="s">
        <v>737</v>
      </c>
      <c r="F359" s="46">
        <f>'12 Month Budget Comparison'!D356</f>
        <v>0</v>
      </c>
      <c r="G359" s="46">
        <f t="shared" si="34"/>
        <v>0</v>
      </c>
      <c r="H359" s="46"/>
      <c r="I359" s="46"/>
      <c r="J359" s="46">
        <f t="shared" si="35"/>
        <v>0</v>
      </c>
      <c r="K359" s="46"/>
      <c r="L359" s="60"/>
      <c r="M359" s="60"/>
      <c r="N359" s="60"/>
      <c r="O359" s="54"/>
    </row>
    <row r="360" spans="1:256" ht="15.6" x14ac:dyDescent="0.25">
      <c r="A360" s="55">
        <v>29611</v>
      </c>
      <c r="B360" s="51" t="s">
        <v>1054</v>
      </c>
      <c r="C360" s="51" t="s">
        <v>358</v>
      </c>
      <c r="D360" s="53">
        <v>29680</v>
      </c>
      <c r="E360" s="92" t="s">
        <v>738</v>
      </c>
      <c r="F360" s="46">
        <f>'12 Month Budget Comparison'!D357</f>
        <v>0</v>
      </c>
      <c r="G360" s="46">
        <f t="shared" si="34"/>
        <v>0</v>
      </c>
      <c r="H360" s="46"/>
      <c r="I360" s="46"/>
      <c r="J360" s="46">
        <f t="shared" si="35"/>
        <v>0</v>
      </c>
      <c r="K360" s="46"/>
      <c r="L360" s="60"/>
      <c r="M360" s="60"/>
      <c r="N360" s="60"/>
      <c r="O360" s="54"/>
    </row>
    <row r="361" spans="1:256" ht="15.6" x14ac:dyDescent="0.25">
      <c r="A361" s="52">
        <v>29620</v>
      </c>
      <c r="B361" s="51" t="s">
        <v>1054</v>
      </c>
      <c r="C361" s="51" t="s">
        <v>34</v>
      </c>
      <c r="D361" s="53">
        <v>29680</v>
      </c>
      <c r="E361" s="92" t="s">
        <v>35</v>
      </c>
      <c r="F361" s="46">
        <f>'12 Month Budget Comparison'!D358</f>
        <v>0</v>
      </c>
      <c r="G361" s="46">
        <f t="shared" si="34"/>
        <v>0</v>
      </c>
      <c r="H361" s="46"/>
      <c r="I361" s="46"/>
      <c r="J361" s="46">
        <f t="shared" si="35"/>
        <v>0</v>
      </c>
      <c r="K361" s="46"/>
      <c r="L361" s="60"/>
      <c r="M361" s="60"/>
      <c r="N361" s="60"/>
      <c r="O361" s="54"/>
    </row>
    <row r="362" spans="1:256" s="49" customFormat="1" ht="15.6" x14ac:dyDescent="0.25">
      <c r="A362" s="52">
        <v>29640</v>
      </c>
      <c r="B362" s="51" t="s">
        <v>1054</v>
      </c>
      <c r="C362" s="51" t="s">
        <v>23</v>
      </c>
      <c r="D362" s="53">
        <v>29680</v>
      </c>
      <c r="E362" s="92" t="s">
        <v>36</v>
      </c>
      <c r="F362" s="46">
        <f>'12 Month Budget Comparison'!D359</f>
        <v>0</v>
      </c>
      <c r="G362" s="46">
        <f t="shared" si="34"/>
        <v>0</v>
      </c>
      <c r="H362" s="46"/>
      <c r="I362" s="46"/>
      <c r="J362" s="46">
        <f t="shared" si="35"/>
        <v>0</v>
      </c>
      <c r="K362" s="46"/>
      <c r="L362" s="60"/>
      <c r="M362" s="60"/>
      <c r="N362" s="60"/>
      <c r="O362" s="54"/>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8"/>
      <c r="BL362" s="48"/>
      <c r="BM362" s="48"/>
      <c r="BN362" s="48"/>
      <c r="BO362" s="48"/>
      <c r="BP362" s="48"/>
      <c r="BQ362" s="48"/>
      <c r="BR362" s="48"/>
      <c r="BS362" s="48"/>
      <c r="BT362" s="48"/>
      <c r="BU362" s="48"/>
      <c r="BV362" s="48"/>
      <c r="BW362" s="48"/>
      <c r="BX362" s="48"/>
      <c r="BY362" s="48"/>
      <c r="BZ362" s="48"/>
      <c r="CA362" s="48"/>
      <c r="CB362" s="48"/>
      <c r="CC362" s="48"/>
      <c r="CD362" s="48"/>
      <c r="CE362" s="48"/>
      <c r="CF362" s="48"/>
      <c r="CG362" s="48"/>
      <c r="CH362" s="48"/>
      <c r="CI362" s="48"/>
      <c r="CJ362" s="48"/>
      <c r="CK362" s="48"/>
      <c r="CL362" s="48"/>
      <c r="CM362" s="48"/>
      <c r="CN362" s="48"/>
      <c r="CO362" s="48"/>
      <c r="CP362" s="48"/>
      <c r="CQ362" s="48"/>
      <c r="CR362" s="48"/>
      <c r="CS362" s="48"/>
      <c r="CT362" s="48"/>
      <c r="CU362" s="48"/>
      <c r="CV362" s="48"/>
      <c r="CW362" s="48"/>
      <c r="CX362" s="48"/>
      <c r="CY362" s="48"/>
      <c r="CZ362" s="48"/>
      <c r="DA362" s="48"/>
      <c r="DB362" s="48"/>
      <c r="DC362" s="48"/>
      <c r="DD362" s="48"/>
      <c r="DE362" s="48"/>
      <c r="DF362" s="48"/>
      <c r="DG362" s="48"/>
      <c r="DH362" s="48"/>
      <c r="DI362" s="48"/>
      <c r="DJ362" s="48"/>
      <c r="DK362" s="48"/>
      <c r="DL362" s="48"/>
      <c r="DM362" s="48"/>
      <c r="DN362" s="48"/>
      <c r="DO362" s="48"/>
      <c r="DP362" s="48"/>
      <c r="DQ362" s="48"/>
      <c r="DR362" s="48"/>
      <c r="DS362" s="48"/>
      <c r="DT362" s="48"/>
      <c r="DU362" s="48"/>
      <c r="DV362" s="48"/>
      <c r="DW362" s="48"/>
      <c r="DX362" s="48"/>
      <c r="DY362" s="48"/>
      <c r="DZ362" s="48"/>
      <c r="EA362" s="48"/>
      <c r="EB362" s="48"/>
      <c r="EC362" s="48"/>
      <c r="ED362" s="48"/>
      <c r="EE362" s="48"/>
      <c r="EF362" s="48"/>
      <c r="EG362" s="48"/>
      <c r="EH362" s="48"/>
      <c r="EI362" s="48"/>
      <c r="EJ362" s="48"/>
      <c r="EK362" s="48"/>
      <c r="EL362" s="48"/>
      <c r="EM362" s="48"/>
      <c r="EN362" s="48"/>
      <c r="EO362" s="48"/>
      <c r="EP362" s="48"/>
      <c r="EQ362" s="48"/>
      <c r="ER362" s="48"/>
      <c r="ES362" s="48"/>
      <c r="ET362" s="48"/>
      <c r="EU362" s="48"/>
      <c r="EV362" s="48"/>
      <c r="EW362" s="48"/>
      <c r="EX362" s="48"/>
      <c r="EY362" s="48"/>
      <c r="EZ362" s="48"/>
      <c r="FA362" s="48"/>
      <c r="FB362" s="48"/>
      <c r="FC362" s="48"/>
      <c r="FD362" s="48"/>
      <c r="FE362" s="48"/>
      <c r="FF362" s="48"/>
      <c r="FG362" s="48"/>
      <c r="FH362" s="48"/>
      <c r="FI362" s="48"/>
      <c r="FJ362" s="48"/>
      <c r="FK362" s="48"/>
      <c r="FL362" s="48"/>
      <c r="FM362" s="48"/>
      <c r="FN362" s="48"/>
      <c r="FO362" s="48"/>
      <c r="FP362" s="48"/>
      <c r="FQ362" s="48"/>
      <c r="FR362" s="48"/>
      <c r="FS362" s="48"/>
      <c r="FT362" s="48"/>
      <c r="FU362" s="48"/>
      <c r="FV362" s="48"/>
      <c r="FW362" s="48"/>
      <c r="FX362" s="48"/>
      <c r="FY362" s="48"/>
      <c r="FZ362" s="48"/>
      <c r="GA362" s="48"/>
      <c r="GB362" s="48"/>
      <c r="GC362" s="48"/>
      <c r="GD362" s="48"/>
      <c r="GE362" s="48"/>
      <c r="GF362" s="48"/>
      <c r="GG362" s="48"/>
      <c r="GH362" s="48"/>
      <c r="GI362" s="48"/>
      <c r="GJ362" s="48"/>
      <c r="GK362" s="48"/>
      <c r="GL362" s="48"/>
      <c r="GM362" s="48"/>
      <c r="GN362" s="48"/>
      <c r="GO362" s="48"/>
      <c r="GP362" s="48"/>
      <c r="GQ362" s="48"/>
      <c r="GR362" s="48"/>
      <c r="GS362" s="48"/>
      <c r="GT362" s="48"/>
      <c r="GU362" s="48"/>
      <c r="GV362" s="48"/>
      <c r="GW362" s="48"/>
      <c r="GX362" s="48"/>
      <c r="GY362" s="48"/>
      <c r="GZ362" s="48"/>
      <c r="HA362" s="48"/>
      <c r="HB362" s="48"/>
      <c r="HC362" s="48"/>
      <c r="HD362" s="48"/>
      <c r="HE362" s="48"/>
      <c r="HF362" s="48"/>
      <c r="HG362" s="48"/>
      <c r="HH362" s="48"/>
      <c r="HI362" s="48"/>
      <c r="HJ362" s="48"/>
      <c r="HK362" s="48"/>
      <c r="HL362" s="48"/>
      <c r="HM362" s="48"/>
      <c r="HN362" s="48"/>
      <c r="HO362" s="48"/>
      <c r="HP362" s="48"/>
      <c r="HQ362" s="48"/>
      <c r="HR362" s="48"/>
      <c r="HS362" s="48"/>
      <c r="HT362" s="48"/>
      <c r="HU362" s="48"/>
      <c r="HV362" s="48"/>
      <c r="HW362" s="48"/>
      <c r="HX362" s="48"/>
      <c r="HY362" s="48"/>
      <c r="HZ362" s="48"/>
      <c r="IA362" s="48"/>
      <c r="IB362" s="48"/>
      <c r="IC362" s="48"/>
      <c r="ID362" s="48"/>
      <c r="IE362" s="48"/>
      <c r="IF362" s="48"/>
      <c r="IG362" s="48"/>
      <c r="IH362" s="48"/>
      <c r="II362" s="48"/>
      <c r="IJ362" s="48"/>
      <c r="IK362" s="48"/>
      <c r="IL362" s="48"/>
      <c r="IM362" s="48"/>
      <c r="IN362" s="48"/>
      <c r="IO362" s="48"/>
      <c r="IP362" s="48"/>
      <c r="IQ362" s="48"/>
      <c r="IR362" s="48"/>
      <c r="IS362" s="48"/>
      <c r="IT362" s="48"/>
      <c r="IU362" s="48"/>
      <c r="IV362" s="48"/>
    </row>
    <row r="363" spans="1:256" s="49" customFormat="1" ht="15.6" x14ac:dyDescent="0.25">
      <c r="A363" s="55">
        <v>29650</v>
      </c>
      <c r="B363" s="51" t="s">
        <v>1054</v>
      </c>
      <c r="C363" s="51" t="s">
        <v>341</v>
      </c>
      <c r="D363" s="53">
        <v>29680</v>
      </c>
      <c r="E363" s="92" t="s">
        <v>739</v>
      </c>
      <c r="F363" s="46">
        <f>'12 Month Budget Comparison'!D360</f>
        <v>0</v>
      </c>
      <c r="G363" s="46">
        <f t="shared" si="34"/>
        <v>0</v>
      </c>
      <c r="H363" s="46"/>
      <c r="I363" s="46"/>
      <c r="J363" s="46">
        <f t="shared" si="35"/>
        <v>0</v>
      </c>
      <c r="K363" s="46"/>
      <c r="L363" s="60"/>
      <c r="M363" s="60"/>
      <c r="N363" s="60"/>
      <c r="O363" s="54"/>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c r="BN363" s="48"/>
      <c r="BO363" s="48"/>
      <c r="BP363" s="48"/>
      <c r="BQ363" s="48"/>
      <c r="BR363" s="48"/>
      <c r="BS363" s="48"/>
      <c r="BT363" s="48"/>
      <c r="BU363" s="48"/>
      <c r="BV363" s="48"/>
      <c r="BW363" s="48"/>
      <c r="BX363" s="48"/>
      <c r="BY363" s="48"/>
      <c r="BZ363" s="48"/>
      <c r="CA363" s="48"/>
      <c r="CB363" s="48"/>
      <c r="CC363" s="48"/>
      <c r="CD363" s="48"/>
      <c r="CE363" s="48"/>
      <c r="CF363" s="48"/>
      <c r="CG363" s="48"/>
      <c r="CH363" s="48"/>
      <c r="CI363" s="48"/>
      <c r="CJ363" s="48"/>
      <c r="CK363" s="48"/>
      <c r="CL363" s="48"/>
      <c r="CM363" s="48"/>
      <c r="CN363" s="48"/>
      <c r="CO363" s="48"/>
      <c r="CP363" s="48"/>
      <c r="CQ363" s="48"/>
      <c r="CR363" s="48"/>
      <c r="CS363" s="48"/>
      <c r="CT363" s="48"/>
      <c r="CU363" s="48"/>
      <c r="CV363" s="48"/>
      <c r="CW363" s="48"/>
      <c r="CX363" s="48"/>
      <c r="CY363" s="48"/>
      <c r="CZ363" s="48"/>
      <c r="DA363" s="48"/>
      <c r="DB363" s="48"/>
      <c r="DC363" s="48"/>
      <c r="DD363" s="48"/>
      <c r="DE363" s="48"/>
      <c r="DF363" s="48"/>
      <c r="DG363" s="48"/>
      <c r="DH363" s="48"/>
      <c r="DI363" s="48"/>
      <c r="DJ363" s="48"/>
      <c r="DK363" s="48"/>
      <c r="DL363" s="48"/>
      <c r="DM363" s="48"/>
      <c r="DN363" s="48"/>
      <c r="DO363" s="48"/>
      <c r="DP363" s="48"/>
      <c r="DQ363" s="48"/>
      <c r="DR363" s="48"/>
      <c r="DS363" s="48"/>
      <c r="DT363" s="48"/>
      <c r="DU363" s="48"/>
      <c r="DV363" s="48"/>
      <c r="DW363" s="48"/>
      <c r="DX363" s="48"/>
      <c r="DY363" s="48"/>
      <c r="DZ363" s="48"/>
      <c r="EA363" s="48"/>
      <c r="EB363" s="48"/>
      <c r="EC363" s="48"/>
      <c r="ED363" s="48"/>
      <c r="EE363" s="48"/>
      <c r="EF363" s="48"/>
      <c r="EG363" s="48"/>
      <c r="EH363" s="48"/>
      <c r="EI363" s="48"/>
      <c r="EJ363" s="48"/>
      <c r="EK363" s="48"/>
      <c r="EL363" s="48"/>
      <c r="EM363" s="48"/>
      <c r="EN363" s="48"/>
      <c r="EO363" s="48"/>
      <c r="EP363" s="48"/>
      <c r="EQ363" s="48"/>
      <c r="ER363" s="48"/>
      <c r="ES363" s="48"/>
      <c r="ET363" s="48"/>
      <c r="EU363" s="48"/>
      <c r="EV363" s="48"/>
      <c r="EW363" s="48"/>
      <c r="EX363" s="48"/>
      <c r="EY363" s="48"/>
      <c r="EZ363" s="48"/>
      <c r="FA363" s="48"/>
      <c r="FB363" s="48"/>
      <c r="FC363" s="48"/>
      <c r="FD363" s="48"/>
      <c r="FE363" s="48"/>
      <c r="FF363" s="48"/>
      <c r="FG363" s="48"/>
      <c r="FH363" s="48"/>
      <c r="FI363" s="48"/>
      <c r="FJ363" s="48"/>
      <c r="FK363" s="48"/>
      <c r="FL363" s="48"/>
      <c r="FM363" s="48"/>
      <c r="FN363" s="48"/>
      <c r="FO363" s="48"/>
      <c r="FP363" s="48"/>
      <c r="FQ363" s="48"/>
      <c r="FR363" s="48"/>
      <c r="FS363" s="48"/>
      <c r="FT363" s="48"/>
      <c r="FU363" s="48"/>
      <c r="FV363" s="48"/>
      <c r="FW363" s="48"/>
      <c r="FX363" s="48"/>
      <c r="FY363" s="48"/>
      <c r="FZ363" s="48"/>
      <c r="GA363" s="48"/>
      <c r="GB363" s="48"/>
      <c r="GC363" s="48"/>
      <c r="GD363" s="48"/>
      <c r="GE363" s="48"/>
      <c r="GF363" s="48"/>
      <c r="GG363" s="48"/>
      <c r="GH363" s="48"/>
      <c r="GI363" s="48"/>
      <c r="GJ363" s="48"/>
      <c r="GK363" s="48"/>
      <c r="GL363" s="48"/>
      <c r="GM363" s="48"/>
      <c r="GN363" s="48"/>
      <c r="GO363" s="48"/>
      <c r="GP363" s="48"/>
      <c r="GQ363" s="48"/>
      <c r="GR363" s="48"/>
      <c r="GS363" s="48"/>
      <c r="GT363" s="48"/>
      <c r="GU363" s="48"/>
      <c r="GV363" s="48"/>
      <c r="GW363" s="48"/>
      <c r="GX363" s="48"/>
      <c r="GY363" s="48"/>
      <c r="GZ363" s="48"/>
      <c r="HA363" s="48"/>
      <c r="HB363" s="48"/>
      <c r="HC363" s="48"/>
      <c r="HD363" s="48"/>
      <c r="HE363" s="48"/>
      <c r="HF363" s="48"/>
      <c r="HG363" s="48"/>
      <c r="HH363" s="48"/>
      <c r="HI363" s="48"/>
      <c r="HJ363" s="48"/>
      <c r="HK363" s="48"/>
      <c r="HL363" s="48"/>
      <c r="HM363" s="48"/>
      <c r="HN363" s="48"/>
      <c r="HO363" s="48"/>
      <c r="HP363" s="48"/>
      <c r="HQ363" s="48"/>
      <c r="HR363" s="48"/>
      <c r="HS363" s="48"/>
      <c r="HT363" s="48"/>
      <c r="HU363" s="48"/>
      <c r="HV363" s="48"/>
      <c r="HW363" s="48"/>
      <c r="HX363" s="48"/>
      <c r="HY363" s="48"/>
      <c r="HZ363" s="48"/>
      <c r="IA363" s="48"/>
      <c r="IB363" s="48"/>
      <c r="IC363" s="48"/>
      <c r="ID363" s="48"/>
      <c r="IE363" s="48"/>
      <c r="IF363" s="48"/>
      <c r="IG363" s="48"/>
      <c r="IH363" s="48"/>
      <c r="II363" s="48"/>
      <c r="IJ363" s="48"/>
      <c r="IK363" s="48"/>
      <c r="IL363" s="48"/>
      <c r="IM363" s="48"/>
      <c r="IN363" s="48"/>
      <c r="IO363" s="48"/>
      <c r="IP363" s="48"/>
      <c r="IQ363" s="48"/>
      <c r="IR363" s="48"/>
      <c r="IS363" s="48"/>
      <c r="IT363" s="48"/>
      <c r="IU363" s="48"/>
      <c r="IV363" s="48"/>
    </row>
    <row r="364" spans="1:256" s="49" customFormat="1" ht="15.6" x14ac:dyDescent="0.25">
      <c r="A364" s="52">
        <v>29660</v>
      </c>
      <c r="B364" s="51" t="s">
        <v>1054</v>
      </c>
      <c r="C364" s="51" t="s">
        <v>9</v>
      </c>
      <c r="D364" s="53">
        <v>29680</v>
      </c>
      <c r="E364" s="92" t="s">
        <v>37</v>
      </c>
      <c r="F364" s="46">
        <f>'12 Month Budget Comparison'!D361</f>
        <v>0</v>
      </c>
      <c r="G364" s="46">
        <f t="shared" si="34"/>
        <v>0</v>
      </c>
      <c r="H364" s="46"/>
      <c r="I364" s="46"/>
      <c r="J364" s="46">
        <f t="shared" si="35"/>
        <v>0</v>
      </c>
      <c r="K364" s="46"/>
      <c r="L364" s="60"/>
      <c r="M364" s="60"/>
      <c r="N364" s="60"/>
      <c r="O364" s="54"/>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c r="BN364" s="48"/>
      <c r="BO364" s="48"/>
      <c r="BP364" s="48"/>
      <c r="BQ364" s="48"/>
      <c r="BR364" s="48"/>
      <c r="BS364" s="48"/>
      <c r="BT364" s="48"/>
      <c r="BU364" s="48"/>
      <c r="BV364" s="48"/>
      <c r="BW364" s="48"/>
      <c r="BX364" s="48"/>
      <c r="BY364" s="48"/>
      <c r="BZ364" s="48"/>
      <c r="CA364" s="48"/>
      <c r="CB364" s="48"/>
      <c r="CC364" s="48"/>
      <c r="CD364" s="48"/>
      <c r="CE364" s="48"/>
      <c r="CF364" s="48"/>
      <c r="CG364" s="48"/>
      <c r="CH364" s="48"/>
      <c r="CI364" s="48"/>
      <c r="CJ364" s="48"/>
      <c r="CK364" s="48"/>
      <c r="CL364" s="48"/>
      <c r="CM364" s="48"/>
      <c r="CN364" s="48"/>
      <c r="CO364" s="48"/>
      <c r="CP364" s="48"/>
      <c r="CQ364" s="48"/>
      <c r="CR364" s="48"/>
      <c r="CS364" s="48"/>
      <c r="CT364" s="48"/>
      <c r="CU364" s="48"/>
      <c r="CV364" s="48"/>
      <c r="CW364" s="48"/>
      <c r="CX364" s="48"/>
      <c r="CY364" s="48"/>
      <c r="CZ364" s="48"/>
      <c r="DA364" s="48"/>
      <c r="DB364" s="48"/>
      <c r="DC364" s="48"/>
      <c r="DD364" s="48"/>
      <c r="DE364" s="48"/>
      <c r="DF364" s="48"/>
      <c r="DG364" s="48"/>
      <c r="DH364" s="48"/>
      <c r="DI364" s="48"/>
      <c r="DJ364" s="48"/>
      <c r="DK364" s="48"/>
      <c r="DL364" s="48"/>
      <c r="DM364" s="48"/>
      <c r="DN364" s="48"/>
      <c r="DO364" s="48"/>
      <c r="DP364" s="48"/>
      <c r="DQ364" s="48"/>
      <c r="DR364" s="48"/>
      <c r="DS364" s="48"/>
      <c r="DT364" s="48"/>
      <c r="DU364" s="48"/>
      <c r="DV364" s="48"/>
      <c r="DW364" s="48"/>
      <c r="DX364" s="48"/>
      <c r="DY364" s="48"/>
      <c r="DZ364" s="48"/>
      <c r="EA364" s="48"/>
      <c r="EB364" s="48"/>
      <c r="EC364" s="48"/>
      <c r="ED364" s="48"/>
      <c r="EE364" s="48"/>
      <c r="EF364" s="48"/>
      <c r="EG364" s="48"/>
      <c r="EH364" s="48"/>
      <c r="EI364" s="48"/>
      <c r="EJ364" s="48"/>
      <c r="EK364" s="48"/>
      <c r="EL364" s="48"/>
      <c r="EM364" s="48"/>
      <c r="EN364" s="48"/>
      <c r="EO364" s="48"/>
      <c r="EP364" s="48"/>
      <c r="EQ364" s="48"/>
      <c r="ER364" s="48"/>
      <c r="ES364" s="48"/>
      <c r="ET364" s="48"/>
      <c r="EU364" s="48"/>
      <c r="EV364" s="48"/>
      <c r="EW364" s="48"/>
      <c r="EX364" s="48"/>
      <c r="EY364" s="48"/>
      <c r="EZ364" s="48"/>
      <c r="FA364" s="48"/>
      <c r="FB364" s="48"/>
      <c r="FC364" s="48"/>
      <c r="FD364" s="48"/>
      <c r="FE364" s="48"/>
      <c r="FF364" s="48"/>
      <c r="FG364" s="48"/>
      <c r="FH364" s="48"/>
      <c r="FI364" s="48"/>
      <c r="FJ364" s="48"/>
      <c r="FK364" s="48"/>
      <c r="FL364" s="48"/>
      <c r="FM364" s="48"/>
      <c r="FN364" s="48"/>
      <c r="FO364" s="48"/>
      <c r="FP364" s="48"/>
      <c r="FQ364" s="48"/>
      <c r="FR364" s="48"/>
      <c r="FS364" s="48"/>
      <c r="FT364" s="48"/>
      <c r="FU364" s="48"/>
      <c r="FV364" s="48"/>
      <c r="FW364" s="48"/>
      <c r="FX364" s="48"/>
      <c r="FY364" s="48"/>
      <c r="FZ364" s="48"/>
      <c r="GA364" s="48"/>
      <c r="GB364" s="48"/>
      <c r="GC364" s="48"/>
      <c r="GD364" s="48"/>
      <c r="GE364" s="48"/>
      <c r="GF364" s="48"/>
      <c r="GG364" s="48"/>
      <c r="GH364" s="48"/>
      <c r="GI364" s="48"/>
      <c r="GJ364" s="48"/>
      <c r="GK364" s="48"/>
      <c r="GL364" s="48"/>
      <c r="GM364" s="48"/>
      <c r="GN364" s="48"/>
      <c r="GO364" s="48"/>
      <c r="GP364" s="48"/>
      <c r="GQ364" s="48"/>
      <c r="GR364" s="48"/>
      <c r="GS364" s="48"/>
      <c r="GT364" s="48"/>
      <c r="GU364" s="48"/>
      <c r="GV364" s="48"/>
      <c r="GW364" s="48"/>
      <c r="GX364" s="48"/>
      <c r="GY364" s="48"/>
      <c r="GZ364" s="48"/>
      <c r="HA364" s="48"/>
      <c r="HB364" s="48"/>
      <c r="HC364" s="48"/>
      <c r="HD364" s="48"/>
      <c r="HE364" s="48"/>
      <c r="HF364" s="48"/>
      <c r="HG364" s="48"/>
      <c r="HH364" s="48"/>
      <c r="HI364" s="48"/>
      <c r="HJ364" s="48"/>
      <c r="HK364" s="48"/>
      <c r="HL364" s="48"/>
      <c r="HM364" s="48"/>
      <c r="HN364" s="48"/>
      <c r="HO364" s="48"/>
      <c r="HP364" s="48"/>
      <c r="HQ364" s="48"/>
      <c r="HR364" s="48"/>
      <c r="HS364" s="48"/>
      <c r="HT364" s="48"/>
      <c r="HU364" s="48"/>
      <c r="HV364" s="48"/>
      <c r="HW364" s="48"/>
      <c r="HX364" s="48"/>
      <c r="HY364" s="48"/>
      <c r="HZ364" s="48"/>
      <c r="IA364" s="48"/>
      <c r="IB364" s="48"/>
      <c r="IC364" s="48"/>
      <c r="ID364" s="48"/>
      <c r="IE364" s="48"/>
      <c r="IF364" s="48"/>
      <c r="IG364" s="48"/>
      <c r="IH364" s="48"/>
      <c r="II364" s="48"/>
      <c r="IJ364" s="48"/>
      <c r="IK364" s="48"/>
      <c r="IL364" s="48"/>
      <c r="IM364" s="48"/>
      <c r="IN364" s="48"/>
      <c r="IO364" s="48"/>
      <c r="IP364" s="48"/>
      <c r="IQ364" s="48"/>
      <c r="IR364" s="48"/>
      <c r="IS364" s="48"/>
      <c r="IT364" s="48"/>
      <c r="IU364" s="48"/>
      <c r="IV364" s="48"/>
    </row>
    <row r="365" spans="1:256" s="49" customFormat="1" ht="15.6" x14ac:dyDescent="0.25">
      <c r="A365" s="52">
        <v>29680</v>
      </c>
      <c r="B365" s="51" t="s">
        <v>1055</v>
      </c>
      <c r="C365" s="51" t="s">
        <v>1055</v>
      </c>
      <c r="D365" s="53">
        <v>72140</v>
      </c>
      <c r="E365" s="92" t="s">
        <v>740</v>
      </c>
      <c r="F365" s="46">
        <f>SUM(F346:F364)</f>
        <v>0</v>
      </c>
      <c r="G365" s="46">
        <f>SUM(G346:G364)</f>
        <v>0</v>
      </c>
      <c r="H365" s="46"/>
      <c r="I365" s="46"/>
      <c r="J365" s="46">
        <f>SUM(J346:J364)</f>
        <v>0</v>
      </c>
      <c r="K365" s="46"/>
      <c r="L365" s="60"/>
      <c r="M365" s="60"/>
      <c r="N365" s="60"/>
      <c r="O365" s="54">
        <f>SUM(O346:O364)</f>
        <v>0</v>
      </c>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c r="BN365" s="48"/>
      <c r="BO365" s="48"/>
      <c r="BP365" s="48"/>
      <c r="BQ365" s="48"/>
      <c r="BR365" s="48"/>
      <c r="BS365" s="48"/>
      <c r="BT365" s="48"/>
      <c r="BU365" s="48"/>
      <c r="BV365" s="48"/>
      <c r="BW365" s="48"/>
      <c r="BX365" s="48"/>
      <c r="BY365" s="48"/>
      <c r="BZ365" s="48"/>
      <c r="CA365" s="48"/>
      <c r="CB365" s="48"/>
      <c r="CC365" s="48"/>
      <c r="CD365" s="48"/>
      <c r="CE365" s="48"/>
      <c r="CF365" s="48"/>
      <c r="CG365" s="48"/>
      <c r="CH365" s="48"/>
      <c r="CI365" s="48"/>
      <c r="CJ365" s="48"/>
      <c r="CK365" s="48"/>
      <c r="CL365" s="48"/>
      <c r="CM365" s="48"/>
      <c r="CN365" s="48"/>
      <c r="CO365" s="48"/>
      <c r="CP365" s="48"/>
      <c r="CQ365" s="48"/>
      <c r="CR365" s="48"/>
      <c r="CS365" s="48"/>
      <c r="CT365" s="48"/>
      <c r="CU365" s="48"/>
      <c r="CV365" s="48"/>
      <c r="CW365" s="48"/>
      <c r="CX365" s="48"/>
      <c r="CY365" s="48"/>
      <c r="CZ365" s="48"/>
      <c r="DA365" s="48"/>
      <c r="DB365" s="48"/>
      <c r="DC365" s="48"/>
      <c r="DD365" s="48"/>
      <c r="DE365" s="48"/>
      <c r="DF365" s="48"/>
      <c r="DG365" s="48"/>
      <c r="DH365" s="48"/>
      <c r="DI365" s="48"/>
      <c r="DJ365" s="48"/>
      <c r="DK365" s="48"/>
      <c r="DL365" s="48"/>
      <c r="DM365" s="48"/>
      <c r="DN365" s="48"/>
      <c r="DO365" s="48"/>
      <c r="DP365" s="48"/>
      <c r="DQ365" s="48"/>
      <c r="DR365" s="48"/>
      <c r="DS365" s="48"/>
      <c r="DT365" s="48"/>
      <c r="DU365" s="48"/>
      <c r="DV365" s="48"/>
      <c r="DW365" s="48"/>
      <c r="DX365" s="48"/>
      <c r="DY365" s="48"/>
      <c r="DZ365" s="48"/>
      <c r="EA365" s="48"/>
      <c r="EB365" s="48"/>
      <c r="EC365" s="48"/>
      <c r="ED365" s="48"/>
      <c r="EE365" s="48"/>
      <c r="EF365" s="48"/>
      <c r="EG365" s="48"/>
      <c r="EH365" s="48"/>
      <c r="EI365" s="48"/>
      <c r="EJ365" s="48"/>
      <c r="EK365" s="48"/>
      <c r="EL365" s="48"/>
      <c r="EM365" s="48"/>
      <c r="EN365" s="48"/>
      <c r="EO365" s="48"/>
      <c r="EP365" s="48"/>
      <c r="EQ365" s="48"/>
      <c r="ER365" s="48"/>
      <c r="ES365" s="48"/>
      <c r="ET365" s="48"/>
      <c r="EU365" s="48"/>
      <c r="EV365" s="48"/>
      <c r="EW365" s="48"/>
      <c r="EX365" s="48"/>
      <c r="EY365" s="48"/>
      <c r="EZ365" s="48"/>
      <c r="FA365" s="48"/>
      <c r="FB365" s="48"/>
      <c r="FC365" s="48"/>
      <c r="FD365" s="48"/>
      <c r="FE365" s="48"/>
      <c r="FF365" s="48"/>
      <c r="FG365" s="48"/>
      <c r="FH365" s="48"/>
      <c r="FI365" s="48"/>
      <c r="FJ365" s="48"/>
      <c r="FK365" s="48"/>
      <c r="FL365" s="48"/>
      <c r="FM365" s="48"/>
      <c r="FN365" s="48"/>
      <c r="FO365" s="48"/>
      <c r="FP365" s="48"/>
      <c r="FQ365" s="48"/>
      <c r="FR365" s="48"/>
      <c r="FS365" s="48"/>
      <c r="FT365" s="48"/>
      <c r="FU365" s="48"/>
      <c r="FV365" s="48"/>
      <c r="FW365" s="48"/>
      <c r="FX365" s="48"/>
      <c r="FY365" s="48"/>
      <c r="FZ365" s="48"/>
      <c r="GA365" s="48"/>
      <c r="GB365" s="48"/>
      <c r="GC365" s="48"/>
      <c r="GD365" s="48"/>
      <c r="GE365" s="48"/>
      <c r="GF365" s="48"/>
      <c r="GG365" s="48"/>
      <c r="GH365" s="48"/>
      <c r="GI365" s="48"/>
      <c r="GJ365" s="48"/>
      <c r="GK365" s="48"/>
      <c r="GL365" s="48"/>
      <c r="GM365" s="48"/>
      <c r="GN365" s="48"/>
      <c r="GO365" s="48"/>
      <c r="GP365" s="48"/>
      <c r="GQ365" s="48"/>
      <c r="GR365" s="48"/>
      <c r="GS365" s="48"/>
      <c r="GT365" s="48"/>
      <c r="GU365" s="48"/>
      <c r="GV365" s="48"/>
      <c r="GW365" s="48"/>
      <c r="GX365" s="48"/>
      <c r="GY365" s="48"/>
      <c r="GZ365" s="48"/>
      <c r="HA365" s="48"/>
      <c r="HB365" s="48"/>
      <c r="HC365" s="48"/>
      <c r="HD365" s="48"/>
      <c r="HE365" s="48"/>
      <c r="HF365" s="48"/>
      <c r="HG365" s="48"/>
      <c r="HH365" s="48"/>
      <c r="HI365" s="48"/>
      <c r="HJ365" s="48"/>
      <c r="HK365" s="48"/>
      <c r="HL365" s="48"/>
      <c r="HM365" s="48"/>
      <c r="HN365" s="48"/>
      <c r="HO365" s="48"/>
      <c r="HP365" s="48"/>
      <c r="HQ365" s="48"/>
      <c r="HR365" s="48"/>
      <c r="HS365" s="48"/>
      <c r="HT365" s="48"/>
      <c r="HU365" s="48"/>
      <c r="HV365" s="48"/>
      <c r="HW365" s="48"/>
      <c r="HX365" s="48"/>
      <c r="HY365" s="48"/>
      <c r="HZ365" s="48"/>
      <c r="IA365" s="48"/>
      <c r="IB365" s="48"/>
      <c r="IC365" s="48"/>
      <c r="ID365" s="48"/>
      <c r="IE365" s="48"/>
      <c r="IF365" s="48"/>
      <c r="IG365" s="48"/>
      <c r="IH365" s="48"/>
      <c r="II365" s="48"/>
      <c r="IJ365" s="48"/>
      <c r="IK365" s="48"/>
      <c r="IL365" s="48"/>
      <c r="IM365" s="48"/>
      <c r="IN365" s="48"/>
      <c r="IO365" s="48"/>
      <c r="IP365" s="48"/>
      <c r="IQ365" s="48"/>
      <c r="IR365" s="48"/>
      <c r="IS365" s="48"/>
      <c r="IT365" s="48"/>
      <c r="IU365" s="48"/>
      <c r="IV365" s="48"/>
    </row>
    <row r="366" spans="1:256" s="62" customFormat="1" ht="15.6" x14ac:dyDescent="0.25">
      <c r="A366" s="276" t="s">
        <v>1056</v>
      </c>
      <c r="B366" s="277"/>
      <c r="C366" s="277"/>
      <c r="D366" s="277"/>
      <c r="E366" s="277"/>
      <c r="F366" s="277"/>
      <c r="G366" s="277"/>
      <c r="H366" s="277"/>
      <c r="I366" s="277"/>
      <c r="J366" s="277"/>
      <c r="K366" s="277"/>
      <c r="L366" s="277"/>
      <c r="M366" s="277"/>
      <c r="N366" s="277"/>
      <c r="O366" s="27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c r="BN366" s="48"/>
      <c r="BO366" s="48"/>
      <c r="BP366" s="48"/>
      <c r="BQ366" s="48"/>
      <c r="BR366" s="48"/>
      <c r="BS366" s="48"/>
      <c r="BT366" s="48"/>
      <c r="BU366" s="48"/>
      <c r="BV366" s="48"/>
      <c r="BW366" s="48"/>
      <c r="BX366" s="48"/>
      <c r="BY366" s="48"/>
      <c r="BZ366" s="48"/>
      <c r="CA366" s="48"/>
      <c r="CB366" s="48"/>
      <c r="CC366" s="48"/>
      <c r="CD366" s="48"/>
      <c r="CE366" s="48"/>
      <c r="CF366" s="48"/>
      <c r="CG366" s="48"/>
      <c r="CH366" s="48"/>
      <c r="CI366" s="48"/>
      <c r="CJ366" s="48"/>
      <c r="CK366" s="48"/>
      <c r="CL366" s="48"/>
      <c r="CM366" s="48"/>
      <c r="CN366" s="48"/>
      <c r="CO366" s="48"/>
      <c r="CP366" s="48"/>
      <c r="CQ366" s="48"/>
      <c r="CR366" s="48"/>
      <c r="CS366" s="48"/>
      <c r="CT366" s="48"/>
      <c r="CU366" s="48"/>
      <c r="CV366" s="48"/>
      <c r="CW366" s="48"/>
      <c r="CX366" s="48"/>
      <c r="CY366" s="48"/>
      <c r="CZ366" s="48"/>
      <c r="DA366" s="48"/>
      <c r="DB366" s="48"/>
      <c r="DC366" s="48"/>
      <c r="DD366" s="48"/>
      <c r="DE366" s="48"/>
      <c r="DF366" s="48"/>
      <c r="DG366" s="48"/>
      <c r="DH366" s="48"/>
      <c r="DI366" s="48"/>
      <c r="DJ366" s="48"/>
      <c r="DK366" s="48"/>
      <c r="DL366" s="48"/>
      <c r="DM366" s="48"/>
      <c r="DN366" s="48"/>
      <c r="DO366" s="48"/>
      <c r="DP366" s="48"/>
      <c r="DQ366" s="48"/>
      <c r="DR366" s="48"/>
      <c r="DS366" s="48"/>
      <c r="DT366" s="48"/>
      <c r="DU366" s="48"/>
      <c r="DV366" s="48"/>
      <c r="DW366" s="48"/>
      <c r="DX366" s="48"/>
      <c r="DY366" s="48"/>
      <c r="DZ366" s="48"/>
      <c r="EA366" s="48"/>
      <c r="EB366" s="48"/>
      <c r="EC366" s="48"/>
      <c r="ED366" s="48"/>
      <c r="EE366" s="48"/>
      <c r="EF366" s="48"/>
      <c r="EG366" s="48"/>
      <c r="EH366" s="48"/>
      <c r="EI366" s="48"/>
      <c r="EJ366" s="48"/>
      <c r="EK366" s="48"/>
      <c r="EL366" s="48"/>
      <c r="EM366" s="48"/>
      <c r="EN366" s="48"/>
      <c r="EO366" s="48"/>
      <c r="EP366" s="48"/>
      <c r="EQ366" s="48"/>
      <c r="ER366" s="48"/>
      <c r="ES366" s="48"/>
      <c r="ET366" s="48"/>
      <c r="EU366" s="48"/>
      <c r="EV366" s="48"/>
      <c r="EW366" s="48"/>
      <c r="EX366" s="48"/>
      <c r="EY366" s="48"/>
      <c r="EZ366" s="48"/>
      <c r="FA366" s="48"/>
      <c r="FB366" s="48"/>
      <c r="FC366" s="48"/>
      <c r="FD366" s="48"/>
      <c r="FE366" s="48"/>
      <c r="FF366" s="48"/>
      <c r="FG366" s="48"/>
      <c r="FH366" s="48"/>
      <c r="FI366" s="48"/>
      <c r="FJ366" s="48"/>
      <c r="FK366" s="48"/>
      <c r="FL366" s="48"/>
      <c r="FM366" s="48"/>
      <c r="FN366" s="48"/>
      <c r="FO366" s="48"/>
      <c r="FP366" s="48"/>
      <c r="FQ366" s="48"/>
      <c r="FR366" s="48"/>
      <c r="FS366" s="48"/>
      <c r="FT366" s="48"/>
      <c r="FU366" s="48"/>
      <c r="FV366" s="48"/>
      <c r="FW366" s="48"/>
      <c r="FX366" s="48"/>
      <c r="FY366" s="48"/>
      <c r="FZ366" s="48"/>
      <c r="GA366" s="48"/>
      <c r="GB366" s="48"/>
      <c r="GC366" s="48"/>
      <c r="GD366" s="48"/>
      <c r="GE366" s="48"/>
      <c r="GF366" s="48"/>
      <c r="GG366" s="48"/>
      <c r="GH366" s="48"/>
      <c r="GI366" s="48"/>
      <c r="GJ366" s="48"/>
      <c r="GK366" s="48"/>
      <c r="GL366" s="48"/>
      <c r="GM366" s="48"/>
      <c r="GN366" s="48"/>
      <c r="GO366" s="48"/>
      <c r="GP366" s="48"/>
      <c r="GQ366" s="48"/>
      <c r="GR366" s="48"/>
      <c r="GS366" s="48"/>
      <c r="GT366" s="48"/>
      <c r="GU366" s="48"/>
      <c r="GV366" s="48"/>
      <c r="GW366" s="48"/>
      <c r="GX366" s="48"/>
      <c r="GY366" s="48"/>
      <c r="GZ366" s="48"/>
      <c r="HA366" s="48"/>
      <c r="HB366" s="48"/>
      <c r="HC366" s="48"/>
      <c r="HD366" s="48"/>
      <c r="HE366" s="48"/>
      <c r="HF366" s="48"/>
      <c r="HG366" s="48"/>
      <c r="HH366" s="48"/>
      <c r="HI366" s="48"/>
      <c r="HJ366" s="48"/>
      <c r="HK366" s="48"/>
      <c r="HL366" s="48"/>
      <c r="HM366" s="48"/>
      <c r="HN366" s="48"/>
      <c r="HO366" s="48"/>
      <c r="HP366" s="48"/>
      <c r="HQ366" s="48"/>
      <c r="HR366" s="48"/>
      <c r="HS366" s="48"/>
      <c r="HT366" s="48"/>
      <c r="HU366" s="48"/>
      <c r="HV366" s="48"/>
      <c r="HW366" s="48"/>
      <c r="HX366" s="48"/>
      <c r="HY366" s="48"/>
      <c r="HZ366" s="48"/>
      <c r="IA366" s="48"/>
      <c r="IB366" s="48"/>
      <c r="IC366" s="48"/>
      <c r="ID366" s="48"/>
      <c r="IE366" s="48"/>
      <c r="IF366" s="48"/>
      <c r="IG366" s="48"/>
      <c r="IH366" s="48"/>
      <c r="II366" s="48"/>
      <c r="IJ366" s="48"/>
      <c r="IK366" s="48"/>
      <c r="IL366" s="48"/>
      <c r="IM366" s="48"/>
      <c r="IN366" s="48"/>
      <c r="IO366" s="48"/>
      <c r="IP366" s="48"/>
      <c r="IQ366" s="48"/>
      <c r="IR366" s="48"/>
      <c r="IS366" s="48"/>
      <c r="IT366" s="48"/>
      <c r="IU366" s="48"/>
      <c r="IV366" s="48"/>
    </row>
    <row r="367" spans="1:256" s="49" customFormat="1" ht="15.6" x14ac:dyDescent="0.25">
      <c r="A367" s="55">
        <v>30000</v>
      </c>
      <c r="B367" s="57" t="s">
        <v>1057</v>
      </c>
      <c r="C367" s="51" t="s">
        <v>713</v>
      </c>
      <c r="D367" s="53">
        <v>30250</v>
      </c>
      <c r="E367" s="53" t="s">
        <v>714</v>
      </c>
      <c r="F367" s="46">
        <f>'12 Month Budget Comparison'!D364</f>
        <v>0</v>
      </c>
      <c r="G367" s="46">
        <f>F367</f>
        <v>0</v>
      </c>
      <c r="H367" s="46">
        <f>F367</f>
        <v>0</v>
      </c>
      <c r="I367" s="46"/>
      <c r="J367" s="60"/>
      <c r="K367" s="46"/>
      <c r="L367" s="60"/>
      <c r="M367" s="60"/>
      <c r="N367" s="60"/>
      <c r="O367" s="54"/>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8"/>
      <c r="BL367" s="48"/>
      <c r="BM367" s="48"/>
      <c r="BN367" s="48"/>
      <c r="BO367" s="48"/>
      <c r="BP367" s="48"/>
      <c r="BQ367" s="48"/>
      <c r="BR367" s="48"/>
      <c r="BS367" s="48"/>
      <c r="BT367" s="48"/>
      <c r="BU367" s="48"/>
      <c r="BV367" s="48"/>
      <c r="BW367" s="48"/>
      <c r="BX367" s="48"/>
      <c r="BY367" s="48"/>
      <c r="BZ367" s="48"/>
      <c r="CA367" s="48"/>
      <c r="CB367" s="48"/>
      <c r="CC367" s="48"/>
      <c r="CD367" s="48"/>
      <c r="CE367" s="48"/>
      <c r="CF367" s="48"/>
      <c r="CG367" s="48"/>
      <c r="CH367" s="48"/>
      <c r="CI367" s="48"/>
      <c r="CJ367" s="48"/>
      <c r="CK367" s="48"/>
      <c r="CL367" s="48"/>
      <c r="CM367" s="48"/>
      <c r="CN367" s="48"/>
      <c r="CO367" s="48"/>
      <c r="CP367" s="48"/>
      <c r="CQ367" s="48"/>
      <c r="CR367" s="48"/>
      <c r="CS367" s="48"/>
      <c r="CT367" s="48"/>
      <c r="CU367" s="48"/>
      <c r="CV367" s="48"/>
      <c r="CW367" s="48"/>
      <c r="CX367" s="48"/>
      <c r="CY367" s="48"/>
      <c r="CZ367" s="48"/>
      <c r="DA367" s="48"/>
      <c r="DB367" s="48"/>
      <c r="DC367" s="48"/>
      <c r="DD367" s="48"/>
      <c r="DE367" s="48"/>
      <c r="DF367" s="48"/>
      <c r="DG367" s="48"/>
      <c r="DH367" s="48"/>
      <c r="DI367" s="48"/>
      <c r="DJ367" s="48"/>
      <c r="DK367" s="48"/>
      <c r="DL367" s="48"/>
      <c r="DM367" s="48"/>
      <c r="DN367" s="48"/>
      <c r="DO367" s="48"/>
      <c r="DP367" s="48"/>
      <c r="DQ367" s="48"/>
      <c r="DR367" s="48"/>
      <c r="DS367" s="48"/>
      <c r="DT367" s="48"/>
      <c r="DU367" s="48"/>
      <c r="DV367" s="48"/>
      <c r="DW367" s="48"/>
      <c r="DX367" s="48"/>
      <c r="DY367" s="48"/>
      <c r="DZ367" s="48"/>
      <c r="EA367" s="48"/>
      <c r="EB367" s="48"/>
      <c r="EC367" s="48"/>
      <c r="ED367" s="48"/>
      <c r="EE367" s="48"/>
      <c r="EF367" s="48"/>
      <c r="EG367" s="48"/>
      <c r="EH367" s="48"/>
      <c r="EI367" s="48"/>
      <c r="EJ367" s="48"/>
      <c r="EK367" s="48"/>
      <c r="EL367" s="48"/>
      <c r="EM367" s="48"/>
      <c r="EN367" s="48"/>
      <c r="EO367" s="48"/>
      <c r="EP367" s="48"/>
      <c r="EQ367" s="48"/>
      <c r="ER367" s="48"/>
      <c r="ES367" s="48"/>
      <c r="ET367" s="48"/>
      <c r="EU367" s="48"/>
      <c r="EV367" s="48"/>
      <c r="EW367" s="48"/>
      <c r="EX367" s="48"/>
      <c r="EY367" s="48"/>
      <c r="EZ367" s="48"/>
      <c r="FA367" s="48"/>
      <c r="FB367" s="48"/>
      <c r="FC367" s="48"/>
      <c r="FD367" s="48"/>
      <c r="FE367" s="48"/>
      <c r="FF367" s="48"/>
      <c r="FG367" s="48"/>
      <c r="FH367" s="48"/>
      <c r="FI367" s="48"/>
      <c r="FJ367" s="48"/>
      <c r="FK367" s="48"/>
      <c r="FL367" s="48"/>
      <c r="FM367" s="48"/>
      <c r="FN367" s="48"/>
      <c r="FO367" s="48"/>
      <c r="FP367" s="48"/>
      <c r="FQ367" s="48"/>
      <c r="FR367" s="48"/>
      <c r="FS367" s="48"/>
      <c r="FT367" s="48"/>
      <c r="FU367" s="48"/>
      <c r="FV367" s="48"/>
      <c r="FW367" s="48"/>
      <c r="FX367" s="48"/>
      <c r="FY367" s="48"/>
      <c r="FZ367" s="48"/>
      <c r="GA367" s="48"/>
      <c r="GB367" s="48"/>
      <c r="GC367" s="48"/>
      <c r="GD367" s="48"/>
      <c r="GE367" s="48"/>
      <c r="GF367" s="48"/>
      <c r="GG367" s="48"/>
      <c r="GH367" s="48"/>
      <c r="GI367" s="48"/>
      <c r="GJ367" s="48"/>
      <c r="GK367" s="48"/>
      <c r="GL367" s="48"/>
      <c r="GM367" s="48"/>
      <c r="GN367" s="48"/>
      <c r="GO367" s="48"/>
      <c r="GP367" s="48"/>
      <c r="GQ367" s="48"/>
      <c r="GR367" s="48"/>
      <c r="GS367" s="48"/>
      <c r="GT367" s="48"/>
      <c r="GU367" s="48"/>
      <c r="GV367" s="48"/>
      <c r="GW367" s="48"/>
      <c r="GX367" s="48"/>
      <c r="GY367" s="48"/>
      <c r="GZ367" s="48"/>
      <c r="HA367" s="48"/>
      <c r="HB367" s="48"/>
      <c r="HC367" s="48"/>
      <c r="HD367" s="48"/>
      <c r="HE367" s="48"/>
      <c r="HF367" s="48"/>
      <c r="HG367" s="48"/>
      <c r="HH367" s="48"/>
      <c r="HI367" s="48"/>
      <c r="HJ367" s="48"/>
      <c r="HK367" s="48"/>
      <c r="HL367" s="48"/>
      <c r="HM367" s="48"/>
      <c r="HN367" s="48"/>
      <c r="HO367" s="48"/>
      <c r="HP367" s="48"/>
      <c r="HQ367" s="48"/>
      <c r="HR367" s="48"/>
      <c r="HS367" s="48"/>
      <c r="HT367" s="48"/>
      <c r="HU367" s="48"/>
      <c r="HV367" s="48"/>
      <c r="HW367" s="48"/>
      <c r="HX367" s="48"/>
      <c r="HY367" s="48"/>
      <c r="HZ367" s="48"/>
      <c r="IA367" s="48"/>
      <c r="IB367" s="48"/>
      <c r="IC367" s="48"/>
      <c r="ID367" s="48"/>
      <c r="IE367" s="48"/>
      <c r="IF367" s="48"/>
      <c r="IG367" s="48"/>
      <c r="IH367" s="48"/>
      <c r="II367" s="48"/>
      <c r="IJ367" s="48"/>
      <c r="IK367" s="48"/>
      <c r="IL367" s="48"/>
      <c r="IM367" s="48"/>
      <c r="IN367" s="48"/>
      <c r="IO367" s="48"/>
      <c r="IP367" s="48"/>
      <c r="IQ367" s="48"/>
      <c r="IR367" s="48"/>
      <c r="IS367" s="48"/>
      <c r="IT367" s="48"/>
      <c r="IU367" s="48"/>
      <c r="IV367" s="48"/>
    </row>
    <row r="368" spans="1:256" s="49" customFormat="1" ht="15.6" x14ac:dyDescent="0.25">
      <c r="A368" s="55">
        <v>30020</v>
      </c>
      <c r="B368" s="57" t="s">
        <v>1057</v>
      </c>
      <c r="C368" s="51" t="s">
        <v>283</v>
      </c>
      <c r="D368" s="53">
        <v>30250</v>
      </c>
      <c r="E368" s="53" t="s">
        <v>715</v>
      </c>
      <c r="F368" s="46">
        <f>'12 Month Budget Comparison'!D365</f>
        <v>0</v>
      </c>
      <c r="G368" s="46">
        <f t="shared" ref="G368:G377" si="36">F368</f>
        <v>0</v>
      </c>
      <c r="H368" s="46">
        <f>F368</f>
        <v>0</v>
      </c>
      <c r="I368" s="46"/>
      <c r="J368" s="60"/>
      <c r="K368" s="46"/>
      <c r="L368" s="60"/>
      <c r="M368" s="60"/>
      <c r="N368" s="60"/>
      <c r="O368" s="54"/>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8"/>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c r="DE368" s="48"/>
      <c r="DF368" s="48"/>
      <c r="DG368" s="48"/>
      <c r="DH368" s="48"/>
      <c r="DI368" s="48"/>
      <c r="DJ368" s="48"/>
      <c r="DK368" s="48"/>
      <c r="DL368" s="48"/>
      <c r="DM368" s="48"/>
      <c r="DN368" s="48"/>
      <c r="DO368" s="48"/>
      <c r="DP368" s="48"/>
      <c r="DQ368" s="48"/>
      <c r="DR368" s="48"/>
      <c r="DS368" s="48"/>
      <c r="DT368" s="48"/>
      <c r="DU368" s="48"/>
      <c r="DV368" s="48"/>
      <c r="DW368" s="48"/>
      <c r="DX368" s="48"/>
      <c r="DY368" s="48"/>
      <c r="DZ368" s="48"/>
      <c r="EA368" s="48"/>
      <c r="EB368" s="48"/>
      <c r="EC368" s="48"/>
      <c r="ED368" s="48"/>
      <c r="EE368" s="48"/>
      <c r="EF368" s="48"/>
      <c r="EG368" s="48"/>
      <c r="EH368" s="48"/>
      <c r="EI368" s="48"/>
      <c r="EJ368" s="48"/>
      <c r="EK368" s="48"/>
      <c r="EL368" s="48"/>
      <c r="EM368" s="48"/>
      <c r="EN368" s="48"/>
      <c r="EO368" s="48"/>
      <c r="EP368" s="48"/>
      <c r="EQ368" s="48"/>
      <c r="ER368" s="48"/>
      <c r="ES368" s="48"/>
      <c r="ET368" s="48"/>
      <c r="EU368" s="48"/>
      <c r="EV368" s="48"/>
      <c r="EW368" s="48"/>
      <c r="EX368" s="48"/>
      <c r="EY368" s="48"/>
      <c r="EZ368" s="48"/>
      <c r="FA368" s="48"/>
      <c r="FB368" s="48"/>
      <c r="FC368" s="48"/>
      <c r="FD368" s="48"/>
      <c r="FE368" s="48"/>
      <c r="FF368" s="48"/>
      <c r="FG368" s="48"/>
      <c r="FH368" s="48"/>
      <c r="FI368" s="48"/>
      <c r="FJ368" s="48"/>
      <c r="FK368" s="48"/>
      <c r="FL368" s="48"/>
      <c r="FM368" s="48"/>
      <c r="FN368" s="48"/>
      <c r="FO368" s="48"/>
      <c r="FP368" s="48"/>
      <c r="FQ368" s="48"/>
      <c r="FR368" s="48"/>
      <c r="FS368" s="48"/>
      <c r="FT368" s="48"/>
      <c r="FU368" s="48"/>
      <c r="FV368" s="48"/>
      <c r="FW368" s="48"/>
      <c r="FX368" s="48"/>
      <c r="FY368" s="48"/>
      <c r="FZ368" s="48"/>
      <c r="GA368" s="48"/>
      <c r="GB368" s="48"/>
      <c r="GC368" s="48"/>
      <c r="GD368" s="48"/>
      <c r="GE368" s="48"/>
      <c r="GF368" s="48"/>
      <c r="GG368" s="48"/>
      <c r="GH368" s="48"/>
      <c r="GI368" s="48"/>
      <c r="GJ368" s="48"/>
      <c r="GK368" s="48"/>
      <c r="GL368" s="48"/>
      <c r="GM368" s="48"/>
      <c r="GN368" s="48"/>
      <c r="GO368" s="48"/>
      <c r="GP368" s="48"/>
      <c r="GQ368" s="48"/>
      <c r="GR368" s="48"/>
      <c r="GS368" s="48"/>
      <c r="GT368" s="48"/>
      <c r="GU368" s="48"/>
      <c r="GV368" s="48"/>
      <c r="GW368" s="48"/>
      <c r="GX368" s="48"/>
      <c r="GY368" s="48"/>
      <c r="GZ368" s="48"/>
      <c r="HA368" s="48"/>
      <c r="HB368" s="48"/>
      <c r="HC368" s="48"/>
      <c r="HD368" s="48"/>
      <c r="HE368" s="48"/>
      <c r="HF368" s="48"/>
      <c r="HG368" s="48"/>
      <c r="HH368" s="48"/>
      <c r="HI368" s="48"/>
      <c r="HJ368" s="48"/>
      <c r="HK368" s="48"/>
      <c r="HL368" s="48"/>
      <c r="HM368" s="48"/>
      <c r="HN368" s="48"/>
      <c r="HO368" s="48"/>
      <c r="HP368" s="48"/>
      <c r="HQ368" s="48"/>
      <c r="HR368" s="48"/>
      <c r="HS368" s="48"/>
      <c r="HT368" s="48"/>
      <c r="HU368" s="48"/>
      <c r="HV368" s="48"/>
      <c r="HW368" s="48"/>
      <c r="HX368" s="48"/>
      <c r="HY368" s="48"/>
      <c r="HZ368" s="48"/>
      <c r="IA368" s="48"/>
      <c r="IB368" s="48"/>
      <c r="IC368" s="48"/>
      <c r="ID368" s="48"/>
      <c r="IE368" s="48"/>
      <c r="IF368" s="48"/>
      <c r="IG368" s="48"/>
      <c r="IH368" s="48"/>
      <c r="II368" s="48"/>
      <c r="IJ368" s="48"/>
      <c r="IK368" s="48"/>
      <c r="IL368" s="48"/>
      <c r="IM368" s="48"/>
      <c r="IN368" s="48"/>
      <c r="IO368" s="48"/>
      <c r="IP368" s="48"/>
      <c r="IQ368" s="48"/>
      <c r="IR368" s="48"/>
      <c r="IS368" s="48"/>
      <c r="IT368" s="48"/>
      <c r="IU368" s="48"/>
      <c r="IV368" s="48"/>
    </row>
    <row r="369" spans="1:256" s="49" customFormat="1" ht="15.6" x14ac:dyDescent="0.25">
      <c r="A369" s="55">
        <v>30025</v>
      </c>
      <c r="B369" s="57" t="s">
        <v>1058</v>
      </c>
      <c r="C369" s="51" t="s">
        <v>131</v>
      </c>
      <c r="D369" s="53">
        <v>30250</v>
      </c>
      <c r="E369" s="92" t="s">
        <v>716</v>
      </c>
      <c r="F369" s="46">
        <f>'12 Month Budget Comparison'!D366</f>
        <v>0</v>
      </c>
      <c r="G369" s="46">
        <f t="shared" si="36"/>
        <v>0</v>
      </c>
      <c r="H369" s="46">
        <f>F369</f>
        <v>0</v>
      </c>
      <c r="I369" s="46"/>
      <c r="J369" s="60"/>
      <c r="K369" s="46"/>
      <c r="L369" s="60"/>
      <c r="M369" s="60"/>
      <c r="N369" s="60"/>
      <c r="O369" s="54"/>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8"/>
      <c r="BL369" s="48"/>
      <c r="BM369" s="48"/>
      <c r="BN369" s="48"/>
      <c r="BO369" s="48"/>
      <c r="BP369" s="48"/>
      <c r="BQ369" s="48"/>
      <c r="BR369" s="48"/>
      <c r="BS369" s="48"/>
      <c r="BT369" s="48"/>
      <c r="BU369" s="48"/>
      <c r="BV369" s="48"/>
      <c r="BW369" s="48"/>
      <c r="BX369" s="48"/>
      <c r="BY369" s="48"/>
      <c r="BZ369" s="48"/>
      <c r="CA369" s="48"/>
      <c r="CB369" s="48"/>
      <c r="CC369" s="48"/>
      <c r="CD369" s="48"/>
      <c r="CE369" s="48"/>
      <c r="CF369" s="48"/>
      <c r="CG369" s="48"/>
      <c r="CH369" s="48"/>
      <c r="CI369" s="48"/>
      <c r="CJ369" s="48"/>
      <c r="CK369" s="48"/>
      <c r="CL369" s="48"/>
      <c r="CM369" s="48"/>
      <c r="CN369" s="48"/>
      <c r="CO369" s="48"/>
      <c r="CP369" s="48"/>
      <c r="CQ369" s="48"/>
      <c r="CR369" s="48"/>
      <c r="CS369" s="48"/>
      <c r="CT369" s="48"/>
      <c r="CU369" s="48"/>
      <c r="CV369" s="48"/>
      <c r="CW369" s="48"/>
      <c r="CX369" s="48"/>
      <c r="CY369" s="48"/>
      <c r="CZ369" s="48"/>
      <c r="DA369" s="48"/>
      <c r="DB369" s="48"/>
      <c r="DC369" s="48"/>
      <c r="DD369" s="48"/>
      <c r="DE369" s="48"/>
      <c r="DF369" s="48"/>
      <c r="DG369" s="48"/>
      <c r="DH369" s="48"/>
      <c r="DI369" s="48"/>
      <c r="DJ369" s="48"/>
      <c r="DK369" s="48"/>
      <c r="DL369" s="48"/>
      <c r="DM369" s="48"/>
      <c r="DN369" s="48"/>
      <c r="DO369" s="48"/>
      <c r="DP369" s="48"/>
      <c r="DQ369" s="48"/>
      <c r="DR369" s="48"/>
      <c r="DS369" s="48"/>
      <c r="DT369" s="48"/>
      <c r="DU369" s="48"/>
      <c r="DV369" s="48"/>
      <c r="DW369" s="48"/>
      <c r="DX369" s="48"/>
      <c r="DY369" s="48"/>
      <c r="DZ369" s="48"/>
      <c r="EA369" s="48"/>
      <c r="EB369" s="48"/>
      <c r="EC369" s="48"/>
      <c r="ED369" s="48"/>
      <c r="EE369" s="48"/>
      <c r="EF369" s="48"/>
      <c r="EG369" s="48"/>
      <c r="EH369" s="48"/>
      <c r="EI369" s="48"/>
      <c r="EJ369" s="48"/>
      <c r="EK369" s="48"/>
      <c r="EL369" s="48"/>
      <c r="EM369" s="48"/>
      <c r="EN369" s="48"/>
      <c r="EO369" s="48"/>
      <c r="EP369" s="48"/>
      <c r="EQ369" s="48"/>
      <c r="ER369" s="48"/>
      <c r="ES369" s="48"/>
      <c r="ET369" s="48"/>
      <c r="EU369" s="48"/>
      <c r="EV369" s="48"/>
      <c r="EW369" s="48"/>
      <c r="EX369" s="48"/>
      <c r="EY369" s="48"/>
      <c r="EZ369" s="48"/>
      <c r="FA369" s="48"/>
      <c r="FB369" s="48"/>
      <c r="FC369" s="48"/>
      <c r="FD369" s="48"/>
      <c r="FE369" s="48"/>
      <c r="FF369" s="48"/>
      <c r="FG369" s="48"/>
      <c r="FH369" s="48"/>
      <c r="FI369" s="48"/>
      <c r="FJ369" s="48"/>
      <c r="FK369" s="48"/>
      <c r="FL369" s="48"/>
      <c r="FM369" s="48"/>
      <c r="FN369" s="48"/>
      <c r="FO369" s="48"/>
      <c r="FP369" s="48"/>
      <c r="FQ369" s="48"/>
      <c r="FR369" s="48"/>
      <c r="FS369" s="48"/>
      <c r="FT369" s="48"/>
      <c r="FU369" s="48"/>
      <c r="FV369" s="48"/>
      <c r="FW369" s="48"/>
      <c r="FX369" s="48"/>
      <c r="FY369" s="48"/>
      <c r="FZ369" s="48"/>
      <c r="GA369" s="48"/>
      <c r="GB369" s="48"/>
      <c r="GC369" s="48"/>
      <c r="GD369" s="48"/>
      <c r="GE369" s="48"/>
      <c r="GF369" s="48"/>
      <c r="GG369" s="48"/>
      <c r="GH369" s="48"/>
      <c r="GI369" s="48"/>
      <c r="GJ369" s="48"/>
      <c r="GK369" s="48"/>
      <c r="GL369" s="48"/>
      <c r="GM369" s="48"/>
      <c r="GN369" s="48"/>
      <c r="GO369" s="48"/>
      <c r="GP369" s="48"/>
      <c r="GQ369" s="48"/>
      <c r="GR369" s="48"/>
      <c r="GS369" s="48"/>
      <c r="GT369" s="48"/>
      <c r="GU369" s="48"/>
      <c r="GV369" s="48"/>
      <c r="GW369" s="48"/>
      <c r="GX369" s="48"/>
      <c r="GY369" s="48"/>
      <c r="GZ369" s="48"/>
      <c r="HA369" s="48"/>
      <c r="HB369" s="48"/>
      <c r="HC369" s="48"/>
      <c r="HD369" s="48"/>
      <c r="HE369" s="48"/>
      <c r="HF369" s="48"/>
      <c r="HG369" s="48"/>
      <c r="HH369" s="48"/>
      <c r="HI369" s="48"/>
      <c r="HJ369" s="48"/>
      <c r="HK369" s="48"/>
      <c r="HL369" s="48"/>
      <c r="HM369" s="48"/>
      <c r="HN369" s="48"/>
      <c r="HO369" s="48"/>
      <c r="HP369" s="48"/>
      <c r="HQ369" s="48"/>
      <c r="HR369" s="48"/>
      <c r="HS369" s="48"/>
      <c r="HT369" s="48"/>
      <c r="HU369" s="48"/>
      <c r="HV369" s="48"/>
      <c r="HW369" s="48"/>
      <c r="HX369" s="48"/>
      <c r="HY369" s="48"/>
      <c r="HZ369" s="48"/>
      <c r="IA369" s="48"/>
      <c r="IB369" s="48"/>
      <c r="IC369" s="48"/>
      <c r="ID369" s="48"/>
      <c r="IE369" s="48"/>
      <c r="IF369" s="48"/>
      <c r="IG369" s="48"/>
      <c r="IH369" s="48"/>
      <c r="II369" s="48"/>
      <c r="IJ369" s="48"/>
      <c r="IK369" s="48"/>
      <c r="IL369" s="48"/>
      <c r="IM369" s="48"/>
      <c r="IN369" s="48"/>
      <c r="IO369" s="48"/>
      <c r="IP369" s="48"/>
      <c r="IQ369" s="48"/>
      <c r="IR369" s="48"/>
      <c r="IS369" s="48"/>
      <c r="IT369" s="48"/>
      <c r="IU369" s="48"/>
      <c r="IV369" s="48"/>
    </row>
    <row r="370" spans="1:256" s="49" customFormat="1" ht="15.6" x14ac:dyDescent="0.25">
      <c r="A370" s="55">
        <v>30026</v>
      </c>
      <c r="B370" s="57" t="s">
        <v>1058</v>
      </c>
      <c r="C370" s="51" t="s">
        <v>133</v>
      </c>
      <c r="D370" s="53">
        <v>30250</v>
      </c>
      <c r="E370" s="92" t="s">
        <v>717</v>
      </c>
      <c r="F370" s="46">
        <f>'12 Month Budget Comparison'!D367</f>
        <v>0</v>
      </c>
      <c r="G370" s="46">
        <f t="shared" si="36"/>
        <v>0</v>
      </c>
      <c r="H370" s="46">
        <f>F370</f>
        <v>0</v>
      </c>
      <c r="I370" s="46"/>
      <c r="J370" s="60"/>
      <c r="K370" s="46"/>
      <c r="L370" s="60"/>
      <c r="M370" s="60"/>
      <c r="N370" s="60"/>
      <c r="O370" s="54"/>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8"/>
      <c r="BL370" s="48"/>
      <c r="BM370" s="48"/>
      <c r="BN370" s="48"/>
      <c r="BO370" s="48"/>
      <c r="BP370" s="48"/>
      <c r="BQ370" s="48"/>
      <c r="BR370" s="48"/>
      <c r="BS370" s="48"/>
      <c r="BT370" s="48"/>
      <c r="BU370" s="48"/>
      <c r="BV370" s="48"/>
      <c r="BW370" s="48"/>
      <c r="BX370" s="48"/>
      <c r="BY370" s="48"/>
      <c r="BZ370" s="48"/>
      <c r="CA370" s="48"/>
      <c r="CB370" s="48"/>
      <c r="CC370" s="48"/>
      <c r="CD370" s="48"/>
      <c r="CE370" s="48"/>
      <c r="CF370" s="48"/>
      <c r="CG370" s="48"/>
      <c r="CH370" s="48"/>
      <c r="CI370" s="48"/>
      <c r="CJ370" s="48"/>
      <c r="CK370" s="48"/>
      <c r="CL370" s="48"/>
      <c r="CM370" s="48"/>
      <c r="CN370" s="48"/>
      <c r="CO370" s="48"/>
      <c r="CP370" s="48"/>
      <c r="CQ370" s="48"/>
      <c r="CR370" s="48"/>
      <c r="CS370" s="48"/>
      <c r="CT370" s="48"/>
      <c r="CU370" s="48"/>
      <c r="CV370" s="48"/>
      <c r="CW370" s="48"/>
      <c r="CX370" s="48"/>
      <c r="CY370" s="48"/>
      <c r="CZ370" s="48"/>
      <c r="DA370" s="48"/>
      <c r="DB370" s="48"/>
      <c r="DC370" s="48"/>
      <c r="DD370" s="48"/>
      <c r="DE370" s="48"/>
      <c r="DF370" s="48"/>
      <c r="DG370" s="48"/>
      <c r="DH370" s="48"/>
      <c r="DI370" s="48"/>
      <c r="DJ370" s="48"/>
      <c r="DK370" s="48"/>
      <c r="DL370" s="48"/>
      <c r="DM370" s="48"/>
      <c r="DN370" s="48"/>
      <c r="DO370" s="48"/>
      <c r="DP370" s="48"/>
      <c r="DQ370" s="48"/>
      <c r="DR370" s="48"/>
      <c r="DS370" s="48"/>
      <c r="DT370" s="48"/>
      <c r="DU370" s="48"/>
      <c r="DV370" s="48"/>
      <c r="DW370" s="48"/>
      <c r="DX370" s="48"/>
      <c r="DY370" s="48"/>
      <c r="DZ370" s="48"/>
      <c r="EA370" s="48"/>
      <c r="EB370" s="48"/>
      <c r="EC370" s="48"/>
      <c r="ED370" s="48"/>
      <c r="EE370" s="48"/>
      <c r="EF370" s="48"/>
      <c r="EG370" s="48"/>
      <c r="EH370" s="48"/>
      <c r="EI370" s="48"/>
      <c r="EJ370" s="48"/>
      <c r="EK370" s="48"/>
      <c r="EL370" s="48"/>
      <c r="EM370" s="48"/>
      <c r="EN370" s="48"/>
      <c r="EO370" s="48"/>
      <c r="EP370" s="48"/>
      <c r="EQ370" s="48"/>
      <c r="ER370" s="48"/>
      <c r="ES370" s="48"/>
      <c r="ET370" s="48"/>
      <c r="EU370" s="48"/>
      <c r="EV370" s="48"/>
      <c r="EW370" s="48"/>
      <c r="EX370" s="48"/>
      <c r="EY370" s="48"/>
      <c r="EZ370" s="48"/>
      <c r="FA370" s="48"/>
      <c r="FB370" s="48"/>
      <c r="FC370" s="48"/>
      <c r="FD370" s="48"/>
      <c r="FE370" s="48"/>
      <c r="FF370" s="48"/>
      <c r="FG370" s="48"/>
      <c r="FH370" s="48"/>
      <c r="FI370" s="48"/>
      <c r="FJ370" s="48"/>
      <c r="FK370" s="48"/>
      <c r="FL370" s="48"/>
      <c r="FM370" s="48"/>
      <c r="FN370" s="48"/>
      <c r="FO370" s="48"/>
      <c r="FP370" s="48"/>
      <c r="FQ370" s="48"/>
      <c r="FR370" s="48"/>
      <c r="FS370" s="48"/>
      <c r="FT370" s="48"/>
      <c r="FU370" s="48"/>
      <c r="FV370" s="48"/>
      <c r="FW370" s="48"/>
      <c r="FX370" s="48"/>
      <c r="FY370" s="48"/>
      <c r="FZ370" s="48"/>
      <c r="GA370" s="48"/>
      <c r="GB370" s="48"/>
      <c r="GC370" s="48"/>
      <c r="GD370" s="48"/>
      <c r="GE370" s="48"/>
      <c r="GF370" s="48"/>
      <c r="GG370" s="48"/>
      <c r="GH370" s="48"/>
      <c r="GI370" s="48"/>
      <c r="GJ370" s="48"/>
      <c r="GK370" s="48"/>
      <c r="GL370" s="48"/>
      <c r="GM370" s="48"/>
      <c r="GN370" s="48"/>
      <c r="GO370" s="48"/>
      <c r="GP370" s="48"/>
      <c r="GQ370" s="48"/>
      <c r="GR370" s="48"/>
      <c r="GS370" s="48"/>
      <c r="GT370" s="48"/>
      <c r="GU370" s="48"/>
      <c r="GV370" s="48"/>
      <c r="GW370" s="48"/>
      <c r="GX370" s="48"/>
      <c r="GY370" s="48"/>
      <c r="GZ370" s="48"/>
      <c r="HA370" s="48"/>
      <c r="HB370" s="48"/>
      <c r="HC370" s="48"/>
      <c r="HD370" s="48"/>
      <c r="HE370" s="48"/>
      <c r="HF370" s="48"/>
      <c r="HG370" s="48"/>
      <c r="HH370" s="48"/>
      <c r="HI370" s="48"/>
      <c r="HJ370" s="48"/>
      <c r="HK370" s="48"/>
      <c r="HL370" s="48"/>
      <c r="HM370" s="48"/>
      <c r="HN370" s="48"/>
      <c r="HO370" s="48"/>
      <c r="HP370" s="48"/>
      <c r="HQ370" s="48"/>
      <c r="HR370" s="48"/>
      <c r="HS370" s="48"/>
      <c r="HT370" s="48"/>
      <c r="HU370" s="48"/>
      <c r="HV370" s="48"/>
      <c r="HW370" s="48"/>
      <c r="HX370" s="48"/>
      <c r="HY370" s="48"/>
      <c r="HZ370" s="48"/>
      <c r="IA370" s="48"/>
      <c r="IB370" s="48"/>
      <c r="IC370" s="48"/>
      <c r="ID370" s="48"/>
      <c r="IE370" s="48"/>
      <c r="IF370" s="48"/>
      <c r="IG370" s="48"/>
      <c r="IH370" s="48"/>
      <c r="II370" s="48"/>
      <c r="IJ370" s="48"/>
      <c r="IK370" s="48"/>
      <c r="IL370" s="48"/>
      <c r="IM370" s="48"/>
      <c r="IN370" s="48"/>
      <c r="IO370" s="48"/>
      <c r="IP370" s="48"/>
      <c r="IQ370" s="48"/>
      <c r="IR370" s="48"/>
      <c r="IS370" s="48"/>
      <c r="IT370" s="48"/>
      <c r="IU370" s="48"/>
      <c r="IV370" s="48"/>
    </row>
    <row r="371" spans="1:256" s="49" customFormat="1" ht="15.6" x14ac:dyDescent="0.25">
      <c r="A371" s="55">
        <v>30027</v>
      </c>
      <c r="B371" s="57" t="s">
        <v>1058</v>
      </c>
      <c r="C371" s="57" t="s">
        <v>3</v>
      </c>
      <c r="D371" s="53">
        <v>30250</v>
      </c>
      <c r="E371" s="92" t="s">
        <v>718</v>
      </c>
      <c r="F371" s="46">
        <f>'12 Month Budget Comparison'!D368</f>
        <v>0</v>
      </c>
      <c r="G371" s="46"/>
      <c r="H371" s="46"/>
      <c r="I371" s="46"/>
      <c r="J371" s="60"/>
      <c r="K371" s="46"/>
      <c r="L371" s="60"/>
      <c r="M371" s="60"/>
      <c r="N371" s="60"/>
      <c r="O371" s="46">
        <f>F371</f>
        <v>0</v>
      </c>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8"/>
      <c r="BL371" s="48"/>
      <c r="BM371" s="48"/>
      <c r="BN371" s="48"/>
      <c r="BO371" s="48"/>
      <c r="BP371" s="48"/>
      <c r="BQ371" s="48"/>
      <c r="BR371" s="48"/>
      <c r="BS371" s="48"/>
      <c r="BT371" s="48"/>
      <c r="BU371" s="48"/>
      <c r="BV371" s="48"/>
      <c r="BW371" s="48"/>
      <c r="BX371" s="48"/>
      <c r="BY371" s="48"/>
      <c r="BZ371" s="48"/>
      <c r="CA371" s="48"/>
      <c r="CB371" s="48"/>
      <c r="CC371" s="48"/>
      <c r="CD371" s="48"/>
      <c r="CE371" s="48"/>
      <c r="CF371" s="48"/>
      <c r="CG371" s="48"/>
      <c r="CH371" s="48"/>
      <c r="CI371" s="48"/>
      <c r="CJ371" s="48"/>
      <c r="CK371" s="48"/>
      <c r="CL371" s="48"/>
      <c r="CM371" s="48"/>
      <c r="CN371" s="48"/>
      <c r="CO371" s="48"/>
      <c r="CP371" s="48"/>
      <c r="CQ371" s="48"/>
      <c r="CR371" s="48"/>
      <c r="CS371" s="48"/>
      <c r="CT371" s="48"/>
      <c r="CU371" s="48"/>
      <c r="CV371" s="48"/>
      <c r="CW371" s="48"/>
      <c r="CX371" s="48"/>
      <c r="CY371" s="48"/>
      <c r="CZ371" s="48"/>
      <c r="DA371" s="48"/>
      <c r="DB371" s="48"/>
      <c r="DC371" s="48"/>
      <c r="DD371" s="48"/>
      <c r="DE371" s="48"/>
      <c r="DF371" s="48"/>
      <c r="DG371" s="48"/>
      <c r="DH371" s="48"/>
      <c r="DI371" s="48"/>
      <c r="DJ371" s="48"/>
      <c r="DK371" s="48"/>
      <c r="DL371" s="48"/>
      <c r="DM371" s="48"/>
      <c r="DN371" s="48"/>
      <c r="DO371" s="48"/>
      <c r="DP371" s="48"/>
      <c r="DQ371" s="48"/>
      <c r="DR371" s="48"/>
      <c r="DS371" s="48"/>
      <c r="DT371" s="48"/>
      <c r="DU371" s="48"/>
      <c r="DV371" s="48"/>
      <c r="DW371" s="48"/>
      <c r="DX371" s="48"/>
      <c r="DY371" s="48"/>
      <c r="DZ371" s="48"/>
      <c r="EA371" s="48"/>
      <c r="EB371" s="48"/>
      <c r="EC371" s="48"/>
      <c r="ED371" s="48"/>
      <c r="EE371" s="48"/>
      <c r="EF371" s="48"/>
      <c r="EG371" s="48"/>
      <c r="EH371" s="48"/>
      <c r="EI371" s="48"/>
      <c r="EJ371" s="48"/>
      <c r="EK371" s="48"/>
      <c r="EL371" s="48"/>
      <c r="EM371" s="48"/>
      <c r="EN371" s="48"/>
      <c r="EO371" s="48"/>
      <c r="EP371" s="48"/>
      <c r="EQ371" s="48"/>
      <c r="ER371" s="48"/>
      <c r="ES371" s="48"/>
      <c r="ET371" s="48"/>
      <c r="EU371" s="48"/>
      <c r="EV371" s="48"/>
      <c r="EW371" s="48"/>
      <c r="EX371" s="48"/>
      <c r="EY371" s="48"/>
      <c r="EZ371" s="48"/>
      <c r="FA371" s="48"/>
      <c r="FB371" s="48"/>
      <c r="FC371" s="48"/>
      <c r="FD371" s="48"/>
      <c r="FE371" s="48"/>
      <c r="FF371" s="48"/>
      <c r="FG371" s="48"/>
      <c r="FH371" s="48"/>
      <c r="FI371" s="48"/>
      <c r="FJ371" s="48"/>
      <c r="FK371" s="48"/>
      <c r="FL371" s="48"/>
      <c r="FM371" s="48"/>
      <c r="FN371" s="48"/>
      <c r="FO371" s="48"/>
      <c r="FP371" s="48"/>
      <c r="FQ371" s="48"/>
      <c r="FR371" s="48"/>
      <c r="FS371" s="48"/>
      <c r="FT371" s="48"/>
      <c r="FU371" s="48"/>
      <c r="FV371" s="48"/>
      <c r="FW371" s="48"/>
      <c r="FX371" s="48"/>
      <c r="FY371" s="48"/>
      <c r="FZ371" s="48"/>
      <c r="GA371" s="48"/>
      <c r="GB371" s="48"/>
      <c r="GC371" s="48"/>
      <c r="GD371" s="48"/>
      <c r="GE371" s="48"/>
      <c r="GF371" s="48"/>
      <c r="GG371" s="48"/>
      <c r="GH371" s="48"/>
      <c r="GI371" s="48"/>
      <c r="GJ371" s="48"/>
      <c r="GK371" s="48"/>
      <c r="GL371" s="48"/>
      <c r="GM371" s="48"/>
      <c r="GN371" s="48"/>
      <c r="GO371" s="48"/>
      <c r="GP371" s="48"/>
      <c r="GQ371" s="48"/>
      <c r="GR371" s="48"/>
      <c r="GS371" s="48"/>
      <c r="GT371" s="48"/>
      <c r="GU371" s="48"/>
      <c r="GV371" s="48"/>
      <c r="GW371" s="48"/>
      <c r="GX371" s="48"/>
      <c r="GY371" s="48"/>
      <c r="GZ371" s="48"/>
      <c r="HA371" s="48"/>
      <c r="HB371" s="48"/>
      <c r="HC371" s="48"/>
      <c r="HD371" s="48"/>
      <c r="HE371" s="48"/>
      <c r="HF371" s="48"/>
      <c r="HG371" s="48"/>
      <c r="HH371" s="48"/>
      <c r="HI371" s="48"/>
      <c r="HJ371" s="48"/>
      <c r="HK371" s="48"/>
      <c r="HL371" s="48"/>
      <c r="HM371" s="48"/>
      <c r="HN371" s="48"/>
      <c r="HO371" s="48"/>
      <c r="HP371" s="48"/>
      <c r="HQ371" s="48"/>
      <c r="HR371" s="48"/>
      <c r="HS371" s="48"/>
      <c r="HT371" s="48"/>
      <c r="HU371" s="48"/>
      <c r="HV371" s="48"/>
      <c r="HW371" s="48"/>
      <c r="HX371" s="48"/>
      <c r="HY371" s="48"/>
      <c r="HZ371" s="48"/>
      <c r="IA371" s="48"/>
      <c r="IB371" s="48"/>
      <c r="IC371" s="48"/>
      <c r="ID371" s="48"/>
      <c r="IE371" s="48"/>
      <c r="IF371" s="48"/>
      <c r="IG371" s="48"/>
      <c r="IH371" s="48"/>
      <c r="II371" s="48"/>
      <c r="IJ371" s="48"/>
      <c r="IK371" s="48"/>
      <c r="IL371" s="48"/>
      <c r="IM371" s="48"/>
      <c r="IN371" s="48"/>
      <c r="IO371" s="48"/>
      <c r="IP371" s="48"/>
      <c r="IQ371" s="48"/>
      <c r="IR371" s="48"/>
      <c r="IS371" s="48"/>
      <c r="IT371" s="48"/>
      <c r="IU371" s="48"/>
      <c r="IV371" s="48"/>
    </row>
    <row r="372" spans="1:256" s="49" customFormat="1" ht="15.6" x14ac:dyDescent="0.25">
      <c r="A372" s="55">
        <v>30028</v>
      </c>
      <c r="B372" s="57" t="s">
        <v>1058</v>
      </c>
      <c r="C372" s="51" t="s">
        <v>135</v>
      </c>
      <c r="D372" s="53">
        <v>30250</v>
      </c>
      <c r="E372" s="92" t="s">
        <v>719</v>
      </c>
      <c r="F372" s="46">
        <f>'12 Month Budget Comparison'!D369</f>
        <v>0</v>
      </c>
      <c r="G372" s="46">
        <f t="shared" si="36"/>
        <v>0</v>
      </c>
      <c r="H372" s="46">
        <f t="shared" ref="H372:H377" si="37">F372</f>
        <v>0</v>
      </c>
      <c r="I372" s="46"/>
      <c r="J372" s="60"/>
      <c r="K372" s="46"/>
      <c r="L372" s="60"/>
      <c r="M372" s="60"/>
      <c r="N372" s="60"/>
      <c r="O372" s="54"/>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8"/>
      <c r="BL372" s="48"/>
      <c r="BM372" s="48"/>
      <c r="BN372" s="48"/>
      <c r="BO372" s="48"/>
      <c r="BP372" s="48"/>
      <c r="BQ372" s="48"/>
      <c r="BR372" s="48"/>
      <c r="BS372" s="48"/>
      <c r="BT372" s="48"/>
      <c r="BU372" s="48"/>
      <c r="BV372" s="48"/>
      <c r="BW372" s="48"/>
      <c r="BX372" s="48"/>
      <c r="BY372" s="48"/>
      <c r="BZ372" s="48"/>
      <c r="CA372" s="48"/>
      <c r="CB372" s="48"/>
      <c r="CC372" s="48"/>
      <c r="CD372" s="48"/>
      <c r="CE372" s="48"/>
      <c r="CF372" s="48"/>
      <c r="CG372" s="48"/>
      <c r="CH372" s="48"/>
      <c r="CI372" s="48"/>
      <c r="CJ372" s="48"/>
      <c r="CK372" s="48"/>
      <c r="CL372" s="48"/>
      <c r="CM372" s="48"/>
      <c r="CN372" s="48"/>
      <c r="CO372" s="48"/>
      <c r="CP372" s="48"/>
      <c r="CQ372" s="48"/>
      <c r="CR372" s="48"/>
      <c r="CS372" s="48"/>
      <c r="CT372" s="48"/>
      <c r="CU372" s="48"/>
      <c r="CV372" s="48"/>
      <c r="CW372" s="48"/>
      <c r="CX372" s="48"/>
      <c r="CY372" s="48"/>
      <c r="CZ372" s="48"/>
      <c r="DA372" s="48"/>
      <c r="DB372" s="48"/>
      <c r="DC372" s="48"/>
      <c r="DD372" s="48"/>
      <c r="DE372" s="48"/>
      <c r="DF372" s="48"/>
      <c r="DG372" s="48"/>
      <c r="DH372" s="48"/>
      <c r="DI372" s="48"/>
      <c r="DJ372" s="48"/>
      <c r="DK372" s="48"/>
      <c r="DL372" s="48"/>
      <c r="DM372" s="48"/>
      <c r="DN372" s="48"/>
      <c r="DO372" s="48"/>
      <c r="DP372" s="48"/>
      <c r="DQ372" s="48"/>
      <c r="DR372" s="48"/>
      <c r="DS372" s="48"/>
      <c r="DT372" s="48"/>
      <c r="DU372" s="48"/>
      <c r="DV372" s="48"/>
      <c r="DW372" s="48"/>
      <c r="DX372" s="48"/>
      <c r="DY372" s="48"/>
      <c r="DZ372" s="48"/>
      <c r="EA372" s="48"/>
      <c r="EB372" s="48"/>
      <c r="EC372" s="48"/>
      <c r="ED372" s="48"/>
      <c r="EE372" s="48"/>
      <c r="EF372" s="48"/>
      <c r="EG372" s="48"/>
      <c r="EH372" s="48"/>
      <c r="EI372" s="48"/>
      <c r="EJ372" s="48"/>
      <c r="EK372" s="48"/>
      <c r="EL372" s="48"/>
      <c r="EM372" s="48"/>
      <c r="EN372" s="48"/>
      <c r="EO372" s="48"/>
      <c r="EP372" s="48"/>
      <c r="EQ372" s="48"/>
      <c r="ER372" s="48"/>
      <c r="ES372" s="48"/>
      <c r="ET372" s="48"/>
      <c r="EU372" s="48"/>
      <c r="EV372" s="48"/>
      <c r="EW372" s="48"/>
      <c r="EX372" s="48"/>
      <c r="EY372" s="48"/>
      <c r="EZ372" s="48"/>
      <c r="FA372" s="48"/>
      <c r="FB372" s="48"/>
      <c r="FC372" s="48"/>
      <c r="FD372" s="48"/>
      <c r="FE372" s="48"/>
      <c r="FF372" s="48"/>
      <c r="FG372" s="48"/>
      <c r="FH372" s="48"/>
      <c r="FI372" s="48"/>
      <c r="FJ372" s="48"/>
      <c r="FK372" s="48"/>
      <c r="FL372" s="48"/>
      <c r="FM372" s="48"/>
      <c r="FN372" s="48"/>
      <c r="FO372" s="48"/>
      <c r="FP372" s="48"/>
      <c r="FQ372" s="48"/>
      <c r="FR372" s="48"/>
      <c r="FS372" s="48"/>
      <c r="FT372" s="48"/>
      <c r="FU372" s="48"/>
      <c r="FV372" s="48"/>
      <c r="FW372" s="48"/>
      <c r="FX372" s="48"/>
      <c r="FY372" s="48"/>
      <c r="FZ372" s="48"/>
      <c r="GA372" s="48"/>
      <c r="GB372" s="48"/>
      <c r="GC372" s="48"/>
      <c r="GD372" s="48"/>
      <c r="GE372" s="48"/>
      <c r="GF372" s="48"/>
      <c r="GG372" s="48"/>
      <c r="GH372" s="48"/>
      <c r="GI372" s="48"/>
      <c r="GJ372" s="48"/>
      <c r="GK372" s="48"/>
      <c r="GL372" s="48"/>
      <c r="GM372" s="48"/>
      <c r="GN372" s="48"/>
      <c r="GO372" s="48"/>
      <c r="GP372" s="48"/>
      <c r="GQ372" s="48"/>
      <c r="GR372" s="48"/>
      <c r="GS372" s="48"/>
      <c r="GT372" s="48"/>
      <c r="GU372" s="48"/>
      <c r="GV372" s="48"/>
      <c r="GW372" s="48"/>
      <c r="GX372" s="48"/>
      <c r="GY372" s="48"/>
      <c r="GZ372" s="48"/>
      <c r="HA372" s="48"/>
      <c r="HB372" s="48"/>
      <c r="HC372" s="48"/>
      <c r="HD372" s="48"/>
      <c r="HE372" s="48"/>
      <c r="HF372" s="48"/>
      <c r="HG372" s="48"/>
      <c r="HH372" s="48"/>
      <c r="HI372" s="48"/>
      <c r="HJ372" s="48"/>
      <c r="HK372" s="48"/>
      <c r="HL372" s="48"/>
      <c r="HM372" s="48"/>
      <c r="HN372" s="48"/>
      <c r="HO372" s="48"/>
      <c r="HP372" s="48"/>
      <c r="HQ372" s="48"/>
      <c r="HR372" s="48"/>
      <c r="HS372" s="48"/>
      <c r="HT372" s="48"/>
      <c r="HU372" s="48"/>
      <c r="HV372" s="48"/>
      <c r="HW372" s="48"/>
      <c r="HX372" s="48"/>
      <c r="HY372" s="48"/>
      <c r="HZ372" s="48"/>
      <c r="IA372" s="48"/>
      <c r="IB372" s="48"/>
      <c r="IC372" s="48"/>
      <c r="ID372" s="48"/>
      <c r="IE372" s="48"/>
      <c r="IF372" s="48"/>
      <c r="IG372" s="48"/>
      <c r="IH372" s="48"/>
      <c r="II372" s="48"/>
      <c r="IJ372" s="48"/>
      <c r="IK372" s="48"/>
      <c r="IL372" s="48"/>
      <c r="IM372" s="48"/>
      <c r="IN372" s="48"/>
      <c r="IO372" s="48"/>
      <c r="IP372" s="48"/>
      <c r="IQ372" s="48"/>
      <c r="IR372" s="48"/>
      <c r="IS372" s="48"/>
      <c r="IT372" s="48"/>
      <c r="IU372" s="48"/>
      <c r="IV372" s="48"/>
    </row>
    <row r="373" spans="1:256" s="49" customFormat="1" ht="15.6" x14ac:dyDescent="0.25">
      <c r="A373" s="55">
        <v>30029</v>
      </c>
      <c r="B373" s="57" t="s">
        <v>1058</v>
      </c>
      <c r="C373" s="51" t="s">
        <v>137</v>
      </c>
      <c r="D373" s="53">
        <v>30250</v>
      </c>
      <c r="E373" s="92" t="s">
        <v>720</v>
      </c>
      <c r="F373" s="46">
        <f>'12 Month Budget Comparison'!D370</f>
        <v>0</v>
      </c>
      <c r="G373" s="46">
        <f t="shared" si="36"/>
        <v>0</v>
      </c>
      <c r="H373" s="46">
        <f t="shared" si="37"/>
        <v>0</v>
      </c>
      <c r="I373" s="46"/>
      <c r="J373" s="60"/>
      <c r="K373" s="46"/>
      <c r="L373" s="60"/>
      <c r="M373" s="60"/>
      <c r="N373" s="60"/>
      <c r="O373" s="54"/>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8"/>
      <c r="BL373" s="48"/>
      <c r="BM373" s="48"/>
      <c r="BN373" s="48"/>
      <c r="BO373" s="48"/>
      <c r="BP373" s="48"/>
      <c r="BQ373" s="48"/>
      <c r="BR373" s="48"/>
      <c r="BS373" s="48"/>
      <c r="BT373" s="48"/>
      <c r="BU373" s="48"/>
      <c r="BV373" s="48"/>
      <c r="BW373" s="48"/>
      <c r="BX373" s="48"/>
      <c r="BY373" s="48"/>
      <c r="BZ373" s="48"/>
      <c r="CA373" s="48"/>
      <c r="CB373" s="48"/>
      <c r="CC373" s="48"/>
      <c r="CD373" s="48"/>
      <c r="CE373" s="48"/>
      <c r="CF373" s="48"/>
      <c r="CG373" s="48"/>
      <c r="CH373" s="48"/>
      <c r="CI373" s="48"/>
      <c r="CJ373" s="48"/>
      <c r="CK373" s="48"/>
      <c r="CL373" s="48"/>
      <c r="CM373" s="48"/>
      <c r="CN373" s="48"/>
      <c r="CO373" s="48"/>
      <c r="CP373" s="48"/>
      <c r="CQ373" s="48"/>
      <c r="CR373" s="48"/>
      <c r="CS373" s="48"/>
      <c r="CT373" s="48"/>
      <c r="CU373" s="48"/>
      <c r="CV373" s="48"/>
      <c r="CW373" s="48"/>
      <c r="CX373" s="48"/>
      <c r="CY373" s="48"/>
      <c r="CZ373" s="48"/>
      <c r="DA373" s="48"/>
      <c r="DB373" s="48"/>
      <c r="DC373" s="48"/>
      <c r="DD373" s="48"/>
      <c r="DE373" s="48"/>
      <c r="DF373" s="48"/>
      <c r="DG373" s="48"/>
      <c r="DH373" s="48"/>
      <c r="DI373" s="48"/>
      <c r="DJ373" s="48"/>
      <c r="DK373" s="48"/>
      <c r="DL373" s="48"/>
      <c r="DM373" s="48"/>
      <c r="DN373" s="48"/>
      <c r="DO373" s="48"/>
      <c r="DP373" s="48"/>
      <c r="DQ373" s="48"/>
      <c r="DR373" s="48"/>
      <c r="DS373" s="48"/>
      <c r="DT373" s="48"/>
      <c r="DU373" s="48"/>
      <c r="DV373" s="48"/>
      <c r="DW373" s="48"/>
      <c r="DX373" s="48"/>
      <c r="DY373" s="48"/>
      <c r="DZ373" s="48"/>
      <c r="EA373" s="48"/>
      <c r="EB373" s="48"/>
      <c r="EC373" s="48"/>
      <c r="ED373" s="48"/>
      <c r="EE373" s="48"/>
      <c r="EF373" s="48"/>
      <c r="EG373" s="48"/>
      <c r="EH373" s="48"/>
      <c r="EI373" s="48"/>
      <c r="EJ373" s="48"/>
      <c r="EK373" s="48"/>
      <c r="EL373" s="48"/>
      <c r="EM373" s="48"/>
      <c r="EN373" s="48"/>
      <c r="EO373" s="48"/>
      <c r="EP373" s="48"/>
      <c r="EQ373" s="48"/>
      <c r="ER373" s="48"/>
      <c r="ES373" s="48"/>
      <c r="ET373" s="48"/>
      <c r="EU373" s="48"/>
      <c r="EV373" s="48"/>
      <c r="EW373" s="48"/>
      <c r="EX373" s="48"/>
      <c r="EY373" s="48"/>
      <c r="EZ373" s="48"/>
      <c r="FA373" s="48"/>
      <c r="FB373" s="48"/>
      <c r="FC373" s="48"/>
      <c r="FD373" s="48"/>
      <c r="FE373" s="48"/>
      <c r="FF373" s="48"/>
      <c r="FG373" s="48"/>
      <c r="FH373" s="48"/>
      <c r="FI373" s="48"/>
      <c r="FJ373" s="48"/>
      <c r="FK373" s="48"/>
      <c r="FL373" s="48"/>
      <c r="FM373" s="48"/>
      <c r="FN373" s="48"/>
      <c r="FO373" s="48"/>
      <c r="FP373" s="48"/>
      <c r="FQ373" s="48"/>
      <c r="FR373" s="48"/>
      <c r="FS373" s="48"/>
      <c r="FT373" s="48"/>
      <c r="FU373" s="48"/>
      <c r="FV373" s="48"/>
      <c r="FW373" s="48"/>
      <c r="FX373" s="48"/>
      <c r="FY373" s="48"/>
      <c r="FZ373" s="48"/>
      <c r="GA373" s="48"/>
      <c r="GB373" s="48"/>
      <c r="GC373" s="48"/>
      <c r="GD373" s="48"/>
      <c r="GE373" s="48"/>
      <c r="GF373" s="48"/>
      <c r="GG373" s="48"/>
      <c r="GH373" s="48"/>
      <c r="GI373" s="48"/>
      <c r="GJ373" s="48"/>
      <c r="GK373" s="48"/>
      <c r="GL373" s="48"/>
      <c r="GM373" s="48"/>
      <c r="GN373" s="48"/>
      <c r="GO373" s="48"/>
      <c r="GP373" s="48"/>
      <c r="GQ373" s="48"/>
      <c r="GR373" s="48"/>
      <c r="GS373" s="48"/>
      <c r="GT373" s="48"/>
      <c r="GU373" s="48"/>
      <c r="GV373" s="48"/>
      <c r="GW373" s="48"/>
      <c r="GX373" s="48"/>
      <c r="GY373" s="48"/>
      <c r="GZ373" s="48"/>
      <c r="HA373" s="48"/>
      <c r="HB373" s="48"/>
      <c r="HC373" s="48"/>
      <c r="HD373" s="48"/>
      <c r="HE373" s="48"/>
      <c r="HF373" s="48"/>
      <c r="HG373" s="48"/>
      <c r="HH373" s="48"/>
      <c r="HI373" s="48"/>
      <c r="HJ373" s="48"/>
      <c r="HK373" s="48"/>
      <c r="HL373" s="48"/>
      <c r="HM373" s="48"/>
      <c r="HN373" s="48"/>
      <c r="HO373" s="48"/>
      <c r="HP373" s="48"/>
      <c r="HQ373" s="48"/>
      <c r="HR373" s="48"/>
      <c r="HS373" s="48"/>
      <c r="HT373" s="48"/>
      <c r="HU373" s="48"/>
      <c r="HV373" s="48"/>
      <c r="HW373" s="48"/>
      <c r="HX373" s="48"/>
      <c r="HY373" s="48"/>
      <c r="HZ373" s="48"/>
      <c r="IA373" s="48"/>
      <c r="IB373" s="48"/>
      <c r="IC373" s="48"/>
      <c r="ID373" s="48"/>
      <c r="IE373" s="48"/>
      <c r="IF373" s="48"/>
      <c r="IG373" s="48"/>
      <c r="IH373" s="48"/>
      <c r="II373" s="48"/>
      <c r="IJ373" s="48"/>
      <c r="IK373" s="48"/>
      <c r="IL373" s="48"/>
      <c r="IM373" s="48"/>
      <c r="IN373" s="48"/>
      <c r="IO373" s="48"/>
      <c r="IP373" s="48"/>
      <c r="IQ373" s="48"/>
      <c r="IR373" s="48"/>
      <c r="IS373" s="48"/>
      <c r="IT373" s="48"/>
      <c r="IU373" s="48"/>
      <c r="IV373" s="48"/>
    </row>
    <row r="374" spans="1:256" s="49" customFormat="1" ht="15.6" x14ac:dyDescent="0.25">
      <c r="A374" s="55">
        <v>30030</v>
      </c>
      <c r="B374" s="57" t="s">
        <v>1058</v>
      </c>
      <c r="C374" s="51" t="s">
        <v>139</v>
      </c>
      <c r="D374" s="53">
        <v>30250</v>
      </c>
      <c r="E374" s="92" t="s">
        <v>721</v>
      </c>
      <c r="F374" s="46">
        <f>'12 Month Budget Comparison'!D371</f>
        <v>0</v>
      </c>
      <c r="G374" s="46">
        <f t="shared" si="36"/>
        <v>0</v>
      </c>
      <c r="H374" s="46">
        <f t="shared" si="37"/>
        <v>0</v>
      </c>
      <c r="I374" s="46"/>
      <c r="J374" s="60"/>
      <c r="K374" s="46"/>
      <c r="L374" s="60"/>
      <c r="M374" s="60"/>
      <c r="N374" s="60"/>
      <c r="O374" s="54"/>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8"/>
      <c r="BL374" s="48"/>
      <c r="BM374" s="48"/>
      <c r="BN374" s="48"/>
      <c r="BO374" s="48"/>
      <c r="BP374" s="48"/>
      <c r="BQ374" s="48"/>
      <c r="BR374" s="48"/>
      <c r="BS374" s="48"/>
      <c r="BT374" s="48"/>
      <c r="BU374" s="48"/>
      <c r="BV374" s="48"/>
      <c r="BW374" s="48"/>
      <c r="BX374" s="48"/>
      <c r="BY374" s="48"/>
      <c r="BZ374" s="48"/>
      <c r="CA374" s="48"/>
      <c r="CB374" s="48"/>
      <c r="CC374" s="48"/>
      <c r="CD374" s="48"/>
      <c r="CE374" s="48"/>
      <c r="CF374" s="48"/>
      <c r="CG374" s="48"/>
      <c r="CH374" s="48"/>
      <c r="CI374" s="48"/>
      <c r="CJ374" s="48"/>
      <c r="CK374" s="48"/>
      <c r="CL374" s="48"/>
      <c r="CM374" s="48"/>
      <c r="CN374" s="48"/>
      <c r="CO374" s="48"/>
      <c r="CP374" s="48"/>
      <c r="CQ374" s="48"/>
      <c r="CR374" s="48"/>
      <c r="CS374" s="48"/>
      <c r="CT374" s="48"/>
      <c r="CU374" s="48"/>
      <c r="CV374" s="48"/>
      <c r="CW374" s="48"/>
      <c r="CX374" s="48"/>
      <c r="CY374" s="48"/>
      <c r="CZ374" s="48"/>
      <c r="DA374" s="48"/>
      <c r="DB374" s="48"/>
      <c r="DC374" s="48"/>
      <c r="DD374" s="48"/>
      <c r="DE374" s="48"/>
      <c r="DF374" s="48"/>
      <c r="DG374" s="48"/>
      <c r="DH374" s="48"/>
      <c r="DI374" s="48"/>
      <c r="DJ374" s="48"/>
      <c r="DK374" s="48"/>
      <c r="DL374" s="48"/>
      <c r="DM374" s="48"/>
      <c r="DN374" s="48"/>
      <c r="DO374" s="48"/>
      <c r="DP374" s="48"/>
      <c r="DQ374" s="48"/>
      <c r="DR374" s="48"/>
      <c r="DS374" s="48"/>
      <c r="DT374" s="48"/>
      <c r="DU374" s="48"/>
      <c r="DV374" s="48"/>
      <c r="DW374" s="48"/>
      <c r="DX374" s="48"/>
      <c r="DY374" s="48"/>
      <c r="DZ374" s="48"/>
      <c r="EA374" s="48"/>
      <c r="EB374" s="48"/>
      <c r="EC374" s="48"/>
      <c r="ED374" s="48"/>
      <c r="EE374" s="48"/>
      <c r="EF374" s="48"/>
      <c r="EG374" s="48"/>
      <c r="EH374" s="48"/>
      <c r="EI374" s="48"/>
      <c r="EJ374" s="48"/>
      <c r="EK374" s="48"/>
      <c r="EL374" s="48"/>
      <c r="EM374" s="48"/>
      <c r="EN374" s="48"/>
      <c r="EO374" s="48"/>
      <c r="EP374" s="48"/>
      <c r="EQ374" s="48"/>
      <c r="ER374" s="48"/>
      <c r="ES374" s="48"/>
      <c r="ET374" s="48"/>
      <c r="EU374" s="48"/>
      <c r="EV374" s="48"/>
      <c r="EW374" s="48"/>
      <c r="EX374" s="48"/>
      <c r="EY374" s="48"/>
      <c r="EZ374" s="48"/>
      <c r="FA374" s="48"/>
      <c r="FB374" s="48"/>
      <c r="FC374" s="48"/>
      <c r="FD374" s="48"/>
      <c r="FE374" s="48"/>
      <c r="FF374" s="48"/>
      <c r="FG374" s="48"/>
      <c r="FH374" s="48"/>
      <c r="FI374" s="48"/>
      <c r="FJ374" s="48"/>
      <c r="FK374" s="48"/>
      <c r="FL374" s="48"/>
      <c r="FM374" s="48"/>
      <c r="FN374" s="48"/>
      <c r="FO374" s="48"/>
      <c r="FP374" s="48"/>
      <c r="FQ374" s="48"/>
      <c r="FR374" s="48"/>
      <c r="FS374" s="48"/>
      <c r="FT374" s="48"/>
      <c r="FU374" s="48"/>
      <c r="FV374" s="48"/>
      <c r="FW374" s="48"/>
      <c r="FX374" s="48"/>
      <c r="FY374" s="48"/>
      <c r="FZ374" s="48"/>
      <c r="GA374" s="48"/>
      <c r="GB374" s="48"/>
      <c r="GC374" s="48"/>
      <c r="GD374" s="48"/>
      <c r="GE374" s="48"/>
      <c r="GF374" s="48"/>
      <c r="GG374" s="48"/>
      <c r="GH374" s="48"/>
      <c r="GI374" s="48"/>
      <c r="GJ374" s="48"/>
      <c r="GK374" s="48"/>
      <c r="GL374" s="48"/>
      <c r="GM374" s="48"/>
      <c r="GN374" s="48"/>
      <c r="GO374" s="48"/>
      <c r="GP374" s="48"/>
      <c r="GQ374" s="48"/>
      <c r="GR374" s="48"/>
      <c r="GS374" s="48"/>
      <c r="GT374" s="48"/>
      <c r="GU374" s="48"/>
      <c r="GV374" s="48"/>
      <c r="GW374" s="48"/>
      <c r="GX374" s="48"/>
      <c r="GY374" s="48"/>
      <c r="GZ374" s="48"/>
      <c r="HA374" s="48"/>
      <c r="HB374" s="48"/>
      <c r="HC374" s="48"/>
      <c r="HD374" s="48"/>
      <c r="HE374" s="48"/>
      <c r="HF374" s="48"/>
      <c r="HG374" s="48"/>
      <c r="HH374" s="48"/>
      <c r="HI374" s="48"/>
      <c r="HJ374" s="48"/>
      <c r="HK374" s="48"/>
      <c r="HL374" s="48"/>
      <c r="HM374" s="48"/>
      <c r="HN374" s="48"/>
      <c r="HO374" s="48"/>
      <c r="HP374" s="48"/>
      <c r="HQ374" s="48"/>
      <c r="HR374" s="48"/>
      <c r="HS374" s="48"/>
      <c r="HT374" s="48"/>
      <c r="HU374" s="48"/>
      <c r="HV374" s="48"/>
      <c r="HW374" s="48"/>
      <c r="HX374" s="48"/>
      <c r="HY374" s="48"/>
      <c r="HZ374" s="48"/>
      <c r="IA374" s="48"/>
      <c r="IB374" s="48"/>
      <c r="IC374" s="48"/>
      <c r="ID374" s="48"/>
      <c r="IE374" s="48"/>
      <c r="IF374" s="48"/>
      <c r="IG374" s="48"/>
      <c r="IH374" s="48"/>
      <c r="II374" s="48"/>
      <c r="IJ374" s="48"/>
      <c r="IK374" s="48"/>
      <c r="IL374" s="48"/>
      <c r="IM374" s="48"/>
      <c r="IN374" s="48"/>
      <c r="IO374" s="48"/>
      <c r="IP374" s="48"/>
      <c r="IQ374" s="48"/>
      <c r="IR374" s="48"/>
      <c r="IS374" s="48"/>
      <c r="IT374" s="48"/>
      <c r="IU374" s="48"/>
      <c r="IV374" s="48"/>
    </row>
    <row r="375" spans="1:256" s="49" customFormat="1" ht="15.6" x14ac:dyDescent="0.25">
      <c r="A375" s="55">
        <v>30031</v>
      </c>
      <c r="B375" s="57" t="s">
        <v>1058</v>
      </c>
      <c r="C375" s="51" t="s">
        <v>143</v>
      </c>
      <c r="D375" s="53">
        <v>30250</v>
      </c>
      <c r="E375" s="92" t="s">
        <v>722</v>
      </c>
      <c r="F375" s="46">
        <f>'12 Month Budget Comparison'!D372</f>
        <v>0</v>
      </c>
      <c r="G375" s="46">
        <f t="shared" si="36"/>
        <v>0</v>
      </c>
      <c r="H375" s="46">
        <f t="shared" si="37"/>
        <v>0</v>
      </c>
      <c r="I375" s="46"/>
      <c r="J375" s="60"/>
      <c r="K375" s="46"/>
      <c r="L375" s="60"/>
      <c r="M375" s="60"/>
      <c r="N375" s="60"/>
      <c r="O375" s="54"/>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c r="DG375" s="48"/>
      <c r="DH375" s="48"/>
      <c r="DI375" s="48"/>
      <c r="DJ375" s="48"/>
      <c r="DK375" s="48"/>
      <c r="DL375" s="48"/>
      <c r="DM375" s="48"/>
      <c r="DN375" s="48"/>
      <c r="DO375" s="48"/>
      <c r="DP375" s="48"/>
      <c r="DQ375" s="48"/>
      <c r="DR375" s="48"/>
      <c r="DS375" s="48"/>
      <c r="DT375" s="48"/>
      <c r="DU375" s="48"/>
      <c r="DV375" s="48"/>
      <c r="DW375" s="48"/>
      <c r="DX375" s="48"/>
      <c r="DY375" s="48"/>
      <c r="DZ375" s="48"/>
      <c r="EA375" s="48"/>
      <c r="EB375" s="48"/>
      <c r="EC375" s="48"/>
      <c r="ED375" s="48"/>
      <c r="EE375" s="48"/>
      <c r="EF375" s="48"/>
      <c r="EG375" s="48"/>
      <c r="EH375" s="48"/>
      <c r="EI375" s="48"/>
      <c r="EJ375" s="48"/>
      <c r="EK375" s="48"/>
      <c r="EL375" s="48"/>
      <c r="EM375" s="48"/>
      <c r="EN375" s="48"/>
      <c r="EO375" s="48"/>
      <c r="EP375" s="48"/>
      <c r="EQ375" s="48"/>
      <c r="ER375" s="48"/>
      <c r="ES375" s="48"/>
      <c r="ET375" s="48"/>
      <c r="EU375" s="48"/>
      <c r="EV375" s="48"/>
      <c r="EW375" s="48"/>
      <c r="EX375" s="48"/>
      <c r="EY375" s="48"/>
      <c r="EZ375" s="48"/>
      <c r="FA375" s="48"/>
      <c r="FB375" s="48"/>
      <c r="FC375" s="48"/>
      <c r="FD375" s="48"/>
      <c r="FE375" s="48"/>
      <c r="FF375" s="48"/>
      <c r="FG375" s="48"/>
      <c r="FH375" s="48"/>
      <c r="FI375" s="48"/>
      <c r="FJ375" s="48"/>
      <c r="FK375" s="48"/>
      <c r="FL375" s="48"/>
      <c r="FM375" s="48"/>
      <c r="FN375" s="48"/>
      <c r="FO375" s="48"/>
      <c r="FP375" s="48"/>
      <c r="FQ375" s="48"/>
      <c r="FR375" s="48"/>
      <c r="FS375" s="48"/>
      <c r="FT375" s="48"/>
      <c r="FU375" s="48"/>
      <c r="FV375" s="48"/>
      <c r="FW375" s="48"/>
      <c r="FX375" s="48"/>
      <c r="FY375" s="48"/>
      <c r="FZ375" s="48"/>
      <c r="GA375" s="48"/>
      <c r="GB375" s="48"/>
      <c r="GC375" s="48"/>
      <c r="GD375" s="48"/>
      <c r="GE375" s="48"/>
      <c r="GF375" s="48"/>
      <c r="GG375" s="48"/>
      <c r="GH375" s="48"/>
      <c r="GI375" s="48"/>
      <c r="GJ375" s="48"/>
      <c r="GK375" s="48"/>
      <c r="GL375" s="48"/>
      <c r="GM375" s="48"/>
      <c r="GN375" s="48"/>
      <c r="GO375" s="48"/>
      <c r="GP375" s="48"/>
      <c r="GQ375" s="48"/>
      <c r="GR375" s="48"/>
      <c r="GS375" s="48"/>
      <c r="GT375" s="48"/>
      <c r="GU375" s="48"/>
      <c r="GV375" s="48"/>
      <c r="GW375" s="48"/>
      <c r="GX375" s="48"/>
      <c r="GY375" s="48"/>
      <c r="GZ375" s="48"/>
      <c r="HA375" s="48"/>
      <c r="HB375" s="48"/>
      <c r="HC375" s="48"/>
      <c r="HD375" s="48"/>
      <c r="HE375" s="48"/>
      <c r="HF375" s="48"/>
      <c r="HG375" s="48"/>
      <c r="HH375" s="48"/>
      <c r="HI375" s="48"/>
      <c r="HJ375" s="48"/>
      <c r="HK375" s="48"/>
      <c r="HL375" s="48"/>
      <c r="HM375" s="48"/>
      <c r="HN375" s="48"/>
      <c r="HO375" s="48"/>
      <c r="HP375" s="48"/>
      <c r="HQ375" s="48"/>
      <c r="HR375" s="48"/>
      <c r="HS375" s="48"/>
      <c r="HT375" s="48"/>
      <c r="HU375" s="48"/>
      <c r="HV375" s="48"/>
      <c r="HW375" s="48"/>
      <c r="HX375" s="48"/>
      <c r="HY375" s="48"/>
      <c r="HZ375" s="48"/>
      <c r="IA375" s="48"/>
      <c r="IB375" s="48"/>
      <c r="IC375" s="48"/>
      <c r="ID375" s="48"/>
      <c r="IE375" s="48"/>
      <c r="IF375" s="48"/>
      <c r="IG375" s="48"/>
      <c r="IH375" s="48"/>
      <c r="II375" s="48"/>
      <c r="IJ375" s="48"/>
      <c r="IK375" s="48"/>
      <c r="IL375" s="48"/>
      <c r="IM375" s="48"/>
      <c r="IN375" s="48"/>
      <c r="IO375" s="48"/>
      <c r="IP375" s="48"/>
      <c r="IQ375" s="48"/>
      <c r="IR375" s="48"/>
      <c r="IS375" s="48"/>
      <c r="IT375" s="48"/>
      <c r="IU375" s="48"/>
      <c r="IV375" s="48"/>
    </row>
    <row r="376" spans="1:256" s="49" customFormat="1" ht="15.6" x14ac:dyDescent="0.25">
      <c r="A376" s="55">
        <v>30032</v>
      </c>
      <c r="B376" s="57" t="s">
        <v>1058</v>
      </c>
      <c r="C376" s="51" t="s">
        <v>145</v>
      </c>
      <c r="D376" s="53">
        <v>30250</v>
      </c>
      <c r="E376" s="92" t="s">
        <v>723</v>
      </c>
      <c r="F376" s="46">
        <f>'12 Month Budget Comparison'!D373</f>
        <v>0</v>
      </c>
      <c r="G376" s="46">
        <f t="shared" si="36"/>
        <v>0</v>
      </c>
      <c r="H376" s="46">
        <f t="shared" si="37"/>
        <v>0</v>
      </c>
      <c r="I376" s="46"/>
      <c r="J376" s="60"/>
      <c r="K376" s="46"/>
      <c r="L376" s="60"/>
      <c r="M376" s="60"/>
      <c r="N376" s="60"/>
      <c r="O376" s="54"/>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48"/>
      <c r="CT376" s="48"/>
      <c r="CU376" s="48"/>
      <c r="CV376" s="48"/>
      <c r="CW376" s="48"/>
      <c r="CX376" s="48"/>
      <c r="CY376" s="48"/>
      <c r="CZ376" s="48"/>
      <c r="DA376" s="48"/>
      <c r="DB376" s="48"/>
      <c r="DC376" s="48"/>
      <c r="DD376" s="48"/>
      <c r="DE376" s="48"/>
      <c r="DF376" s="48"/>
      <c r="DG376" s="48"/>
      <c r="DH376" s="48"/>
      <c r="DI376" s="48"/>
      <c r="DJ376" s="48"/>
      <c r="DK376" s="48"/>
      <c r="DL376" s="48"/>
      <c r="DM376" s="48"/>
      <c r="DN376" s="48"/>
      <c r="DO376" s="48"/>
      <c r="DP376" s="48"/>
      <c r="DQ376" s="48"/>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c r="EO376" s="48"/>
      <c r="EP376" s="48"/>
      <c r="EQ376" s="48"/>
      <c r="ER376" s="48"/>
      <c r="ES376" s="48"/>
      <c r="ET376" s="48"/>
      <c r="EU376" s="48"/>
      <c r="EV376" s="48"/>
      <c r="EW376" s="48"/>
      <c r="EX376" s="48"/>
      <c r="EY376" s="48"/>
      <c r="EZ376" s="48"/>
      <c r="FA376" s="48"/>
      <c r="FB376" s="48"/>
      <c r="FC376" s="48"/>
      <c r="FD376" s="48"/>
      <c r="FE376" s="48"/>
      <c r="FF376" s="48"/>
      <c r="FG376" s="48"/>
      <c r="FH376" s="48"/>
      <c r="FI376" s="48"/>
      <c r="FJ376" s="48"/>
      <c r="FK376" s="48"/>
      <c r="FL376" s="48"/>
      <c r="FM376" s="48"/>
      <c r="FN376" s="48"/>
      <c r="FO376" s="48"/>
      <c r="FP376" s="48"/>
      <c r="FQ376" s="48"/>
      <c r="FR376" s="48"/>
      <c r="FS376" s="48"/>
      <c r="FT376" s="48"/>
      <c r="FU376" s="48"/>
      <c r="FV376" s="48"/>
      <c r="FW376" s="48"/>
      <c r="FX376" s="48"/>
      <c r="FY376" s="48"/>
      <c r="FZ376" s="48"/>
      <c r="GA376" s="48"/>
      <c r="GB376" s="48"/>
      <c r="GC376" s="48"/>
      <c r="GD376" s="48"/>
      <c r="GE376" s="48"/>
      <c r="GF376" s="48"/>
      <c r="GG376" s="48"/>
      <c r="GH376" s="48"/>
      <c r="GI376" s="48"/>
      <c r="GJ376" s="48"/>
      <c r="GK376" s="48"/>
      <c r="GL376" s="48"/>
      <c r="GM376" s="48"/>
      <c r="GN376" s="48"/>
      <c r="GO376" s="48"/>
      <c r="GP376" s="48"/>
      <c r="GQ376" s="48"/>
      <c r="GR376" s="48"/>
      <c r="GS376" s="48"/>
      <c r="GT376" s="48"/>
      <c r="GU376" s="48"/>
      <c r="GV376" s="48"/>
      <c r="GW376" s="48"/>
      <c r="GX376" s="48"/>
      <c r="GY376" s="48"/>
      <c r="GZ376" s="48"/>
      <c r="HA376" s="48"/>
      <c r="HB376" s="48"/>
      <c r="HC376" s="48"/>
      <c r="HD376" s="48"/>
      <c r="HE376" s="48"/>
      <c r="HF376" s="48"/>
      <c r="HG376" s="48"/>
      <c r="HH376" s="48"/>
      <c r="HI376" s="48"/>
      <c r="HJ376" s="48"/>
      <c r="HK376" s="48"/>
      <c r="HL376" s="48"/>
      <c r="HM376" s="48"/>
      <c r="HN376" s="48"/>
      <c r="HO376" s="48"/>
      <c r="HP376" s="48"/>
      <c r="HQ376" s="48"/>
      <c r="HR376" s="48"/>
      <c r="HS376" s="48"/>
      <c r="HT376" s="48"/>
      <c r="HU376" s="48"/>
      <c r="HV376" s="48"/>
      <c r="HW376" s="48"/>
      <c r="HX376" s="48"/>
      <c r="HY376" s="48"/>
      <c r="HZ376" s="48"/>
      <c r="IA376" s="48"/>
      <c r="IB376" s="48"/>
      <c r="IC376" s="48"/>
      <c r="ID376" s="48"/>
      <c r="IE376" s="48"/>
      <c r="IF376" s="48"/>
      <c r="IG376" s="48"/>
      <c r="IH376" s="48"/>
      <c r="II376" s="48"/>
      <c r="IJ376" s="48"/>
      <c r="IK376" s="48"/>
      <c r="IL376" s="48"/>
      <c r="IM376" s="48"/>
      <c r="IN376" s="48"/>
      <c r="IO376" s="48"/>
      <c r="IP376" s="48"/>
      <c r="IQ376" s="48"/>
      <c r="IR376" s="48"/>
      <c r="IS376" s="48"/>
      <c r="IT376" s="48"/>
      <c r="IU376" s="48"/>
      <c r="IV376" s="48"/>
    </row>
    <row r="377" spans="1:256" s="49" customFormat="1" ht="15.6" x14ac:dyDescent="0.25">
      <c r="A377" s="55">
        <v>30033</v>
      </c>
      <c r="B377" s="57" t="s">
        <v>1058</v>
      </c>
      <c r="C377" s="51" t="s">
        <v>354</v>
      </c>
      <c r="D377" s="53">
        <v>30250</v>
      </c>
      <c r="E377" s="92" t="s">
        <v>724</v>
      </c>
      <c r="F377" s="46">
        <f>'12 Month Budget Comparison'!D374</f>
        <v>0</v>
      </c>
      <c r="G377" s="46">
        <f t="shared" si="36"/>
        <v>0</v>
      </c>
      <c r="H377" s="46">
        <f t="shared" si="37"/>
        <v>0</v>
      </c>
      <c r="I377" s="46"/>
      <c r="J377" s="60"/>
      <c r="K377" s="46"/>
      <c r="L377" s="60"/>
      <c r="M377" s="60"/>
      <c r="N377" s="60"/>
      <c r="O377" s="54"/>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48"/>
      <c r="CT377" s="48"/>
      <c r="CU377" s="48"/>
      <c r="CV377" s="48"/>
      <c r="CW377" s="48"/>
      <c r="CX377" s="48"/>
      <c r="CY377" s="48"/>
      <c r="CZ377" s="48"/>
      <c r="DA377" s="48"/>
      <c r="DB377" s="48"/>
      <c r="DC377" s="48"/>
      <c r="DD377" s="48"/>
      <c r="DE377" s="48"/>
      <c r="DF377" s="48"/>
      <c r="DG377" s="48"/>
      <c r="DH377" s="48"/>
      <c r="DI377" s="48"/>
      <c r="DJ377" s="48"/>
      <c r="DK377" s="48"/>
      <c r="DL377" s="48"/>
      <c r="DM377" s="48"/>
      <c r="DN377" s="48"/>
      <c r="DO377" s="48"/>
      <c r="DP377" s="48"/>
      <c r="DQ377" s="48"/>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c r="EV377" s="48"/>
      <c r="EW377" s="48"/>
      <c r="EX377" s="48"/>
      <c r="EY377" s="48"/>
      <c r="EZ377" s="48"/>
      <c r="FA377" s="48"/>
      <c r="FB377" s="48"/>
      <c r="FC377" s="48"/>
      <c r="FD377" s="48"/>
      <c r="FE377" s="48"/>
      <c r="FF377" s="48"/>
      <c r="FG377" s="48"/>
      <c r="FH377" s="48"/>
      <c r="FI377" s="48"/>
      <c r="FJ377" s="48"/>
      <c r="FK377" s="48"/>
      <c r="FL377" s="48"/>
      <c r="FM377" s="48"/>
      <c r="FN377" s="48"/>
      <c r="FO377" s="48"/>
      <c r="FP377" s="48"/>
      <c r="FQ377" s="48"/>
      <c r="FR377" s="48"/>
      <c r="FS377" s="48"/>
      <c r="FT377" s="48"/>
      <c r="FU377" s="48"/>
      <c r="FV377" s="48"/>
      <c r="FW377" s="48"/>
      <c r="FX377" s="48"/>
      <c r="FY377" s="48"/>
      <c r="FZ377" s="48"/>
      <c r="GA377" s="48"/>
      <c r="GB377" s="48"/>
      <c r="GC377" s="48"/>
      <c r="GD377" s="48"/>
      <c r="GE377" s="48"/>
      <c r="GF377" s="48"/>
      <c r="GG377" s="48"/>
      <c r="GH377" s="48"/>
      <c r="GI377" s="48"/>
      <c r="GJ377" s="48"/>
      <c r="GK377" s="48"/>
      <c r="GL377" s="48"/>
      <c r="GM377" s="48"/>
      <c r="GN377" s="48"/>
      <c r="GO377" s="48"/>
      <c r="GP377" s="48"/>
      <c r="GQ377" s="48"/>
      <c r="GR377" s="48"/>
      <c r="GS377" s="48"/>
      <c r="GT377" s="48"/>
      <c r="GU377" s="48"/>
      <c r="GV377" s="48"/>
      <c r="GW377" s="48"/>
      <c r="GX377" s="48"/>
      <c r="GY377" s="48"/>
      <c r="GZ377" s="48"/>
      <c r="HA377" s="48"/>
      <c r="HB377" s="48"/>
      <c r="HC377" s="48"/>
      <c r="HD377" s="48"/>
      <c r="HE377" s="48"/>
      <c r="HF377" s="48"/>
      <c r="HG377" s="48"/>
      <c r="HH377" s="48"/>
      <c r="HI377" s="48"/>
      <c r="HJ377" s="48"/>
      <c r="HK377" s="48"/>
      <c r="HL377" s="48"/>
      <c r="HM377" s="48"/>
      <c r="HN377" s="48"/>
      <c r="HO377" s="48"/>
      <c r="HP377" s="48"/>
      <c r="HQ377" s="48"/>
      <c r="HR377" s="48"/>
      <c r="HS377" s="48"/>
      <c r="HT377" s="48"/>
      <c r="HU377" s="48"/>
      <c r="HV377" s="48"/>
      <c r="HW377" s="48"/>
      <c r="HX377" s="48"/>
      <c r="HY377" s="48"/>
      <c r="HZ377" s="48"/>
      <c r="IA377" s="48"/>
      <c r="IB377" s="48"/>
      <c r="IC377" s="48"/>
      <c r="ID377" s="48"/>
      <c r="IE377" s="48"/>
      <c r="IF377" s="48"/>
      <c r="IG377" s="48"/>
      <c r="IH377" s="48"/>
      <c r="II377" s="48"/>
      <c r="IJ377" s="48"/>
      <c r="IK377" s="48"/>
      <c r="IL377" s="48"/>
      <c r="IM377" s="48"/>
      <c r="IN377" s="48"/>
      <c r="IO377" s="48"/>
      <c r="IP377" s="48"/>
      <c r="IQ377" s="48"/>
      <c r="IR377" s="48"/>
      <c r="IS377" s="48"/>
      <c r="IT377" s="48"/>
      <c r="IU377" s="48"/>
      <c r="IV377" s="48"/>
    </row>
    <row r="378" spans="1:256" ht="15.6" x14ac:dyDescent="0.25">
      <c r="A378" s="55">
        <v>30250</v>
      </c>
      <c r="B378" s="57" t="s">
        <v>1059</v>
      </c>
      <c r="C378" s="57" t="s">
        <v>1059</v>
      </c>
      <c r="D378" s="53">
        <v>72140</v>
      </c>
      <c r="E378" s="92" t="s">
        <v>725</v>
      </c>
      <c r="F378" s="46">
        <f>SUM(F367:F377)</f>
        <v>0</v>
      </c>
      <c r="G378" s="46">
        <f>SUM(G367:G377)</f>
        <v>0</v>
      </c>
      <c r="H378" s="46">
        <f>SUM(H367:H377)</f>
        <v>0</v>
      </c>
      <c r="I378" s="46"/>
      <c r="J378" s="60"/>
      <c r="K378" s="46"/>
      <c r="L378" s="60"/>
      <c r="M378" s="60"/>
      <c r="N378" s="60"/>
      <c r="O378" s="54">
        <f>SUM(O367:O377)</f>
        <v>0</v>
      </c>
    </row>
    <row r="379" spans="1:256" s="50" customFormat="1" ht="15.6" x14ac:dyDescent="0.25">
      <c r="A379" s="276" t="s">
        <v>1102</v>
      </c>
      <c r="B379" s="277"/>
      <c r="C379" s="277"/>
      <c r="D379" s="277"/>
      <c r="E379" s="277"/>
      <c r="F379" s="277"/>
      <c r="G379" s="277"/>
      <c r="H379" s="277"/>
      <c r="I379" s="277"/>
      <c r="J379" s="277"/>
      <c r="K379" s="277"/>
      <c r="L379" s="277"/>
      <c r="M379" s="277"/>
      <c r="N379" s="277"/>
      <c r="O379" s="278"/>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c r="BE379" s="44"/>
      <c r="BF379" s="44"/>
      <c r="BG379" s="44"/>
      <c r="BH379" s="44"/>
      <c r="BI379" s="44"/>
      <c r="BJ379" s="44"/>
      <c r="BK379" s="44"/>
      <c r="BL379" s="44"/>
      <c r="BM379" s="44"/>
      <c r="BN379" s="44"/>
      <c r="BO379" s="44"/>
      <c r="BP379" s="44"/>
      <c r="BQ379" s="44"/>
      <c r="BR379" s="44"/>
      <c r="BS379" s="44"/>
      <c r="BT379" s="44"/>
      <c r="BU379" s="44"/>
      <c r="BV379" s="44"/>
      <c r="BW379" s="44"/>
      <c r="BX379" s="44"/>
      <c r="BY379" s="44"/>
      <c r="BZ379" s="44"/>
      <c r="CA379" s="44"/>
      <c r="CB379" s="44"/>
      <c r="CC379" s="44"/>
      <c r="CD379" s="44"/>
      <c r="CE379" s="44"/>
      <c r="CF379" s="44"/>
      <c r="CG379" s="44"/>
      <c r="CH379" s="44"/>
      <c r="CI379" s="44"/>
      <c r="CJ379" s="44"/>
      <c r="CK379" s="44"/>
      <c r="CL379" s="44"/>
      <c r="CM379" s="44"/>
      <c r="CN379" s="44"/>
      <c r="CO379" s="44"/>
      <c r="CP379" s="44"/>
      <c r="CQ379" s="44"/>
      <c r="CR379" s="44"/>
      <c r="CS379" s="44"/>
      <c r="CT379" s="44"/>
      <c r="CU379" s="44"/>
      <c r="CV379" s="44"/>
      <c r="CW379" s="44"/>
      <c r="CX379" s="44"/>
      <c r="CY379" s="44"/>
      <c r="CZ379" s="44"/>
      <c r="DA379" s="44"/>
      <c r="DB379" s="44"/>
      <c r="DC379" s="44"/>
      <c r="DD379" s="44"/>
      <c r="DE379" s="44"/>
      <c r="DF379" s="44"/>
      <c r="DG379" s="44"/>
      <c r="DH379" s="44"/>
      <c r="DI379" s="44"/>
      <c r="DJ379" s="44"/>
      <c r="DK379" s="44"/>
      <c r="DL379" s="44"/>
      <c r="DM379" s="44"/>
      <c r="DN379" s="44"/>
      <c r="DO379" s="44"/>
      <c r="DP379" s="44"/>
      <c r="DQ379" s="44"/>
      <c r="DR379" s="44"/>
      <c r="DS379" s="44"/>
      <c r="DT379" s="44"/>
      <c r="DU379" s="44"/>
      <c r="DV379" s="44"/>
      <c r="DW379" s="44"/>
      <c r="DX379" s="44"/>
      <c r="DY379" s="44"/>
      <c r="DZ379" s="44"/>
      <c r="EA379" s="44"/>
      <c r="EB379" s="44"/>
      <c r="EC379" s="44"/>
      <c r="ED379" s="44"/>
      <c r="EE379" s="44"/>
      <c r="EF379" s="44"/>
      <c r="EG379" s="44"/>
      <c r="EH379" s="44"/>
      <c r="EI379" s="44"/>
      <c r="EJ379" s="44"/>
      <c r="EK379" s="44"/>
      <c r="EL379" s="44"/>
      <c r="EM379" s="44"/>
      <c r="EN379" s="44"/>
      <c r="EO379" s="44"/>
      <c r="EP379" s="44"/>
      <c r="EQ379" s="44"/>
      <c r="ER379" s="44"/>
      <c r="ES379" s="44"/>
      <c r="ET379" s="44"/>
      <c r="EU379" s="44"/>
      <c r="EV379" s="44"/>
      <c r="EW379" s="44"/>
      <c r="EX379" s="44"/>
      <c r="EY379" s="44"/>
      <c r="EZ379" s="44"/>
      <c r="FA379" s="44"/>
      <c r="FB379" s="44"/>
      <c r="FC379" s="44"/>
      <c r="FD379" s="44"/>
      <c r="FE379" s="44"/>
      <c r="FF379" s="44"/>
      <c r="FG379" s="44"/>
      <c r="FH379" s="44"/>
      <c r="FI379" s="44"/>
      <c r="FJ379" s="44"/>
      <c r="FK379" s="44"/>
      <c r="FL379" s="44"/>
      <c r="FM379" s="44"/>
      <c r="FN379" s="44"/>
      <c r="FO379" s="44"/>
      <c r="FP379" s="44"/>
      <c r="FQ379" s="44"/>
      <c r="FR379" s="44"/>
      <c r="FS379" s="44"/>
      <c r="FT379" s="44"/>
      <c r="FU379" s="44"/>
      <c r="FV379" s="44"/>
      <c r="FW379" s="44"/>
      <c r="FX379" s="44"/>
      <c r="FY379" s="44"/>
      <c r="FZ379" s="44"/>
      <c r="GA379" s="44"/>
      <c r="GB379" s="44"/>
      <c r="GC379" s="44"/>
      <c r="GD379" s="44"/>
      <c r="GE379" s="44"/>
      <c r="GF379" s="44"/>
      <c r="GG379" s="44"/>
      <c r="GH379" s="44"/>
      <c r="GI379" s="44"/>
      <c r="GJ379" s="44"/>
      <c r="GK379" s="44"/>
      <c r="GL379" s="44"/>
      <c r="GM379" s="44"/>
      <c r="GN379" s="44"/>
      <c r="GO379" s="44"/>
      <c r="GP379" s="44"/>
      <c r="GQ379" s="44"/>
      <c r="GR379" s="44"/>
      <c r="GS379" s="44"/>
      <c r="GT379" s="44"/>
      <c r="GU379" s="44"/>
      <c r="GV379" s="44"/>
      <c r="GW379" s="44"/>
      <c r="GX379" s="44"/>
      <c r="GY379" s="44"/>
      <c r="GZ379" s="44"/>
      <c r="HA379" s="44"/>
      <c r="HB379" s="44"/>
      <c r="HC379" s="44"/>
      <c r="HD379" s="44"/>
      <c r="HE379" s="44"/>
      <c r="HF379" s="44"/>
      <c r="HG379" s="44"/>
      <c r="HH379" s="44"/>
      <c r="HI379" s="44"/>
      <c r="HJ379" s="44"/>
      <c r="HK379" s="44"/>
      <c r="HL379" s="44"/>
      <c r="HM379" s="44"/>
      <c r="HN379" s="44"/>
      <c r="HO379" s="44"/>
      <c r="HP379" s="44"/>
      <c r="HQ379" s="44"/>
      <c r="HR379" s="44"/>
      <c r="HS379" s="44"/>
      <c r="HT379" s="44"/>
      <c r="HU379" s="44"/>
      <c r="HV379" s="44"/>
      <c r="HW379" s="44"/>
      <c r="HX379" s="44"/>
      <c r="HY379" s="44"/>
      <c r="HZ379" s="44"/>
      <c r="IA379" s="44"/>
      <c r="IB379" s="44"/>
      <c r="IC379" s="44"/>
      <c r="ID379" s="44"/>
      <c r="IE379" s="44"/>
      <c r="IF379" s="44"/>
      <c r="IG379" s="44"/>
      <c r="IH379" s="44"/>
      <c r="II379" s="44"/>
      <c r="IJ379" s="44"/>
      <c r="IK379" s="44"/>
      <c r="IL379" s="44"/>
      <c r="IM379" s="44"/>
      <c r="IN379" s="44"/>
      <c r="IO379" s="44"/>
      <c r="IP379" s="44"/>
      <c r="IQ379" s="44"/>
      <c r="IR379" s="44"/>
      <c r="IS379" s="44"/>
      <c r="IT379" s="44"/>
      <c r="IU379" s="44"/>
      <c r="IV379" s="44"/>
    </row>
    <row r="380" spans="1:256" ht="15.6" x14ac:dyDescent="0.25">
      <c r="A380" s="52">
        <v>30500</v>
      </c>
      <c r="B380" s="51" t="s">
        <v>1060</v>
      </c>
      <c r="C380" s="51" t="s">
        <v>20</v>
      </c>
      <c r="D380" s="53">
        <v>30620</v>
      </c>
      <c r="E380" s="92" t="s">
        <v>38</v>
      </c>
      <c r="F380" s="46">
        <f>'12 Month Budget Comparison'!D377</f>
        <v>0</v>
      </c>
      <c r="G380" s="46">
        <f>F380</f>
        <v>0</v>
      </c>
      <c r="H380" s="46"/>
      <c r="I380" s="46"/>
      <c r="J380" s="46">
        <f>F380</f>
        <v>0</v>
      </c>
      <c r="K380" s="46"/>
      <c r="L380" s="60"/>
      <c r="M380" s="60"/>
      <c r="N380" s="60"/>
      <c r="O380" s="54"/>
    </row>
    <row r="381" spans="1:256" ht="15.6" x14ac:dyDescent="0.25">
      <c r="A381" s="52">
        <v>30525</v>
      </c>
      <c r="B381" s="51" t="s">
        <v>1060</v>
      </c>
      <c r="C381" s="51" t="s">
        <v>283</v>
      </c>
      <c r="D381" s="53">
        <v>30620</v>
      </c>
      <c r="E381" s="92" t="s">
        <v>702</v>
      </c>
      <c r="F381" s="46">
        <f>'12 Month Budget Comparison'!D378</f>
        <v>0</v>
      </c>
      <c r="G381" s="46">
        <f t="shared" ref="G381:G397" si="38">F381</f>
        <v>0</v>
      </c>
      <c r="H381" s="46"/>
      <c r="I381" s="46"/>
      <c r="J381" s="46">
        <f>F381</f>
        <v>0</v>
      </c>
      <c r="K381" s="46"/>
      <c r="L381" s="60"/>
      <c r="M381" s="60"/>
      <c r="N381" s="60"/>
      <c r="O381" s="54"/>
    </row>
    <row r="382" spans="1:256" ht="15.6" x14ac:dyDescent="0.25">
      <c r="A382" s="55">
        <v>30530</v>
      </c>
      <c r="B382" s="51" t="s">
        <v>1060</v>
      </c>
      <c r="C382" s="51" t="s">
        <v>131</v>
      </c>
      <c r="D382" s="53">
        <v>30620</v>
      </c>
      <c r="E382" s="92" t="s">
        <v>703</v>
      </c>
      <c r="F382" s="46">
        <f>'12 Month Budget Comparison'!D379</f>
        <v>0</v>
      </c>
      <c r="G382" s="46">
        <f t="shared" si="38"/>
        <v>0</v>
      </c>
      <c r="H382" s="46"/>
      <c r="I382" s="46"/>
      <c r="J382" s="46">
        <f>F382</f>
        <v>0</v>
      </c>
      <c r="K382" s="46"/>
      <c r="L382" s="60"/>
      <c r="M382" s="60"/>
      <c r="N382" s="60"/>
      <c r="O382" s="54"/>
    </row>
    <row r="383" spans="1:256" ht="15.6" x14ac:dyDescent="0.25">
      <c r="A383" s="55">
        <v>30531</v>
      </c>
      <c r="B383" s="51" t="s">
        <v>1060</v>
      </c>
      <c r="C383" s="51" t="s">
        <v>133</v>
      </c>
      <c r="D383" s="53">
        <v>30620</v>
      </c>
      <c r="E383" s="92" t="s">
        <v>704</v>
      </c>
      <c r="F383" s="46">
        <f>'12 Month Budget Comparison'!D380</f>
        <v>0</v>
      </c>
      <c r="G383" s="46">
        <f t="shared" si="38"/>
        <v>0</v>
      </c>
      <c r="H383" s="46"/>
      <c r="I383" s="46"/>
      <c r="J383" s="46">
        <f>F383</f>
        <v>0</v>
      </c>
      <c r="K383" s="46"/>
      <c r="L383" s="60"/>
      <c r="M383" s="60"/>
      <c r="N383" s="60"/>
      <c r="O383" s="54"/>
    </row>
    <row r="384" spans="1:256" ht="15.6" x14ac:dyDescent="0.25">
      <c r="A384" s="55">
        <v>30532</v>
      </c>
      <c r="B384" s="51" t="s">
        <v>1060</v>
      </c>
      <c r="C384" s="57" t="s">
        <v>3</v>
      </c>
      <c r="D384" s="53">
        <v>30620</v>
      </c>
      <c r="E384" s="92" t="s">
        <v>705</v>
      </c>
      <c r="F384" s="46">
        <f>'12 Month Budget Comparison'!D381</f>
        <v>0</v>
      </c>
      <c r="G384" s="46"/>
      <c r="H384" s="46"/>
      <c r="I384" s="46"/>
      <c r="J384" s="46"/>
      <c r="K384" s="46"/>
      <c r="L384" s="60"/>
      <c r="M384" s="60"/>
      <c r="N384" s="60"/>
      <c r="O384" s="54">
        <f>F384</f>
        <v>0</v>
      </c>
    </row>
    <row r="385" spans="1:256" ht="15.6" x14ac:dyDescent="0.25">
      <c r="A385" s="55">
        <v>30533</v>
      </c>
      <c r="B385" s="51" t="s">
        <v>1060</v>
      </c>
      <c r="C385" s="51" t="s">
        <v>135</v>
      </c>
      <c r="D385" s="53">
        <v>30620</v>
      </c>
      <c r="E385" s="92" t="s">
        <v>706</v>
      </c>
      <c r="F385" s="46">
        <f>'12 Month Budget Comparison'!D382</f>
        <v>0</v>
      </c>
      <c r="G385" s="46">
        <f t="shared" si="38"/>
        <v>0</v>
      </c>
      <c r="H385" s="46"/>
      <c r="I385" s="46"/>
      <c r="J385" s="46">
        <f>F385</f>
        <v>0</v>
      </c>
      <c r="K385" s="46"/>
      <c r="L385" s="60"/>
      <c r="M385" s="60"/>
      <c r="N385" s="60"/>
      <c r="O385" s="54"/>
    </row>
    <row r="386" spans="1:256" ht="15.6" x14ac:dyDescent="0.25">
      <c r="A386" s="55">
        <v>30534</v>
      </c>
      <c r="B386" s="51" t="s">
        <v>1060</v>
      </c>
      <c r="C386" s="51" t="s">
        <v>137</v>
      </c>
      <c r="D386" s="53">
        <v>30620</v>
      </c>
      <c r="E386" s="92" t="s">
        <v>707</v>
      </c>
      <c r="F386" s="46">
        <f>'12 Month Budget Comparison'!D383</f>
        <v>0</v>
      </c>
      <c r="G386" s="46">
        <f t="shared" si="38"/>
        <v>0</v>
      </c>
      <c r="H386" s="46"/>
      <c r="I386" s="46"/>
      <c r="J386" s="46">
        <f t="shared" ref="J386:J397" si="39">F386</f>
        <v>0</v>
      </c>
      <c r="K386" s="46"/>
      <c r="L386" s="60"/>
      <c r="M386" s="60"/>
      <c r="N386" s="60"/>
      <c r="O386" s="54"/>
    </row>
    <row r="387" spans="1:256" ht="15.6" x14ac:dyDescent="0.25">
      <c r="A387" s="55">
        <v>30535</v>
      </c>
      <c r="B387" s="51" t="s">
        <v>1060</v>
      </c>
      <c r="C387" s="51" t="s">
        <v>139</v>
      </c>
      <c r="D387" s="53">
        <v>30620</v>
      </c>
      <c r="E387" s="92" t="s">
        <v>708</v>
      </c>
      <c r="F387" s="46">
        <f>'12 Month Budget Comparison'!D384</f>
        <v>0</v>
      </c>
      <c r="G387" s="46">
        <f t="shared" si="38"/>
        <v>0</v>
      </c>
      <c r="H387" s="46"/>
      <c r="I387" s="46"/>
      <c r="J387" s="46">
        <f t="shared" si="39"/>
        <v>0</v>
      </c>
      <c r="K387" s="46"/>
      <c r="L387" s="60"/>
      <c r="M387" s="60"/>
      <c r="N387" s="60"/>
      <c r="O387" s="54"/>
    </row>
    <row r="388" spans="1:256" ht="15.6" x14ac:dyDescent="0.25">
      <c r="A388" s="55">
        <v>30536</v>
      </c>
      <c r="B388" s="51" t="s">
        <v>1060</v>
      </c>
      <c r="C388" s="51" t="s">
        <v>143</v>
      </c>
      <c r="D388" s="53">
        <v>30620</v>
      </c>
      <c r="E388" s="92" t="s">
        <v>709</v>
      </c>
      <c r="F388" s="46">
        <f>'12 Month Budget Comparison'!D385</f>
        <v>0</v>
      </c>
      <c r="G388" s="46">
        <f t="shared" si="38"/>
        <v>0</v>
      </c>
      <c r="H388" s="46"/>
      <c r="I388" s="46"/>
      <c r="J388" s="46">
        <f t="shared" si="39"/>
        <v>0</v>
      </c>
      <c r="K388" s="46"/>
      <c r="L388" s="60"/>
      <c r="M388" s="60"/>
      <c r="N388" s="61"/>
      <c r="O388" s="54"/>
    </row>
    <row r="389" spans="1:256" ht="15.6" x14ac:dyDescent="0.25">
      <c r="A389" s="55">
        <v>30537</v>
      </c>
      <c r="B389" s="51" t="s">
        <v>1060</v>
      </c>
      <c r="C389" s="51" t="s">
        <v>145</v>
      </c>
      <c r="D389" s="53">
        <v>30620</v>
      </c>
      <c r="E389" s="92" t="s">
        <v>710</v>
      </c>
      <c r="F389" s="46">
        <f>'12 Month Budget Comparison'!D386</f>
        <v>0</v>
      </c>
      <c r="G389" s="46">
        <f t="shared" si="38"/>
        <v>0</v>
      </c>
      <c r="H389" s="46"/>
      <c r="I389" s="46"/>
      <c r="J389" s="46">
        <f t="shared" si="39"/>
        <v>0</v>
      </c>
      <c r="K389" s="46"/>
      <c r="L389" s="60"/>
      <c r="M389" s="60"/>
      <c r="N389" s="60"/>
      <c r="O389" s="54"/>
    </row>
    <row r="390" spans="1:256" ht="14.55" customHeight="1" x14ac:dyDescent="0.25">
      <c r="A390" s="55">
        <v>30538</v>
      </c>
      <c r="B390" s="51" t="s">
        <v>1060</v>
      </c>
      <c r="C390" s="51" t="s">
        <v>354</v>
      </c>
      <c r="D390" s="53">
        <v>30620</v>
      </c>
      <c r="E390" s="92" t="s">
        <v>711</v>
      </c>
      <c r="F390" s="46">
        <f>'12 Month Budget Comparison'!D387</f>
        <v>0</v>
      </c>
      <c r="G390" s="46">
        <f t="shared" si="38"/>
        <v>0</v>
      </c>
      <c r="H390" s="46"/>
      <c r="I390" s="46"/>
      <c r="J390" s="46">
        <f t="shared" si="39"/>
        <v>0</v>
      </c>
      <c r="K390" s="46"/>
      <c r="L390" s="60"/>
      <c r="M390" s="60"/>
      <c r="N390" s="60"/>
      <c r="O390" s="54"/>
    </row>
    <row r="391" spans="1:256" ht="15.6" x14ac:dyDescent="0.25">
      <c r="A391" s="52">
        <v>30540</v>
      </c>
      <c r="B391" s="51" t="s">
        <v>1060</v>
      </c>
      <c r="C391" s="51" t="s">
        <v>32</v>
      </c>
      <c r="D391" s="53">
        <v>30620</v>
      </c>
      <c r="E391" s="92" t="s">
        <v>39</v>
      </c>
      <c r="F391" s="46">
        <f>'12 Month Budget Comparison'!D388</f>
        <v>0</v>
      </c>
      <c r="G391" s="46">
        <f t="shared" si="38"/>
        <v>0</v>
      </c>
      <c r="H391" s="46"/>
      <c r="I391" s="46"/>
      <c r="J391" s="46">
        <f t="shared" si="39"/>
        <v>0</v>
      </c>
      <c r="K391" s="46"/>
      <c r="L391" s="60"/>
      <c r="M391" s="60"/>
      <c r="N391" s="60"/>
      <c r="O391" s="54"/>
    </row>
    <row r="392" spans="1:256" ht="15.6" x14ac:dyDescent="0.25">
      <c r="A392" s="52">
        <v>30560</v>
      </c>
      <c r="B392" s="51" t="s">
        <v>1060</v>
      </c>
      <c r="C392" s="51" t="s">
        <v>34</v>
      </c>
      <c r="D392" s="53">
        <v>30620</v>
      </c>
      <c r="E392" s="92" t="s">
        <v>40</v>
      </c>
      <c r="F392" s="46">
        <f>'12 Month Budget Comparison'!D389</f>
        <v>0</v>
      </c>
      <c r="G392" s="46">
        <f t="shared" si="38"/>
        <v>0</v>
      </c>
      <c r="H392" s="46"/>
      <c r="I392" s="46"/>
      <c r="J392" s="46">
        <f t="shared" si="39"/>
        <v>0</v>
      </c>
      <c r="K392" s="46"/>
      <c r="L392" s="60"/>
      <c r="M392" s="60"/>
      <c r="N392" s="60"/>
      <c r="O392" s="54"/>
    </row>
    <row r="393" spans="1:256" s="49" customFormat="1" ht="15.6" x14ac:dyDescent="0.25">
      <c r="A393" s="55">
        <v>30570</v>
      </c>
      <c r="B393" s="51" t="s">
        <v>1060</v>
      </c>
      <c r="C393" s="51" t="s">
        <v>356</v>
      </c>
      <c r="D393" s="53">
        <v>30620</v>
      </c>
      <c r="E393" s="92" t="s">
        <v>712</v>
      </c>
      <c r="F393" s="46">
        <f>'12 Month Budget Comparison'!D390</f>
        <v>0</v>
      </c>
      <c r="G393" s="46">
        <f t="shared" si="38"/>
        <v>0</v>
      </c>
      <c r="H393" s="46"/>
      <c r="I393" s="46"/>
      <c r="J393" s="46">
        <f t="shared" si="39"/>
        <v>0</v>
      </c>
      <c r="K393" s="46"/>
      <c r="L393" s="60"/>
      <c r="M393" s="60"/>
      <c r="N393" s="60"/>
      <c r="O393" s="54"/>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48"/>
      <c r="CT393" s="48"/>
      <c r="CU393" s="48"/>
      <c r="CV393" s="48"/>
      <c r="CW393" s="48"/>
      <c r="CX393" s="48"/>
      <c r="CY393" s="48"/>
      <c r="CZ393" s="48"/>
      <c r="DA393" s="48"/>
      <c r="DB393" s="48"/>
      <c r="DC393" s="48"/>
      <c r="DD393" s="48"/>
      <c r="DE393" s="48"/>
      <c r="DF393" s="48"/>
      <c r="DG393" s="48"/>
      <c r="DH393" s="48"/>
      <c r="DI393" s="48"/>
      <c r="DJ393" s="48"/>
      <c r="DK393" s="48"/>
      <c r="DL393" s="48"/>
      <c r="DM393" s="48"/>
      <c r="DN393" s="48"/>
      <c r="DO393" s="48"/>
      <c r="DP393" s="48"/>
      <c r="DQ393" s="48"/>
      <c r="DR393" s="48"/>
      <c r="DS393" s="48"/>
      <c r="DT393" s="48"/>
      <c r="DU393" s="48"/>
      <c r="DV393" s="48"/>
      <c r="DW393" s="48"/>
      <c r="DX393" s="48"/>
      <c r="DY393" s="48"/>
      <c r="DZ393" s="48"/>
      <c r="EA393" s="48"/>
      <c r="EB393" s="48"/>
      <c r="EC393" s="48"/>
      <c r="ED393" s="48"/>
      <c r="EE393" s="48"/>
      <c r="EF393" s="48"/>
      <c r="EG393" s="48"/>
      <c r="EH393" s="48"/>
      <c r="EI393" s="48"/>
      <c r="EJ393" s="48"/>
      <c r="EK393" s="48"/>
      <c r="EL393" s="48"/>
      <c r="EM393" s="48"/>
      <c r="EN393" s="48"/>
      <c r="EO393" s="48"/>
      <c r="EP393" s="48"/>
      <c r="EQ393" s="48"/>
      <c r="ER393" s="48"/>
      <c r="ES393" s="48"/>
      <c r="ET393" s="48"/>
      <c r="EU393" s="48"/>
      <c r="EV393" s="48"/>
      <c r="EW393" s="48"/>
      <c r="EX393" s="48"/>
      <c r="EY393" s="48"/>
      <c r="EZ393" s="48"/>
      <c r="FA393" s="48"/>
      <c r="FB393" s="48"/>
      <c r="FC393" s="48"/>
      <c r="FD393" s="48"/>
      <c r="FE393" s="48"/>
      <c r="FF393" s="48"/>
      <c r="FG393" s="48"/>
      <c r="FH393" s="48"/>
      <c r="FI393" s="48"/>
      <c r="FJ393" s="48"/>
      <c r="FK393" s="48"/>
      <c r="FL393" s="48"/>
      <c r="FM393" s="48"/>
      <c r="FN393" s="48"/>
      <c r="FO393" s="48"/>
      <c r="FP393" s="48"/>
      <c r="FQ393" s="48"/>
      <c r="FR393" s="48"/>
      <c r="FS393" s="48"/>
      <c r="FT393" s="48"/>
      <c r="FU393" s="48"/>
      <c r="FV393" s="48"/>
      <c r="FW393" s="48"/>
      <c r="FX393" s="48"/>
      <c r="FY393" s="48"/>
      <c r="FZ393" s="48"/>
      <c r="GA393" s="48"/>
      <c r="GB393" s="48"/>
      <c r="GC393" s="48"/>
      <c r="GD393" s="48"/>
      <c r="GE393" s="48"/>
      <c r="GF393" s="48"/>
      <c r="GG393" s="48"/>
      <c r="GH393" s="48"/>
      <c r="GI393" s="48"/>
      <c r="GJ393" s="48"/>
      <c r="GK393" s="48"/>
      <c r="GL393" s="48"/>
      <c r="GM393" s="48"/>
      <c r="GN393" s="48"/>
      <c r="GO393" s="48"/>
      <c r="GP393" s="48"/>
      <c r="GQ393" s="48"/>
      <c r="GR393" s="48"/>
      <c r="GS393" s="48"/>
      <c r="GT393" s="48"/>
      <c r="GU393" s="48"/>
      <c r="GV393" s="48"/>
      <c r="GW393" s="48"/>
      <c r="GX393" s="48"/>
      <c r="GY393" s="48"/>
      <c r="GZ393" s="48"/>
      <c r="HA393" s="48"/>
      <c r="HB393" s="48"/>
      <c r="HC393" s="48"/>
      <c r="HD393" s="48"/>
      <c r="HE393" s="48"/>
      <c r="HF393" s="48"/>
      <c r="HG393" s="48"/>
      <c r="HH393" s="48"/>
      <c r="HI393" s="48"/>
      <c r="HJ393" s="48"/>
      <c r="HK393" s="48"/>
      <c r="HL393" s="48"/>
      <c r="HM393" s="48"/>
      <c r="HN393" s="48"/>
      <c r="HO393" s="48"/>
      <c r="HP393" s="48"/>
      <c r="HQ393" s="48"/>
      <c r="HR393" s="48"/>
      <c r="HS393" s="48"/>
      <c r="HT393" s="48"/>
      <c r="HU393" s="48"/>
      <c r="HV393" s="48"/>
      <c r="HW393" s="48"/>
      <c r="HX393" s="48"/>
      <c r="HY393" s="48"/>
      <c r="HZ393" s="48"/>
      <c r="IA393" s="48"/>
      <c r="IB393" s="48"/>
      <c r="IC393" s="48"/>
      <c r="ID393" s="48"/>
      <c r="IE393" s="48"/>
      <c r="IF393" s="48"/>
      <c r="IG393" s="48"/>
      <c r="IH393" s="48"/>
      <c r="II393" s="48"/>
      <c r="IJ393" s="48"/>
      <c r="IK393" s="48"/>
      <c r="IL393" s="48"/>
      <c r="IM393" s="48"/>
      <c r="IN393" s="48"/>
      <c r="IO393" s="48"/>
      <c r="IP393" s="48"/>
      <c r="IQ393" s="48"/>
      <c r="IR393" s="48"/>
      <c r="IS393" s="48"/>
      <c r="IT393" s="48"/>
      <c r="IU393" s="48"/>
      <c r="IV393" s="48"/>
    </row>
    <row r="394" spans="1:256" s="49" customFormat="1" ht="15.6" x14ac:dyDescent="0.25">
      <c r="A394" s="55">
        <v>30571</v>
      </c>
      <c r="B394" s="51" t="s">
        <v>1060</v>
      </c>
      <c r="C394" s="51" t="s">
        <v>358</v>
      </c>
      <c r="D394" s="53">
        <v>30620</v>
      </c>
      <c r="E394" s="92" t="s">
        <v>698</v>
      </c>
      <c r="F394" s="46">
        <f>'12 Month Budget Comparison'!D391</f>
        <v>0</v>
      </c>
      <c r="G394" s="46">
        <f t="shared" si="38"/>
        <v>0</v>
      </c>
      <c r="H394" s="46"/>
      <c r="I394" s="46"/>
      <c r="J394" s="46">
        <f t="shared" si="39"/>
        <v>0</v>
      </c>
      <c r="K394" s="46"/>
      <c r="L394" s="60"/>
      <c r="M394" s="60"/>
      <c r="N394" s="60"/>
      <c r="O394" s="54"/>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48"/>
      <c r="CT394" s="48"/>
      <c r="CU394" s="48"/>
      <c r="CV394" s="48"/>
      <c r="CW394" s="48"/>
      <c r="CX394" s="48"/>
      <c r="CY394" s="48"/>
      <c r="CZ394" s="48"/>
      <c r="DA394" s="48"/>
      <c r="DB394" s="48"/>
      <c r="DC394" s="48"/>
      <c r="DD394" s="48"/>
      <c r="DE394" s="48"/>
      <c r="DF394" s="48"/>
      <c r="DG394" s="48"/>
      <c r="DH394" s="48"/>
      <c r="DI394" s="48"/>
      <c r="DJ394" s="48"/>
      <c r="DK394" s="48"/>
      <c r="DL394" s="48"/>
      <c r="DM394" s="48"/>
      <c r="DN394" s="48"/>
      <c r="DO394" s="48"/>
      <c r="DP394" s="48"/>
      <c r="DQ394" s="48"/>
      <c r="DR394" s="48"/>
      <c r="DS394" s="48"/>
      <c r="DT394" s="48"/>
      <c r="DU394" s="48"/>
      <c r="DV394" s="48"/>
      <c r="DW394" s="48"/>
      <c r="DX394" s="48"/>
      <c r="DY394" s="48"/>
      <c r="DZ394" s="48"/>
      <c r="EA394" s="48"/>
      <c r="EB394" s="48"/>
      <c r="EC394" s="48"/>
      <c r="ED394" s="48"/>
      <c r="EE394" s="48"/>
      <c r="EF394" s="48"/>
      <c r="EG394" s="48"/>
      <c r="EH394" s="48"/>
      <c r="EI394" s="48"/>
      <c r="EJ394" s="48"/>
      <c r="EK394" s="48"/>
      <c r="EL394" s="48"/>
      <c r="EM394" s="48"/>
      <c r="EN394" s="48"/>
      <c r="EO394" s="48"/>
      <c r="EP394" s="48"/>
      <c r="EQ394" s="48"/>
      <c r="ER394" s="48"/>
      <c r="ES394" s="48"/>
      <c r="ET394" s="48"/>
      <c r="EU394" s="48"/>
      <c r="EV394" s="48"/>
      <c r="EW394" s="48"/>
      <c r="EX394" s="48"/>
      <c r="EY394" s="48"/>
      <c r="EZ394" s="48"/>
      <c r="FA394" s="48"/>
      <c r="FB394" s="48"/>
      <c r="FC394" s="48"/>
      <c r="FD394" s="48"/>
      <c r="FE394" s="48"/>
      <c r="FF394" s="48"/>
      <c r="FG394" s="48"/>
      <c r="FH394" s="48"/>
      <c r="FI394" s="48"/>
      <c r="FJ394" s="48"/>
      <c r="FK394" s="48"/>
      <c r="FL394" s="48"/>
      <c r="FM394" s="48"/>
      <c r="FN394" s="48"/>
      <c r="FO394" s="48"/>
      <c r="FP394" s="48"/>
      <c r="FQ394" s="48"/>
      <c r="FR394" s="48"/>
      <c r="FS394" s="48"/>
      <c r="FT394" s="48"/>
      <c r="FU394" s="48"/>
      <c r="FV394" s="48"/>
      <c r="FW394" s="48"/>
      <c r="FX394" s="48"/>
      <c r="FY394" s="48"/>
      <c r="FZ394" s="48"/>
      <c r="GA394" s="48"/>
      <c r="GB394" s="48"/>
      <c r="GC394" s="48"/>
      <c r="GD394" s="48"/>
      <c r="GE394" s="48"/>
      <c r="GF394" s="48"/>
      <c r="GG394" s="48"/>
      <c r="GH394" s="48"/>
      <c r="GI394" s="48"/>
      <c r="GJ394" s="48"/>
      <c r="GK394" s="48"/>
      <c r="GL394" s="48"/>
      <c r="GM394" s="48"/>
      <c r="GN394" s="48"/>
      <c r="GO394" s="48"/>
      <c r="GP394" s="48"/>
      <c r="GQ394" s="48"/>
      <c r="GR394" s="48"/>
      <c r="GS394" s="48"/>
      <c r="GT394" s="48"/>
      <c r="GU394" s="48"/>
      <c r="GV394" s="48"/>
      <c r="GW394" s="48"/>
      <c r="GX394" s="48"/>
      <c r="GY394" s="48"/>
      <c r="GZ394" s="48"/>
      <c r="HA394" s="48"/>
      <c r="HB394" s="48"/>
      <c r="HC394" s="48"/>
      <c r="HD394" s="48"/>
      <c r="HE394" s="48"/>
      <c r="HF394" s="48"/>
      <c r="HG394" s="48"/>
      <c r="HH394" s="48"/>
      <c r="HI394" s="48"/>
      <c r="HJ394" s="48"/>
      <c r="HK394" s="48"/>
      <c r="HL394" s="48"/>
      <c r="HM394" s="48"/>
      <c r="HN394" s="48"/>
      <c r="HO394" s="48"/>
      <c r="HP394" s="48"/>
      <c r="HQ394" s="48"/>
      <c r="HR394" s="48"/>
      <c r="HS394" s="48"/>
      <c r="HT394" s="48"/>
      <c r="HU394" s="48"/>
      <c r="HV394" s="48"/>
      <c r="HW394" s="48"/>
      <c r="HX394" s="48"/>
      <c r="HY394" s="48"/>
      <c r="HZ394" s="48"/>
      <c r="IA394" s="48"/>
      <c r="IB394" s="48"/>
      <c r="IC394" s="48"/>
      <c r="ID394" s="48"/>
      <c r="IE394" s="48"/>
      <c r="IF394" s="48"/>
      <c r="IG394" s="48"/>
      <c r="IH394" s="48"/>
      <c r="II394" s="48"/>
      <c r="IJ394" s="48"/>
      <c r="IK394" s="48"/>
      <c r="IL394" s="48"/>
      <c r="IM394" s="48"/>
      <c r="IN394" s="48"/>
      <c r="IO394" s="48"/>
      <c r="IP394" s="48"/>
      <c r="IQ394" s="48"/>
      <c r="IR394" s="48"/>
      <c r="IS394" s="48"/>
      <c r="IT394" s="48"/>
      <c r="IU394" s="48"/>
      <c r="IV394" s="48"/>
    </row>
    <row r="395" spans="1:256" s="49" customFormat="1" ht="15.6" x14ac:dyDescent="0.25">
      <c r="A395" s="52">
        <v>30580</v>
      </c>
      <c r="B395" s="51" t="s">
        <v>1060</v>
      </c>
      <c r="C395" s="51" t="s">
        <v>23</v>
      </c>
      <c r="D395" s="53">
        <v>30620</v>
      </c>
      <c r="E395" s="92" t="s">
        <v>41</v>
      </c>
      <c r="F395" s="46">
        <f>'12 Month Budget Comparison'!D392</f>
        <v>0</v>
      </c>
      <c r="G395" s="46">
        <f t="shared" si="38"/>
        <v>0</v>
      </c>
      <c r="H395" s="46"/>
      <c r="I395" s="46"/>
      <c r="J395" s="46">
        <f t="shared" si="39"/>
        <v>0</v>
      </c>
      <c r="K395" s="46"/>
      <c r="L395" s="60"/>
      <c r="M395" s="60"/>
      <c r="N395" s="60"/>
      <c r="O395" s="54"/>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c r="CX395" s="48"/>
      <c r="CY395" s="48"/>
      <c r="CZ395" s="48"/>
      <c r="DA395" s="48"/>
      <c r="DB395" s="48"/>
      <c r="DC395" s="48"/>
      <c r="DD395" s="48"/>
      <c r="DE395" s="48"/>
      <c r="DF395" s="48"/>
      <c r="DG395" s="48"/>
      <c r="DH395" s="48"/>
      <c r="DI395" s="48"/>
      <c r="DJ395" s="48"/>
      <c r="DK395" s="48"/>
      <c r="DL395" s="48"/>
      <c r="DM395" s="48"/>
      <c r="DN395" s="48"/>
      <c r="DO395" s="48"/>
      <c r="DP395" s="48"/>
      <c r="DQ395" s="48"/>
      <c r="DR395" s="48"/>
      <c r="DS395" s="48"/>
      <c r="DT395" s="48"/>
      <c r="DU395" s="48"/>
      <c r="DV395" s="48"/>
      <c r="DW395" s="48"/>
      <c r="DX395" s="48"/>
      <c r="DY395" s="48"/>
      <c r="DZ395" s="48"/>
      <c r="EA395" s="48"/>
      <c r="EB395" s="48"/>
      <c r="EC395" s="48"/>
      <c r="ED395" s="48"/>
      <c r="EE395" s="48"/>
      <c r="EF395" s="48"/>
      <c r="EG395" s="48"/>
      <c r="EH395" s="48"/>
      <c r="EI395" s="48"/>
      <c r="EJ395" s="48"/>
      <c r="EK395" s="48"/>
      <c r="EL395" s="48"/>
      <c r="EM395" s="48"/>
      <c r="EN395" s="48"/>
      <c r="EO395" s="48"/>
      <c r="EP395" s="48"/>
      <c r="EQ395" s="48"/>
      <c r="ER395" s="48"/>
      <c r="ES395" s="48"/>
      <c r="ET395" s="48"/>
      <c r="EU395" s="48"/>
      <c r="EV395" s="48"/>
      <c r="EW395" s="48"/>
      <c r="EX395" s="48"/>
      <c r="EY395" s="48"/>
      <c r="EZ395" s="48"/>
      <c r="FA395" s="48"/>
      <c r="FB395" s="48"/>
      <c r="FC395" s="48"/>
      <c r="FD395" s="48"/>
      <c r="FE395" s="48"/>
      <c r="FF395" s="48"/>
      <c r="FG395" s="48"/>
      <c r="FH395" s="48"/>
      <c r="FI395" s="48"/>
      <c r="FJ395" s="48"/>
      <c r="FK395" s="48"/>
      <c r="FL395" s="48"/>
      <c r="FM395" s="48"/>
      <c r="FN395" s="48"/>
      <c r="FO395" s="48"/>
      <c r="FP395" s="48"/>
      <c r="FQ395" s="48"/>
      <c r="FR395" s="48"/>
      <c r="FS395" s="48"/>
      <c r="FT395" s="48"/>
      <c r="FU395" s="48"/>
      <c r="FV395" s="48"/>
      <c r="FW395" s="48"/>
      <c r="FX395" s="48"/>
      <c r="FY395" s="48"/>
      <c r="FZ395" s="48"/>
      <c r="GA395" s="48"/>
      <c r="GB395" s="48"/>
      <c r="GC395" s="48"/>
      <c r="GD395" s="48"/>
      <c r="GE395" s="48"/>
      <c r="GF395" s="48"/>
      <c r="GG395" s="48"/>
      <c r="GH395" s="48"/>
      <c r="GI395" s="48"/>
      <c r="GJ395" s="48"/>
      <c r="GK395" s="48"/>
      <c r="GL395" s="48"/>
      <c r="GM395" s="48"/>
      <c r="GN395" s="48"/>
      <c r="GO395" s="48"/>
      <c r="GP395" s="48"/>
      <c r="GQ395" s="48"/>
      <c r="GR395" s="48"/>
      <c r="GS395" s="48"/>
      <c r="GT395" s="48"/>
      <c r="GU395" s="48"/>
      <c r="GV395" s="48"/>
      <c r="GW395" s="48"/>
      <c r="GX395" s="48"/>
      <c r="GY395" s="48"/>
      <c r="GZ395" s="48"/>
      <c r="HA395" s="48"/>
      <c r="HB395" s="48"/>
      <c r="HC395" s="48"/>
      <c r="HD395" s="48"/>
      <c r="HE395" s="48"/>
      <c r="HF395" s="48"/>
      <c r="HG395" s="48"/>
      <c r="HH395" s="48"/>
      <c r="HI395" s="48"/>
      <c r="HJ395" s="48"/>
      <c r="HK395" s="48"/>
      <c r="HL395" s="48"/>
      <c r="HM395" s="48"/>
      <c r="HN395" s="48"/>
      <c r="HO395" s="48"/>
      <c r="HP395" s="48"/>
      <c r="HQ395" s="48"/>
      <c r="HR395" s="48"/>
      <c r="HS395" s="48"/>
      <c r="HT395" s="48"/>
      <c r="HU395" s="48"/>
      <c r="HV395" s="48"/>
      <c r="HW395" s="48"/>
      <c r="HX395" s="48"/>
      <c r="HY395" s="48"/>
      <c r="HZ395" s="48"/>
      <c r="IA395" s="48"/>
      <c r="IB395" s="48"/>
      <c r="IC395" s="48"/>
      <c r="ID395" s="48"/>
      <c r="IE395" s="48"/>
      <c r="IF395" s="48"/>
      <c r="IG395" s="48"/>
      <c r="IH395" s="48"/>
      <c r="II395" s="48"/>
      <c r="IJ395" s="48"/>
      <c r="IK395" s="48"/>
      <c r="IL395" s="48"/>
      <c r="IM395" s="48"/>
      <c r="IN395" s="48"/>
      <c r="IO395" s="48"/>
      <c r="IP395" s="48"/>
      <c r="IQ395" s="48"/>
      <c r="IR395" s="48"/>
      <c r="IS395" s="48"/>
      <c r="IT395" s="48"/>
      <c r="IU395" s="48"/>
      <c r="IV395" s="48"/>
    </row>
    <row r="396" spans="1:256" s="49" customFormat="1" ht="15.6" x14ac:dyDescent="0.25">
      <c r="A396" s="55">
        <v>30590</v>
      </c>
      <c r="B396" s="51" t="s">
        <v>1060</v>
      </c>
      <c r="C396" s="51" t="s">
        <v>341</v>
      </c>
      <c r="D396" s="53">
        <v>30620</v>
      </c>
      <c r="E396" s="92" t="s">
        <v>699</v>
      </c>
      <c r="F396" s="46">
        <f>'12 Month Budget Comparison'!D393</f>
        <v>0</v>
      </c>
      <c r="G396" s="46">
        <f t="shared" si="38"/>
        <v>0</v>
      </c>
      <c r="H396" s="46"/>
      <c r="I396" s="46"/>
      <c r="J396" s="46">
        <f t="shared" si="39"/>
        <v>0</v>
      </c>
      <c r="K396" s="46"/>
      <c r="L396" s="60"/>
      <c r="M396" s="60"/>
      <c r="N396" s="60"/>
      <c r="O396" s="54"/>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8"/>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c r="DE396" s="48"/>
      <c r="DF396" s="48"/>
      <c r="DG396" s="48"/>
      <c r="DH396" s="48"/>
      <c r="DI396" s="48"/>
      <c r="DJ396" s="48"/>
      <c r="DK396" s="48"/>
      <c r="DL396" s="48"/>
      <c r="DM396" s="48"/>
      <c r="DN396" s="48"/>
      <c r="DO396" s="48"/>
      <c r="DP396" s="48"/>
      <c r="DQ396" s="48"/>
      <c r="DR396" s="48"/>
      <c r="DS396" s="48"/>
      <c r="DT396" s="48"/>
      <c r="DU396" s="48"/>
      <c r="DV396" s="48"/>
      <c r="DW396" s="48"/>
      <c r="DX396" s="48"/>
      <c r="DY396" s="48"/>
      <c r="DZ396" s="48"/>
      <c r="EA396" s="48"/>
      <c r="EB396" s="48"/>
      <c r="EC396" s="48"/>
      <c r="ED396" s="48"/>
      <c r="EE396" s="48"/>
      <c r="EF396" s="48"/>
      <c r="EG396" s="48"/>
      <c r="EH396" s="48"/>
      <c r="EI396" s="48"/>
      <c r="EJ396" s="48"/>
      <c r="EK396" s="48"/>
      <c r="EL396" s="48"/>
      <c r="EM396" s="48"/>
      <c r="EN396" s="48"/>
      <c r="EO396" s="48"/>
      <c r="EP396" s="48"/>
      <c r="EQ396" s="48"/>
      <c r="ER396" s="48"/>
      <c r="ES396" s="48"/>
      <c r="ET396" s="48"/>
      <c r="EU396" s="48"/>
      <c r="EV396" s="48"/>
      <c r="EW396" s="48"/>
      <c r="EX396" s="48"/>
      <c r="EY396" s="48"/>
      <c r="EZ396" s="48"/>
      <c r="FA396" s="48"/>
      <c r="FB396" s="48"/>
      <c r="FC396" s="48"/>
      <c r="FD396" s="48"/>
      <c r="FE396" s="48"/>
      <c r="FF396" s="48"/>
      <c r="FG396" s="48"/>
      <c r="FH396" s="48"/>
      <c r="FI396" s="48"/>
      <c r="FJ396" s="48"/>
      <c r="FK396" s="48"/>
      <c r="FL396" s="48"/>
      <c r="FM396" s="48"/>
      <c r="FN396" s="48"/>
      <c r="FO396" s="48"/>
      <c r="FP396" s="48"/>
      <c r="FQ396" s="48"/>
      <c r="FR396" s="48"/>
      <c r="FS396" s="48"/>
      <c r="FT396" s="48"/>
      <c r="FU396" s="48"/>
      <c r="FV396" s="48"/>
      <c r="FW396" s="48"/>
      <c r="FX396" s="48"/>
      <c r="FY396" s="48"/>
      <c r="FZ396" s="48"/>
      <c r="GA396" s="48"/>
      <c r="GB396" s="48"/>
      <c r="GC396" s="48"/>
      <c r="GD396" s="48"/>
      <c r="GE396" s="48"/>
      <c r="GF396" s="48"/>
      <c r="GG396" s="48"/>
      <c r="GH396" s="48"/>
      <c r="GI396" s="48"/>
      <c r="GJ396" s="48"/>
      <c r="GK396" s="48"/>
      <c r="GL396" s="48"/>
      <c r="GM396" s="48"/>
      <c r="GN396" s="48"/>
      <c r="GO396" s="48"/>
      <c r="GP396" s="48"/>
      <c r="GQ396" s="48"/>
      <c r="GR396" s="48"/>
      <c r="GS396" s="48"/>
      <c r="GT396" s="48"/>
      <c r="GU396" s="48"/>
      <c r="GV396" s="48"/>
      <c r="GW396" s="48"/>
      <c r="GX396" s="48"/>
      <c r="GY396" s="48"/>
      <c r="GZ396" s="48"/>
      <c r="HA396" s="48"/>
      <c r="HB396" s="48"/>
      <c r="HC396" s="48"/>
      <c r="HD396" s="48"/>
      <c r="HE396" s="48"/>
      <c r="HF396" s="48"/>
      <c r="HG396" s="48"/>
      <c r="HH396" s="48"/>
      <c r="HI396" s="48"/>
      <c r="HJ396" s="48"/>
      <c r="HK396" s="48"/>
      <c r="HL396" s="48"/>
      <c r="HM396" s="48"/>
      <c r="HN396" s="48"/>
      <c r="HO396" s="48"/>
      <c r="HP396" s="48"/>
      <c r="HQ396" s="48"/>
      <c r="HR396" s="48"/>
      <c r="HS396" s="48"/>
      <c r="HT396" s="48"/>
      <c r="HU396" s="48"/>
      <c r="HV396" s="48"/>
      <c r="HW396" s="48"/>
      <c r="HX396" s="48"/>
      <c r="HY396" s="48"/>
      <c r="HZ396" s="48"/>
      <c r="IA396" s="48"/>
      <c r="IB396" s="48"/>
      <c r="IC396" s="48"/>
      <c r="ID396" s="48"/>
      <c r="IE396" s="48"/>
      <c r="IF396" s="48"/>
      <c r="IG396" s="48"/>
      <c r="IH396" s="48"/>
      <c r="II396" s="48"/>
      <c r="IJ396" s="48"/>
      <c r="IK396" s="48"/>
      <c r="IL396" s="48"/>
      <c r="IM396" s="48"/>
      <c r="IN396" s="48"/>
      <c r="IO396" s="48"/>
      <c r="IP396" s="48"/>
      <c r="IQ396" s="48"/>
      <c r="IR396" s="48"/>
      <c r="IS396" s="48"/>
      <c r="IT396" s="48"/>
      <c r="IU396" s="48"/>
      <c r="IV396" s="48"/>
    </row>
    <row r="397" spans="1:256" s="49" customFormat="1" ht="15.6" x14ac:dyDescent="0.25">
      <c r="A397" s="52">
        <v>30600</v>
      </c>
      <c r="B397" s="51" t="s">
        <v>1060</v>
      </c>
      <c r="C397" s="51" t="s">
        <v>9</v>
      </c>
      <c r="D397" s="53">
        <v>30620</v>
      </c>
      <c r="E397" s="92" t="s">
        <v>42</v>
      </c>
      <c r="F397" s="46">
        <f>'12 Month Budget Comparison'!D394</f>
        <v>0</v>
      </c>
      <c r="G397" s="46">
        <f t="shared" si="38"/>
        <v>0</v>
      </c>
      <c r="H397" s="46"/>
      <c r="I397" s="46"/>
      <c r="J397" s="46">
        <f t="shared" si="39"/>
        <v>0</v>
      </c>
      <c r="K397" s="46"/>
      <c r="L397" s="60"/>
      <c r="M397" s="60"/>
      <c r="N397" s="60"/>
      <c r="O397" s="54"/>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c r="BB397" s="48"/>
      <c r="BC397" s="48"/>
      <c r="BD397" s="48"/>
      <c r="BE397" s="48"/>
      <c r="BF397" s="48"/>
      <c r="BG397" s="48"/>
      <c r="BH397" s="48"/>
      <c r="BI397" s="48"/>
      <c r="BJ397" s="48"/>
      <c r="BK397" s="48"/>
      <c r="BL397" s="48"/>
      <c r="BM397" s="48"/>
      <c r="BN397" s="48"/>
      <c r="BO397" s="48"/>
      <c r="BP397" s="48"/>
      <c r="BQ397" s="48"/>
      <c r="BR397" s="48"/>
      <c r="BS397" s="48"/>
      <c r="BT397" s="48"/>
      <c r="BU397" s="48"/>
      <c r="BV397" s="48"/>
      <c r="BW397" s="48"/>
      <c r="BX397" s="48"/>
      <c r="BY397" s="48"/>
      <c r="BZ397" s="48"/>
      <c r="CA397" s="48"/>
      <c r="CB397" s="48"/>
      <c r="CC397" s="48"/>
      <c r="CD397" s="48"/>
      <c r="CE397" s="48"/>
      <c r="CF397" s="48"/>
      <c r="CG397" s="48"/>
      <c r="CH397" s="48"/>
      <c r="CI397" s="48"/>
      <c r="CJ397" s="48"/>
      <c r="CK397" s="48"/>
      <c r="CL397" s="48"/>
      <c r="CM397" s="48"/>
      <c r="CN397" s="48"/>
      <c r="CO397" s="48"/>
      <c r="CP397" s="48"/>
      <c r="CQ397" s="48"/>
      <c r="CR397" s="48"/>
      <c r="CS397" s="48"/>
      <c r="CT397" s="48"/>
      <c r="CU397" s="48"/>
      <c r="CV397" s="48"/>
      <c r="CW397" s="48"/>
      <c r="CX397" s="48"/>
      <c r="CY397" s="48"/>
      <c r="CZ397" s="48"/>
      <c r="DA397" s="48"/>
      <c r="DB397" s="48"/>
      <c r="DC397" s="48"/>
      <c r="DD397" s="48"/>
      <c r="DE397" s="48"/>
      <c r="DF397" s="48"/>
      <c r="DG397" s="48"/>
      <c r="DH397" s="48"/>
      <c r="DI397" s="48"/>
      <c r="DJ397" s="48"/>
      <c r="DK397" s="48"/>
      <c r="DL397" s="48"/>
      <c r="DM397" s="48"/>
      <c r="DN397" s="48"/>
      <c r="DO397" s="48"/>
      <c r="DP397" s="48"/>
      <c r="DQ397" s="48"/>
      <c r="DR397" s="48"/>
      <c r="DS397" s="48"/>
      <c r="DT397" s="48"/>
      <c r="DU397" s="48"/>
      <c r="DV397" s="48"/>
      <c r="DW397" s="48"/>
      <c r="DX397" s="48"/>
      <c r="DY397" s="48"/>
      <c r="DZ397" s="48"/>
      <c r="EA397" s="48"/>
      <c r="EB397" s="48"/>
      <c r="EC397" s="48"/>
      <c r="ED397" s="48"/>
      <c r="EE397" s="48"/>
      <c r="EF397" s="48"/>
      <c r="EG397" s="48"/>
      <c r="EH397" s="48"/>
      <c r="EI397" s="48"/>
      <c r="EJ397" s="48"/>
      <c r="EK397" s="48"/>
      <c r="EL397" s="48"/>
      <c r="EM397" s="48"/>
      <c r="EN397" s="48"/>
      <c r="EO397" s="48"/>
      <c r="EP397" s="48"/>
      <c r="EQ397" s="48"/>
      <c r="ER397" s="48"/>
      <c r="ES397" s="48"/>
      <c r="ET397" s="48"/>
      <c r="EU397" s="48"/>
      <c r="EV397" s="48"/>
      <c r="EW397" s="48"/>
      <c r="EX397" s="48"/>
      <c r="EY397" s="48"/>
      <c r="EZ397" s="48"/>
      <c r="FA397" s="48"/>
      <c r="FB397" s="48"/>
      <c r="FC397" s="48"/>
      <c r="FD397" s="48"/>
      <c r="FE397" s="48"/>
      <c r="FF397" s="48"/>
      <c r="FG397" s="48"/>
      <c r="FH397" s="48"/>
      <c r="FI397" s="48"/>
      <c r="FJ397" s="48"/>
      <c r="FK397" s="48"/>
      <c r="FL397" s="48"/>
      <c r="FM397" s="48"/>
      <c r="FN397" s="48"/>
      <c r="FO397" s="48"/>
      <c r="FP397" s="48"/>
      <c r="FQ397" s="48"/>
      <c r="FR397" s="48"/>
      <c r="FS397" s="48"/>
      <c r="FT397" s="48"/>
      <c r="FU397" s="48"/>
      <c r="FV397" s="48"/>
      <c r="FW397" s="48"/>
      <c r="FX397" s="48"/>
      <c r="FY397" s="48"/>
      <c r="FZ397" s="48"/>
      <c r="GA397" s="48"/>
      <c r="GB397" s="48"/>
      <c r="GC397" s="48"/>
      <c r="GD397" s="48"/>
      <c r="GE397" s="48"/>
      <c r="GF397" s="48"/>
      <c r="GG397" s="48"/>
      <c r="GH397" s="48"/>
      <c r="GI397" s="48"/>
      <c r="GJ397" s="48"/>
      <c r="GK397" s="48"/>
      <c r="GL397" s="48"/>
      <c r="GM397" s="48"/>
      <c r="GN397" s="48"/>
      <c r="GO397" s="48"/>
      <c r="GP397" s="48"/>
      <c r="GQ397" s="48"/>
      <c r="GR397" s="48"/>
      <c r="GS397" s="48"/>
      <c r="GT397" s="48"/>
      <c r="GU397" s="48"/>
      <c r="GV397" s="48"/>
      <c r="GW397" s="48"/>
      <c r="GX397" s="48"/>
      <c r="GY397" s="48"/>
      <c r="GZ397" s="48"/>
      <c r="HA397" s="48"/>
      <c r="HB397" s="48"/>
      <c r="HC397" s="48"/>
      <c r="HD397" s="48"/>
      <c r="HE397" s="48"/>
      <c r="HF397" s="48"/>
      <c r="HG397" s="48"/>
      <c r="HH397" s="48"/>
      <c r="HI397" s="48"/>
      <c r="HJ397" s="48"/>
      <c r="HK397" s="48"/>
      <c r="HL397" s="48"/>
      <c r="HM397" s="48"/>
      <c r="HN397" s="48"/>
      <c r="HO397" s="48"/>
      <c r="HP397" s="48"/>
      <c r="HQ397" s="48"/>
      <c r="HR397" s="48"/>
      <c r="HS397" s="48"/>
      <c r="HT397" s="48"/>
      <c r="HU397" s="48"/>
      <c r="HV397" s="48"/>
      <c r="HW397" s="48"/>
      <c r="HX397" s="48"/>
      <c r="HY397" s="48"/>
      <c r="HZ397" s="48"/>
      <c r="IA397" s="48"/>
      <c r="IB397" s="48"/>
      <c r="IC397" s="48"/>
      <c r="ID397" s="48"/>
      <c r="IE397" s="48"/>
      <c r="IF397" s="48"/>
      <c r="IG397" s="48"/>
      <c r="IH397" s="48"/>
      <c r="II397" s="48"/>
      <c r="IJ397" s="48"/>
      <c r="IK397" s="48"/>
      <c r="IL397" s="48"/>
      <c r="IM397" s="48"/>
      <c r="IN397" s="48"/>
      <c r="IO397" s="48"/>
      <c r="IP397" s="48"/>
      <c r="IQ397" s="48"/>
      <c r="IR397" s="48"/>
      <c r="IS397" s="48"/>
      <c r="IT397" s="48"/>
      <c r="IU397" s="48"/>
      <c r="IV397" s="48"/>
    </row>
    <row r="398" spans="1:256" s="49" customFormat="1" ht="15.6" x14ac:dyDescent="0.25">
      <c r="A398" s="52">
        <v>30620</v>
      </c>
      <c r="B398" s="51" t="s">
        <v>700</v>
      </c>
      <c r="C398" s="51" t="s">
        <v>700</v>
      </c>
      <c r="D398" s="53">
        <v>72140</v>
      </c>
      <c r="E398" s="92" t="s">
        <v>701</v>
      </c>
      <c r="F398" s="46">
        <f>SUM(F380:F397)</f>
        <v>0</v>
      </c>
      <c r="G398" s="46">
        <f>SUM(G380:G397)</f>
        <v>0</v>
      </c>
      <c r="H398" s="46"/>
      <c r="I398" s="46"/>
      <c r="J398" s="46">
        <f>SUM(J380:J397)</f>
        <v>0</v>
      </c>
      <c r="K398" s="46"/>
      <c r="L398" s="60"/>
      <c r="M398" s="60"/>
      <c r="N398" s="60"/>
      <c r="O398" s="54">
        <f>SUM(O380:O397)</f>
        <v>0</v>
      </c>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c r="BB398" s="48"/>
      <c r="BC398" s="48"/>
      <c r="BD398" s="48"/>
      <c r="BE398" s="48"/>
      <c r="BF398" s="48"/>
      <c r="BG398" s="48"/>
      <c r="BH398" s="48"/>
      <c r="BI398" s="48"/>
      <c r="BJ398" s="48"/>
      <c r="BK398" s="48"/>
      <c r="BL398" s="48"/>
      <c r="BM398" s="48"/>
      <c r="BN398" s="48"/>
      <c r="BO398" s="48"/>
      <c r="BP398" s="48"/>
      <c r="BQ398" s="48"/>
      <c r="BR398" s="48"/>
      <c r="BS398" s="48"/>
      <c r="BT398" s="48"/>
      <c r="BU398" s="48"/>
      <c r="BV398" s="48"/>
      <c r="BW398" s="48"/>
      <c r="BX398" s="48"/>
      <c r="BY398" s="48"/>
      <c r="BZ398" s="48"/>
      <c r="CA398" s="48"/>
      <c r="CB398" s="48"/>
      <c r="CC398" s="48"/>
      <c r="CD398" s="48"/>
      <c r="CE398" s="48"/>
      <c r="CF398" s="48"/>
      <c r="CG398" s="48"/>
      <c r="CH398" s="48"/>
      <c r="CI398" s="48"/>
      <c r="CJ398" s="48"/>
      <c r="CK398" s="48"/>
      <c r="CL398" s="48"/>
      <c r="CM398" s="48"/>
      <c r="CN398" s="48"/>
      <c r="CO398" s="48"/>
      <c r="CP398" s="48"/>
      <c r="CQ398" s="48"/>
      <c r="CR398" s="48"/>
      <c r="CS398" s="48"/>
      <c r="CT398" s="48"/>
      <c r="CU398" s="48"/>
      <c r="CV398" s="48"/>
      <c r="CW398" s="48"/>
      <c r="CX398" s="48"/>
      <c r="CY398" s="48"/>
      <c r="CZ398" s="48"/>
      <c r="DA398" s="48"/>
      <c r="DB398" s="48"/>
      <c r="DC398" s="48"/>
      <c r="DD398" s="48"/>
      <c r="DE398" s="48"/>
      <c r="DF398" s="48"/>
      <c r="DG398" s="48"/>
      <c r="DH398" s="48"/>
      <c r="DI398" s="48"/>
      <c r="DJ398" s="48"/>
      <c r="DK398" s="48"/>
      <c r="DL398" s="48"/>
      <c r="DM398" s="48"/>
      <c r="DN398" s="48"/>
      <c r="DO398" s="48"/>
      <c r="DP398" s="48"/>
      <c r="DQ398" s="48"/>
      <c r="DR398" s="48"/>
      <c r="DS398" s="48"/>
      <c r="DT398" s="48"/>
      <c r="DU398" s="48"/>
      <c r="DV398" s="48"/>
      <c r="DW398" s="48"/>
      <c r="DX398" s="48"/>
      <c r="DY398" s="48"/>
      <c r="DZ398" s="48"/>
      <c r="EA398" s="48"/>
      <c r="EB398" s="48"/>
      <c r="EC398" s="48"/>
      <c r="ED398" s="48"/>
      <c r="EE398" s="48"/>
      <c r="EF398" s="48"/>
      <c r="EG398" s="48"/>
      <c r="EH398" s="48"/>
      <c r="EI398" s="48"/>
      <c r="EJ398" s="48"/>
      <c r="EK398" s="48"/>
      <c r="EL398" s="48"/>
      <c r="EM398" s="48"/>
      <c r="EN398" s="48"/>
      <c r="EO398" s="48"/>
      <c r="EP398" s="48"/>
      <c r="EQ398" s="48"/>
      <c r="ER398" s="48"/>
      <c r="ES398" s="48"/>
      <c r="ET398" s="48"/>
      <c r="EU398" s="48"/>
      <c r="EV398" s="48"/>
      <c r="EW398" s="48"/>
      <c r="EX398" s="48"/>
      <c r="EY398" s="48"/>
      <c r="EZ398" s="48"/>
      <c r="FA398" s="48"/>
      <c r="FB398" s="48"/>
      <c r="FC398" s="48"/>
      <c r="FD398" s="48"/>
      <c r="FE398" s="48"/>
      <c r="FF398" s="48"/>
      <c r="FG398" s="48"/>
      <c r="FH398" s="48"/>
      <c r="FI398" s="48"/>
      <c r="FJ398" s="48"/>
      <c r="FK398" s="48"/>
      <c r="FL398" s="48"/>
      <c r="FM398" s="48"/>
      <c r="FN398" s="48"/>
      <c r="FO398" s="48"/>
      <c r="FP398" s="48"/>
      <c r="FQ398" s="48"/>
      <c r="FR398" s="48"/>
      <c r="FS398" s="48"/>
      <c r="FT398" s="48"/>
      <c r="FU398" s="48"/>
      <c r="FV398" s="48"/>
      <c r="FW398" s="48"/>
      <c r="FX398" s="48"/>
      <c r="FY398" s="48"/>
      <c r="FZ398" s="48"/>
      <c r="GA398" s="48"/>
      <c r="GB398" s="48"/>
      <c r="GC398" s="48"/>
      <c r="GD398" s="48"/>
      <c r="GE398" s="48"/>
      <c r="GF398" s="48"/>
      <c r="GG398" s="48"/>
      <c r="GH398" s="48"/>
      <c r="GI398" s="48"/>
      <c r="GJ398" s="48"/>
      <c r="GK398" s="48"/>
      <c r="GL398" s="48"/>
      <c r="GM398" s="48"/>
      <c r="GN398" s="48"/>
      <c r="GO398" s="48"/>
      <c r="GP398" s="48"/>
      <c r="GQ398" s="48"/>
      <c r="GR398" s="48"/>
      <c r="GS398" s="48"/>
      <c r="GT398" s="48"/>
      <c r="GU398" s="48"/>
      <c r="GV398" s="48"/>
      <c r="GW398" s="48"/>
      <c r="GX398" s="48"/>
      <c r="GY398" s="48"/>
      <c r="GZ398" s="48"/>
      <c r="HA398" s="48"/>
      <c r="HB398" s="48"/>
      <c r="HC398" s="48"/>
      <c r="HD398" s="48"/>
      <c r="HE398" s="48"/>
      <c r="HF398" s="48"/>
      <c r="HG398" s="48"/>
      <c r="HH398" s="48"/>
      <c r="HI398" s="48"/>
      <c r="HJ398" s="48"/>
      <c r="HK398" s="48"/>
      <c r="HL398" s="48"/>
      <c r="HM398" s="48"/>
      <c r="HN398" s="48"/>
      <c r="HO398" s="48"/>
      <c r="HP398" s="48"/>
      <c r="HQ398" s="48"/>
      <c r="HR398" s="48"/>
      <c r="HS398" s="48"/>
      <c r="HT398" s="48"/>
      <c r="HU398" s="48"/>
      <c r="HV398" s="48"/>
      <c r="HW398" s="48"/>
      <c r="HX398" s="48"/>
      <c r="HY398" s="48"/>
      <c r="HZ398" s="48"/>
      <c r="IA398" s="48"/>
      <c r="IB398" s="48"/>
      <c r="IC398" s="48"/>
      <c r="ID398" s="48"/>
      <c r="IE398" s="48"/>
      <c r="IF398" s="48"/>
      <c r="IG398" s="48"/>
      <c r="IH398" s="48"/>
      <c r="II398" s="48"/>
      <c r="IJ398" s="48"/>
      <c r="IK398" s="48"/>
      <c r="IL398" s="48"/>
      <c r="IM398" s="48"/>
      <c r="IN398" s="48"/>
      <c r="IO398" s="48"/>
      <c r="IP398" s="48"/>
      <c r="IQ398" s="48"/>
      <c r="IR398" s="48"/>
      <c r="IS398" s="48"/>
      <c r="IT398" s="48"/>
      <c r="IU398" s="48"/>
      <c r="IV398" s="48"/>
    </row>
    <row r="399" spans="1:256" s="62" customFormat="1" ht="15.6" x14ac:dyDescent="0.25">
      <c r="A399" s="276" t="s">
        <v>1061</v>
      </c>
      <c r="B399" s="277"/>
      <c r="C399" s="277"/>
      <c r="D399" s="277"/>
      <c r="E399" s="277"/>
      <c r="F399" s="277"/>
      <c r="G399" s="277"/>
      <c r="H399" s="277"/>
      <c r="I399" s="277"/>
      <c r="J399" s="277"/>
      <c r="K399" s="277"/>
      <c r="L399" s="277"/>
      <c r="M399" s="277"/>
      <c r="N399" s="277"/>
      <c r="O399" s="27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48"/>
      <c r="CT399" s="48"/>
      <c r="CU399" s="48"/>
      <c r="CV399" s="48"/>
      <c r="CW399" s="48"/>
      <c r="CX399" s="48"/>
      <c r="CY399" s="48"/>
      <c r="CZ399" s="48"/>
      <c r="DA399" s="48"/>
      <c r="DB399" s="48"/>
      <c r="DC399" s="48"/>
      <c r="DD399" s="48"/>
      <c r="DE399" s="48"/>
      <c r="DF399" s="48"/>
      <c r="DG399" s="48"/>
      <c r="DH399" s="48"/>
      <c r="DI399" s="48"/>
      <c r="DJ399" s="48"/>
      <c r="DK399" s="48"/>
      <c r="DL399" s="48"/>
      <c r="DM399" s="48"/>
      <c r="DN399" s="48"/>
      <c r="DO399" s="48"/>
      <c r="DP399" s="48"/>
      <c r="DQ399" s="48"/>
      <c r="DR399" s="48"/>
      <c r="DS399" s="48"/>
      <c r="DT399" s="48"/>
      <c r="DU399" s="48"/>
      <c r="DV399" s="48"/>
      <c r="DW399" s="48"/>
      <c r="DX399" s="48"/>
      <c r="DY399" s="48"/>
      <c r="DZ399" s="48"/>
      <c r="EA399" s="48"/>
      <c r="EB399" s="48"/>
      <c r="EC399" s="48"/>
      <c r="ED399" s="48"/>
      <c r="EE399" s="48"/>
      <c r="EF399" s="48"/>
      <c r="EG399" s="48"/>
      <c r="EH399" s="48"/>
      <c r="EI399" s="48"/>
      <c r="EJ399" s="48"/>
      <c r="EK399" s="48"/>
      <c r="EL399" s="48"/>
      <c r="EM399" s="48"/>
      <c r="EN399" s="48"/>
      <c r="EO399" s="48"/>
      <c r="EP399" s="48"/>
      <c r="EQ399" s="48"/>
      <c r="ER399" s="48"/>
      <c r="ES399" s="48"/>
      <c r="ET399" s="48"/>
      <c r="EU399" s="48"/>
      <c r="EV399" s="48"/>
      <c r="EW399" s="48"/>
      <c r="EX399" s="48"/>
      <c r="EY399" s="48"/>
      <c r="EZ399" s="48"/>
      <c r="FA399" s="48"/>
      <c r="FB399" s="48"/>
      <c r="FC399" s="48"/>
      <c r="FD399" s="48"/>
      <c r="FE399" s="48"/>
      <c r="FF399" s="48"/>
      <c r="FG399" s="48"/>
      <c r="FH399" s="48"/>
      <c r="FI399" s="48"/>
      <c r="FJ399" s="48"/>
      <c r="FK399" s="48"/>
      <c r="FL399" s="48"/>
      <c r="FM399" s="48"/>
      <c r="FN399" s="48"/>
      <c r="FO399" s="48"/>
      <c r="FP399" s="48"/>
      <c r="FQ399" s="48"/>
      <c r="FR399" s="48"/>
      <c r="FS399" s="48"/>
      <c r="FT399" s="48"/>
      <c r="FU399" s="48"/>
      <c r="FV399" s="48"/>
      <c r="FW399" s="48"/>
      <c r="FX399" s="48"/>
      <c r="FY399" s="48"/>
      <c r="FZ399" s="48"/>
      <c r="GA399" s="48"/>
      <c r="GB399" s="48"/>
      <c r="GC399" s="48"/>
      <c r="GD399" s="48"/>
      <c r="GE399" s="48"/>
      <c r="GF399" s="48"/>
      <c r="GG399" s="48"/>
      <c r="GH399" s="48"/>
      <c r="GI399" s="48"/>
      <c r="GJ399" s="48"/>
      <c r="GK399" s="48"/>
      <c r="GL399" s="48"/>
      <c r="GM399" s="48"/>
      <c r="GN399" s="48"/>
      <c r="GO399" s="48"/>
      <c r="GP399" s="48"/>
      <c r="GQ399" s="48"/>
      <c r="GR399" s="48"/>
      <c r="GS399" s="48"/>
      <c r="GT399" s="48"/>
      <c r="GU399" s="48"/>
      <c r="GV399" s="48"/>
      <c r="GW399" s="48"/>
      <c r="GX399" s="48"/>
      <c r="GY399" s="48"/>
      <c r="GZ399" s="48"/>
      <c r="HA399" s="48"/>
      <c r="HB399" s="48"/>
      <c r="HC399" s="48"/>
      <c r="HD399" s="48"/>
      <c r="HE399" s="48"/>
      <c r="HF399" s="48"/>
      <c r="HG399" s="48"/>
      <c r="HH399" s="48"/>
      <c r="HI399" s="48"/>
      <c r="HJ399" s="48"/>
      <c r="HK399" s="48"/>
      <c r="HL399" s="48"/>
      <c r="HM399" s="48"/>
      <c r="HN399" s="48"/>
      <c r="HO399" s="48"/>
      <c r="HP399" s="48"/>
      <c r="HQ399" s="48"/>
      <c r="HR399" s="48"/>
      <c r="HS399" s="48"/>
      <c r="HT399" s="48"/>
      <c r="HU399" s="48"/>
      <c r="HV399" s="48"/>
      <c r="HW399" s="48"/>
      <c r="HX399" s="48"/>
      <c r="HY399" s="48"/>
      <c r="HZ399" s="48"/>
      <c r="IA399" s="48"/>
      <c r="IB399" s="48"/>
      <c r="IC399" s="48"/>
      <c r="ID399" s="48"/>
      <c r="IE399" s="48"/>
      <c r="IF399" s="48"/>
      <c r="IG399" s="48"/>
      <c r="IH399" s="48"/>
      <c r="II399" s="48"/>
      <c r="IJ399" s="48"/>
      <c r="IK399" s="48"/>
      <c r="IL399" s="48"/>
      <c r="IM399" s="48"/>
      <c r="IN399" s="48"/>
      <c r="IO399" s="48"/>
      <c r="IP399" s="48"/>
      <c r="IQ399" s="48"/>
      <c r="IR399" s="48"/>
      <c r="IS399" s="48"/>
      <c r="IT399" s="48"/>
      <c r="IU399" s="48"/>
      <c r="IV399" s="48"/>
    </row>
    <row r="400" spans="1:256" s="49" customFormat="1" ht="15.6" x14ac:dyDescent="0.25">
      <c r="A400" s="55">
        <v>31000</v>
      </c>
      <c r="B400" s="57" t="s">
        <v>1062</v>
      </c>
      <c r="C400" s="57" t="s">
        <v>684</v>
      </c>
      <c r="D400" s="53">
        <v>31250</v>
      </c>
      <c r="E400" s="53" t="s">
        <v>685</v>
      </c>
      <c r="F400" s="46">
        <f>'12 Month Budget Comparison'!D397</f>
        <v>0</v>
      </c>
      <c r="G400" s="46">
        <f>F400</f>
        <v>0</v>
      </c>
      <c r="H400" s="46">
        <f>F400</f>
        <v>0</v>
      </c>
      <c r="I400" s="46"/>
      <c r="J400" s="60"/>
      <c r="K400" s="46"/>
      <c r="L400" s="60"/>
      <c r="M400" s="60"/>
      <c r="N400" s="60"/>
      <c r="O400" s="54"/>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c r="CX400" s="48"/>
      <c r="CY400" s="48"/>
      <c r="CZ400" s="48"/>
      <c r="DA400" s="48"/>
      <c r="DB400" s="48"/>
      <c r="DC400" s="48"/>
      <c r="DD400" s="48"/>
      <c r="DE400" s="48"/>
      <c r="DF400" s="48"/>
      <c r="DG400" s="48"/>
      <c r="DH400" s="48"/>
      <c r="DI400" s="48"/>
      <c r="DJ400" s="48"/>
      <c r="DK400" s="48"/>
      <c r="DL400" s="48"/>
      <c r="DM400" s="48"/>
      <c r="DN400" s="48"/>
      <c r="DO400" s="48"/>
      <c r="DP400" s="48"/>
      <c r="DQ400" s="48"/>
      <c r="DR400" s="48"/>
      <c r="DS400" s="48"/>
      <c r="DT400" s="48"/>
      <c r="DU400" s="48"/>
      <c r="DV400" s="48"/>
      <c r="DW400" s="48"/>
      <c r="DX400" s="48"/>
      <c r="DY400" s="48"/>
      <c r="DZ400" s="48"/>
      <c r="EA400" s="48"/>
      <c r="EB400" s="48"/>
      <c r="EC400" s="48"/>
      <c r="ED400" s="48"/>
      <c r="EE400" s="48"/>
      <c r="EF400" s="48"/>
      <c r="EG400" s="48"/>
      <c r="EH400" s="48"/>
      <c r="EI400" s="48"/>
      <c r="EJ400" s="48"/>
      <c r="EK400" s="48"/>
      <c r="EL400" s="48"/>
      <c r="EM400" s="48"/>
      <c r="EN400" s="48"/>
      <c r="EO400" s="48"/>
      <c r="EP400" s="48"/>
      <c r="EQ400" s="48"/>
      <c r="ER400" s="48"/>
      <c r="ES400" s="48"/>
      <c r="ET400" s="48"/>
      <c r="EU400" s="48"/>
      <c r="EV400" s="48"/>
      <c r="EW400" s="48"/>
      <c r="EX400" s="48"/>
      <c r="EY400" s="48"/>
      <c r="EZ400" s="48"/>
      <c r="FA400" s="48"/>
      <c r="FB400" s="48"/>
      <c r="FC400" s="48"/>
      <c r="FD400" s="48"/>
      <c r="FE400" s="48"/>
      <c r="FF400" s="48"/>
      <c r="FG400" s="48"/>
      <c r="FH400" s="48"/>
      <c r="FI400" s="48"/>
      <c r="FJ400" s="48"/>
      <c r="FK400" s="48"/>
      <c r="FL400" s="48"/>
      <c r="FM400" s="48"/>
      <c r="FN400" s="48"/>
      <c r="FO400" s="48"/>
      <c r="FP400" s="48"/>
      <c r="FQ400" s="48"/>
      <c r="FR400" s="48"/>
      <c r="FS400" s="48"/>
      <c r="FT400" s="48"/>
      <c r="FU400" s="48"/>
      <c r="FV400" s="48"/>
      <c r="FW400" s="48"/>
      <c r="FX400" s="48"/>
      <c r="FY400" s="48"/>
      <c r="FZ400" s="48"/>
      <c r="GA400" s="48"/>
      <c r="GB400" s="48"/>
      <c r="GC400" s="48"/>
      <c r="GD400" s="48"/>
      <c r="GE400" s="48"/>
      <c r="GF400" s="48"/>
      <c r="GG400" s="48"/>
      <c r="GH400" s="48"/>
      <c r="GI400" s="48"/>
      <c r="GJ400" s="48"/>
      <c r="GK400" s="48"/>
      <c r="GL400" s="48"/>
      <c r="GM400" s="48"/>
      <c r="GN400" s="48"/>
      <c r="GO400" s="48"/>
      <c r="GP400" s="48"/>
      <c r="GQ400" s="48"/>
      <c r="GR400" s="48"/>
      <c r="GS400" s="48"/>
      <c r="GT400" s="48"/>
      <c r="GU400" s="48"/>
      <c r="GV400" s="48"/>
      <c r="GW400" s="48"/>
      <c r="GX400" s="48"/>
      <c r="GY400" s="48"/>
      <c r="GZ400" s="48"/>
      <c r="HA400" s="48"/>
      <c r="HB400" s="48"/>
      <c r="HC400" s="48"/>
      <c r="HD400" s="48"/>
      <c r="HE400" s="48"/>
      <c r="HF400" s="48"/>
      <c r="HG400" s="48"/>
      <c r="HH400" s="48"/>
      <c r="HI400" s="48"/>
      <c r="HJ400" s="48"/>
      <c r="HK400" s="48"/>
      <c r="HL400" s="48"/>
      <c r="HM400" s="48"/>
      <c r="HN400" s="48"/>
      <c r="HO400" s="48"/>
      <c r="HP400" s="48"/>
      <c r="HQ400" s="48"/>
      <c r="HR400" s="48"/>
      <c r="HS400" s="48"/>
      <c r="HT400" s="48"/>
      <c r="HU400" s="48"/>
      <c r="HV400" s="48"/>
      <c r="HW400" s="48"/>
      <c r="HX400" s="48"/>
      <c r="HY400" s="48"/>
      <c r="HZ400" s="48"/>
      <c r="IA400" s="48"/>
      <c r="IB400" s="48"/>
      <c r="IC400" s="48"/>
      <c r="ID400" s="48"/>
      <c r="IE400" s="48"/>
      <c r="IF400" s="48"/>
      <c r="IG400" s="48"/>
      <c r="IH400" s="48"/>
      <c r="II400" s="48"/>
      <c r="IJ400" s="48"/>
      <c r="IK400" s="48"/>
      <c r="IL400" s="48"/>
      <c r="IM400" s="48"/>
      <c r="IN400" s="48"/>
      <c r="IO400" s="48"/>
      <c r="IP400" s="48"/>
      <c r="IQ400" s="48"/>
      <c r="IR400" s="48"/>
      <c r="IS400" s="48"/>
      <c r="IT400" s="48"/>
      <c r="IU400" s="48"/>
      <c r="IV400" s="48"/>
    </row>
    <row r="401" spans="1:256" s="49" customFormat="1" ht="15.6" x14ac:dyDescent="0.25">
      <c r="A401" s="55">
        <v>31020</v>
      </c>
      <c r="B401" s="57" t="s">
        <v>1062</v>
      </c>
      <c r="C401" s="57" t="s">
        <v>283</v>
      </c>
      <c r="D401" s="53">
        <v>31250</v>
      </c>
      <c r="E401" s="53" t="s">
        <v>686</v>
      </c>
      <c r="F401" s="46">
        <f>'12 Month Budget Comparison'!D398</f>
        <v>0</v>
      </c>
      <c r="G401" s="46">
        <f t="shared" ref="G401:G410" si="40">F401</f>
        <v>0</v>
      </c>
      <c r="H401" s="46">
        <f>F401</f>
        <v>0</v>
      </c>
      <c r="I401" s="46"/>
      <c r="J401" s="60"/>
      <c r="K401" s="46"/>
      <c r="L401" s="60"/>
      <c r="M401" s="60"/>
      <c r="N401" s="61"/>
      <c r="O401" s="54"/>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c r="DG401" s="48"/>
      <c r="DH401" s="48"/>
      <c r="DI401" s="48"/>
      <c r="DJ401" s="48"/>
      <c r="DK401" s="48"/>
      <c r="DL401" s="48"/>
      <c r="DM401" s="48"/>
      <c r="DN401" s="48"/>
      <c r="DO401" s="48"/>
      <c r="DP401" s="48"/>
      <c r="DQ401" s="48"/>
      <c r="DR401" s="48"/>
      <c r="DS401" s="48"/>
      <c r="DT401" s="48"/>
      <c r="DU401" s="48"/>
      <c r="DV401" s="48"/>
      <c r="DW401" s="48"/>
      <c r="DX401" s="48"/>
      <c r="DY401" s="48"/>
      <c r="DZ401" s="48"/>
      <c r="EA401" s="48"/>
      <c r="EB401" s="48"/>
      <c r="EC401" s="48"/>
      <c r="ED401" s="48"/>
      <c r="EE401" s="48"/>
      <c r="EF401" s="48"/>
      <c r="EG401" s="48"/>
      <c r="EH401" s="48"/>
      <c r="EI401" s="48"/>
      <c r="EJ401" s="48"/>
      <c r="EK401" s="48"/>
      <c r="EL401" s="48"/>
      <c r="EM401" s="48"/>
      <c r="EN401" s="48"/>
      <c r="EO401" s="48"/>
      <c r="EP401" s="48"/>
      <c r="EQ401" s="48"/>
      <c r="ER401" s="48"/>
      <c r="ES401" s="48"/>
      <c r="ET401" s="48"/>
      <c r="EU401" s="48"/>
      <c r="EV401" s="48"/>
      <c r="EW401" s="48"/>
      <c r="EX401" s="48"/>
      <c r="EY401" s="48"/>
      <c r="EZ401" s="48"/>
      <c r="FA401" s="48"/>
      <c r="FB401" s="48"/>
      <c r="FC401" s="48"/>
      <c r="FD401" s="48"/>
      <c r="FE401" s="48"/>
      <c r="FF401" s="48"/>
      <c r="FG401" s="48"/>
      <c r="FH401" s="48"/>
      <c r="FI401" s="48"/>
      <c r="FJ401" s="48"/>
      <c r="FK401" s="48"/>
      <c r="FL401" s="48"/>
      <c r="FM401" s="48"/>
      <c r="FN401" s="48"/>
      <c r="FO401" s="48"/>
      <c r="FP401" s="48"/>
      <c r="FQ401" s="48"/>
      <c r="FR401" s="48"/>
      <c r="FS401" s="48"/>
      <c r="FT401" s="48"/>
      <c r="FU401" s="48"/>
      <c r="FV401" s="48"/>
      <c r="FW401" s="48"/>
      <c r="FX401" s="48"/>
      <c r="FY401" s="48"/>
      <c r="FZ401" s="48"/>
      <c r="GA401" s="48"/>
      <c r="GB401" s="48"/>
      <c r="GC401" s="48"/>
      <c r="GD401" s="48"/>
      <c r="GE401" s="48"/>
      <c r="GF401" s="48"/>
      <c r="GG401" s="48"/>
      <c r="GH401" s="48"/>
      <c r="GI401" s="48"/>
      <c r="GJ401" s="48"/>
      <c r="GK401" s="48"/>
      <c r="GL401" s="48"/>
      <c r="GM401" s="48"/>
      <c r="GN401" s="48"/>
      <c r="GO401" s="48"/>
      <c r="GP401" s="48"/>
      <c r="GQ401" s="48"/>
      <c r="GR401" s="48"/>
      <c r="GS401" s="48"/>
      <c r="GT401" s="48"/>
      <c r="GU401" s="48"/>
      <c r="GV401" s="48"/>
      <c r="GW401" s="48"/>
      <c r="GX401" s="48"/>
      <c r="GY401" s="48"/>
      <c r="GZ401" s="48"/>
      <c r="HA401" s="48"/>
      <c r="HB401" s="48"/>
      <c r="HC401" s="48"/>
      <c r="HD401" s="48"/>
      <c r="HE401" s="48"/>
      <c r="HF401" s="48"/>
      <c r="HG401" s="48"/>
      <c r="HH401" s="48"/>
      <c r="HI401" s="48"/>
      <c r="HJ401" s="48"/>
      <c r="HK401" s="48"/>
      <c r="HL401" s="48"/>
      <c r="HM401" s="48"/>
      <c r="HN401" s="48"/>
      <c r="HO401" s="48"/>
      <c r="HP401" s="48"/>
      <c r="HQ401" s="48"/>
      <c r="HR401" s="48"/>
      <c r="HS401" s="48"/>
      <c r="HT401" s="48"/>
      <c r="HU401" s="48"/>
      <c r="HV401" s="48"/>
      <c r="HW401" s="48"/>
      <c r="HX401" s="48"/>
      <c r="HY401" s="48"/>
      <c r="HZ401" s="48"/>
      <c r="IA401" s="48"/>
      <c r="IB401" s="48"/>
      <c r="IC401" s="48"/>
      <c r="ID401" s="48"/>
      <c r="IE401" s="48"/>
      <c r="IF401" s="48"/>
      <c r="IG401" s="48"/>
      <c r="IH401" s="48"/>
      <c r="II401" s="48"/>
      <c r="IJ401" s="48"/>
      <c r="IK401" s="48"/>
      <c r="IL401" s="48"/>
      <c r="IM401" s="48"/>
      <c r="IN401" s="48"/>
      <c r="IO401" s="48"/>
      <c r="IP401" s="48"/>
      <c r="IQ401" s="48"/>
      <c r="IR401" s="48"/>
      <c r="IS401" s="48"/>
      <c r="IT401" s="48"/>
      <c r="IU401" s="48"/>
      <c r="IV401" s="48"/>
    </row>
    <row r="402" spans="1:256" s="49" customFormat="1" ht="15.6" x14ac:dyDescent="0.25">
      <c r="A402" s="55">
        <v>31025</v>
      </c>
      <c r="B402" s="57" t="s">
        <v>1062</v>
      </c>
      <c r="C402" s="51" t="s">
        <v>131</v>
      </c>
      <c r="D402" s="53">
        <v>31250</v>
      </c>
      <c r="E402" s="92" t="s">
        <v>687</v>
      </c>
      <c r="F402" s="46">
        <f>'12 Month Budget Comparison'!D399</f>
        <v>0</v>
      </c>
      <c r="G402" s="46">
        <f t="shared" si="40"/>
        <v>0</v>
      </c>
      <c r="H402" s="46">
        <f>F402</f>
        <v>0</v>
      </c>
      <c r="I402" s="46"/>
      <c r="J402" s="60"/>
      <c r="K402" s="46"/>
      <c r="L402" s="60"/>
      <c r="M402" s="60"/>
      <c r="N402" s="60"/>
      <c r="O402" s="54"/>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48"/>
      <c r="CT402" s="48"/>
      <c r="CU402" s="48"/>
      <c r="CV402" s="48"/>
      <c r="CW402" s="48"/>
      <c r="CX402" s="48"/>
      <c r="CY402" s="48"/>
      <c r="CZ402" s="48"/>
      <c r="DA402" s="48"/>
      <c r="DB402" s="48"/>
      <c r="DC402" s="48"/>
      <c r="DD402" s="48"/>
      <c r="DE402" s="48"/>
      <c r="DF402" s="48"/>
      <c r="DG402" s="48"/>
      <c r="DH402" s="48"/>
      <c r="DI402" s="48"/>
      <c r="DJ402" s="48"/>
      <c r="DK402" s="48"/>
      <c r="DL402" s="48"/>
      <c r="DM402" s="48"/>
      <c r="DN402" s="48"/>
      <c r="DO402" s="48"/>
      <c r="DP402" s="48"/>
      <c r="DQ402" s="48"/>
      <c r="DR402" s="48"/>
      <c r="DS402" s="48"/>
      <c r="DT402" s="48"/>
      <c r="DU402" s="48"/>
      <c r="DV402" s="48"/>
      <c r="DW402" s="48"/>
      <c r="DX402" s="48"/>
      <c r="DY402" s="48"/>
      <c r="DZ402" s="48"/>
      <c r="EA402" s="48"/>
      <c r="EB402" s="48"/>
      <c r="EC402" s="48"/>
      <c r="ED402" s="48"/>
      <c r="EE402" s="48"/>
      <c r="EF402" s="48"/>
      <c r="EG402" s="48"/>
      <c r="EH402" s="48"/>
      <c r="EI402" s="48"/>
      <c r="EJ402" s="48"/>
      <c r="EK402" s="48"/>
      <c r="EL402" s="48"/>
      <c r="EM402" s="48"/>
      <c r="EN402" s="48"/>
      <c r="EO402" s="48"/>
      <c r="EP402" s="48"/>
      <c r="EQ402" s="48"/>
      <c r="ER402" s="48"/>
      <c r="ES402" s="48"/>
      <c r="ET402" s="48"/>
      <c r="EU402" s="48"/>
      <c r="EV402" s="48"/>
      <c r="EW402" s="48"/>
      <c r="EX402" s="48"/>
      <c r="EY402" s="48"/>
      <c r="EZ402" s="48"/>
      <c r="FA402" s="48"/>
      <c r="FB402" s="48"/>
      <c r="FC402" s="48"/>
      <c r="FD402" s="48"/>
      <c r="FE402" s="48"/>
      <c r="FF402" s="48"/>
      <c r="FG402" s="48"/>
      <c r="FH402" s="48"/>
      <c r="FI402" s="48"/>
      <c r="FJ402" s="48"/>
      <c r="FK402" s="48"/>
      <c r="FL402" s="48"/>
      <c r="FM402" s="48"/>
      <c r="FN402" s="48"/>
      <c r="FO402" s="48"/>
      <c r="FP402" s="48"/>
      <c r="FQ402" s="48"/>
      <c r="FR402" s="48"/>
      <c r="FS402" s="48"/>
      <c r="FT402" s="48"/>
      <c r="FU402" s="48"/>
      <c r="FV402" s="48"/>
      <c r="FW402" s="48"/>
      <c r="FX402" s="48"/>
      <c r="FY402" s="48"/>
      <c r="FZ402" s="48"/>
      <c r="GA402" s="48"/>
      <c r="GB402" s="48"/>
      <c r="GC402" s="48"/>
      <c r="GD402" s="48"/>
      <c r="GE402" s="48"/>
      <c r="GF402" s="48"/>
      <c r="GG402" s="48"/>
      <c r="GH402" s="48"/>
      <c r="GI402" s="48"/>
      <c r="GJ402" s="48"/>
      <c r="GK402" s="48"/>
      <c r="GL402" s="48"/>
      <c r="GM402" s="48"/>
      <c r="GN402" s="48"/>
      <c r="GO402" s="48"/>
      <c r="GP402" s="48"/>
      <c r="GQ402" s="48"/>
      <c r="GR402" s="48"/>
      <c r="GS402" s="48"/>
      <c r="GT402" s="48"/>
      <c r="GU402" s="48"/>
      <c r="GV402" s="48"/>
      <c r="GW402" s="48"/>
      <c r="GX402" s="48"/>
      <c r="GY402" s="48"/>
      <c r="GZ402" s="48"/>
      <c r="HA402" s="48"/>
      <c r="HB402" s="48"/>
      <c r="HC402" s="48"/>
      <c r="HD402" s="48"/>
      <c r="HE402" s="48"/>
      <c r="HF402" s="48"/>
      <c r="HG402" s="48"/>
      <c r="HH402" s="48"/>
      <c r="HI402" s="48"/>
      <c r="HJ402" s="48"/>
      <c r="HK402" s="48"/>
      <c r="HL402" s="48"/>
      <c r="HM402" s="48"/>
      <c r="HN402" s="48"/>
      <c r="HO402" s="48"/>
      <c r="HP402" s="48"/>
      <c r="HQ402" s="48"/>
      <c r="HR402" s="48"/>
      <c r="HS402" s="48"/>
      <c r="HT402" s="48"/>
      <c r="HU402" s="48"/>
      <c r="HV402" s="48"/>
      <c r="HW402" s="48"/>
      <c r="HX402" s="48"/>
      <c r="HY402" s="48"/>
      <c r="HZ402" s="48"/>
      <c r="IA402" s="48"/>
      <c r="IB402" s="48"/>
      <c r="IC402" s="48"/>
      <c r="ID402" s="48"/>
      <c r="IE402" s="48"/>
      <c r="IF402" s="48"/>
      <c r="IG402" s="48"/>
      <c r="IH402" s="48"/>
      <c r="II402" s="48"/>
      <c r="IJ402" s="48"/>
      <c r="IK402" s="48"/>
      <c r="IL402" s="48"/>
      <c r="IM402" s="48"/>
      <c r="IN402" s="48"/>
      <c r="IO402" s="48"/>
      <c r="IP402" s="48"/>
      <c r="IQ402" s="48"/>
      <c r="IR402" s="48"/>
      <c r="IS402" s="48"/>
      <c r="IT402" s="48"/>
      <c r="IU402" s="48"/>
      <c r="IV402" s="48"/>
    </row>
    <row r="403" spans="1:256" s="49" customFormat="1" ht="15.6" x14ac:dyDescent="0.25">
      <c r="A403" s="55">
        <v>31026</v>
      </c>
      <c r="B403" s="57" t="s">
        <v>1062</v>
      </c>
      <c r="C403" s="51" t="s">
        <v>133</v>
      </c>
      <c r="D403" s="53">
        <v>31250</v>
      </c>
      <c r="E403" s="92" t="s">
        <v>688</v>
      </c>
      <c r="F403" s="46">
        <f>'12 Month Budget Comparison'!D400</f>
        <v>0</v>
      </c>
      <c r="G403" s="46">
        <f t="shared" si="40"/>
        <v>0</v>
      </c>
      <c r="H403" s="46">
        <f>F403</f>
        <v>0</v>
      </c>
      <c r="I403" s="46"/>
      <c r="J403" s="60"/>
      <c r="K403" s="46"/>
      <c r="L403" s="60"/>
      <c r="M403" s="60"/>
      <c r="N403" s="60"/>
      <c r="O403" s="54"/>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c r="BH403" s="48"/>
      <c r="BI403" s="48"/>
      <c r="BJ403" s="48"/>
      <c r="BK403" s="48"/>
      <c r="BL403" s="48"/>
      <c r="BM403" s="48"/>
      <c r="BN403" s="48"/>
      <c r="BO403" s="48"/>
      <c r="BP403" s="48"/>
      <c r="BQ403" s="48"/>
      <c r="BR403" s="48"/>
      <c r="BS403" s="48"/>
      <c r="BT403" s="48"/>
      <c r="BU403" s="48"/>
      <c r="BV403" s="48"/>
      <c r="BW403" s="48"/>
      <c r="BX403" s="48"/>
      <c r="BY403" s="48"/>
      <c r="BZ403" s="48"/>
      <c r="CA403" s="48"/>
      <c r="CB403" s="48"/>
      <c r="CC403" s="48"/>
      <c r="CD403" s="48"/>
      <c r="CE403" s="48"/>
      <c r="CF403" s="48"/>
      <c r="CG403" s="48"/>
      <c r="CH403" s="48"/>
      <c r="CI403" s="48"/>
      <c r="CJ403" s="48"/>
      <c r="CK403" s="48"/>
      <c r="CL403" s="48"/>
      <c r="CM403" s="48"/>
      <c r="CN403" s="48"/>
      <c r="CO403" s="48"/>
      <c r="CP403" s="48"/>
      <c r="CQ403" s="48"/>
      <c r="CR403" s="48"/>
      <c r="CS403" s="48"/>
      <c r="CT403" s="48"/>
      <c r="CU403" s="48"/>
      <c r="CV403" s="48"/>
      <c r="CW403" s="48"/>
      <c r="CX403" s="48"/>
      <c r="CY403" s="48"/>
      <c r="CZ403" s="48"/>
      <c r="DA403" s="48"/>
      <c r="DB403" s="48"/>
      <c r="DC403" s="48"/>
      <c r="DD403" s="48"/>
      <c r="DE403" s="48"/>
      <c r="DF403" s="48"/>
      <c r="DG403" s="48"/>
      <c r="DH403" s="48"/>
      <c r="DI403" s="48"/>
      <c r="DJ403" s="48"/>
      <c r="DK403" s="48"/>
      <c r="DL403" s="48"/>
      <c r="DM403" s="48"/>
      <c r="DN403" s="48"/>
      <c r="DO403" s="48"/>
      <c r="DP403" s="48"/>
      <c r="DQ403" s="48"/>
      <c r="DR403" s="48"/>
      <c r="DS403" s="48"/>
      <c r="DT403" s="48"/>
      <c r="DU403" s="48"/>
      <c r="DV403" s="48"/>
      <c r="DW403" s="48"/>
      <c r="DX403" s="48"/>
      <c r="DY403" s="48"/>
      <c r="DZ403" s="48"/>
      <c r="EA403" s="48"/>
      <c r="EB403" s="48"/>
      <c r="EC403" s="48"/>
      <c r="ED403" s="48"/>
      <c r="EE403" s="48"/>
      <c r="EF403" s="48"/>
      <c r="EG403" s="48"/>
      <c r="EH403" s="48"/>
      <c r="EI403" s="48"/>
      <c r="EJ403" s="48"/>
      <c r="EK403" s="48"/>
      <c r="EL403" s="48"/>
      <c r="EM403" s="48"/>
      <c r="EN403" s="48"/>
      <c r="EO403" s="48"/>
      <c r="EP403" s="48"/>
      <c r="EQ403" s="48"/>
      <c r="ER403" s="48"/>
      <c r="ES403" s="48"/>
      <c r="ET403" s="48"/>
      <c r="EU403" s="48"/>
      <c r="EV403" s="48"/>
      <c r="EW403" s="48"/>
      <c r="EX403" s="48"/>
      <c r="EY403" s="48"/>
      <c r="EZ403" s="48"/>
      <c r="FA403" s="48"/>
      <c r="FB403" s="48"/>
      <c r="FC403" s="48"/>
      <c r="FD403" s="48"/>
      <c r="FE403" s="48"/>
      <c r="FF403" s="48"/>
      <c r="FG403" s="48"/>
      <c r="FH403" s="48"/>
      <c r="FI403" s="48"/>
      <c r="FJ403" s="48"/>
      <c r="FK403" s="48"/>
      <c r="FL403" s="48"/>
      <c r="FM403" s="48"/>
      <c r="FN403" s="48"/>
      <c r="FO403" s="48"/>
      <c r="FP403" s="48"/>
      <c r="FQ403" s="48"/>
      <c r="FR403" s="48"/>
      <c r="FS403" s="48"/>
      <c r="FT403" s="48"/>
      <c r="FU403" s="48"/>
      <c r="FV403" s="48"/>
      <c r="FW403" s="48"/>
      <c r="FX403" s="48"/>
      <c r="FY403" s="48"/>
      <c r="FZ403" s="48"/>
      <c r="GA403" s="48"/>
      <c r="GB403" s="48"/>
      <c r="GC403" s="48"/>
      <c r="GD403" s="48"/>
      <c r="GE403" s="48"/>
      <c r="GF403" s="48"/>
      <c r="GG403" s="48"/>
      <c r="GH403" s="48"/>
      <c r="GI403" s="48"/>
      <c r="GJ403" s="48"/>
      <c r="GK403" s="48"/>
      <c r="GL403" s="48"/>
      <c r="GM403" s="48"/>
      <c r="GN403" s="48"/>
      <c r="GO403" s="48"/>
      <c r="GP403" s="48"/>
      <c r="GQ403" s="48"/>
      <c r="GR403" s="48"/>
      <c r="GS403" s="48"/>
      <c r="GT403" s="48"/>
      <c r="GU403" s="48"/>
      <c r="GV403" s="48"/>
      <c r="GW403" s="48"/>
      <c r="GX403" s="48"/>
      <c r="GY403" s="48"/>
      <c r="GZ403" s="48"/>
      <c r="HA403" s="48"/>
      <c r="HB403" s="48"/>
      <c r="HC403" s="48"/>
      <c r="HD403" s="48"/>
      <c r="HE403" s="48"/>
      <c r="HF403" s="48"/>
      <c r="HG403" s="48"/>
      <c r="HH403" s="48"/>
      <c r="HI403" s="48"/>
      <c r="HJ403" s="48"/>
      <c r="HK403" s="48"/>
      <c r="HL403" s="48"/>
      <c r="HM403" s="48"/>
      <c r="HN403" s="48"/>
      <c r="HO403" s="48"/>
      <c r="HP403" s="48"/>
      <c r="HQ403" s="48"/>
      <c r="HR403" s="48"/>
      <c r="HS403" s="48"/>
      <c r="HT403" s="48"/>
      <c r="HU403" s="48"/>
      <c r="HV403" s="48"/>
      <c r="HW403" s="48"/>
      <c r="HX403" s="48"/>
      <c r="HY403" s="48"/>
      <c r="HZ403" s="48"/>
      <c r="IA403" s="48"/>
      <c r="IB403" s="48"/>
      <c r="IC403" s="48"/>
      <c r="ID403" s="48"/>
      <c r="IE403" s="48"/>
      <c r="IF403" s="48"/>
      <c r="IG403" s="48"/>
      <c r="IH403" s="48"/>
      <c r="II403" s="48"/>
      <c r="IJ403" s="48"/>
      <c r="IK403" s="48"/>
      <c r="IL403" s="48"/>
      <c r="IM403" s="48"/>
      <c r="IN403" s="48"/>
      <c r="IO403" s="48"/>
      <c r="IP403" s="48"/>
      <c r="IQ403" s="48"/>
      <c r="IR403" s="48"/>
      <c r="IS403" s="48"/>
      <c r="IT403" s="48"/>
      <c r="IU403" s="48"/>
      <c r="IV403" s="48"/>
    </row>
    <row r="404" spans="1:256" s="49" customFormat="1" ht="15.6" x14ac:dyDescent="0.25">
      <c r="A404" s="55">
        <v>31027</v>
      </c>
      <c r="B404" s="57" t="s">
        <v>1062</v>
      </c>
      <c r="C404" s="57" t="s">
        <v>3</v>
      </c>
      <c r="D404" s="53">
        <v>31250</v>
      </c>
      <c r="E404" s="92" t="s">
        <v>689</v>
      </c>
      <c r="F404" s="46">
        <f>'12 Month Budget Comparison'!D401</f>
        <v>0</v>
      </c>
      <c r="I404" s="46"/>
      <c r="J404" s="60"/>
      <c r="K404" s="46"/>
      <c r="L404" s="60"/>
      <c r="M404" s="60"/>
      <c r="N404" s="60"/>
      <c r="O404" s="46">
        <f>F404</f>
        <v>0</v>
      </c>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48"/>
      <c r="CT404" s="48"/>
      <c r="CU404" s="48"/>
      <c r="CV404" s="48"/>
      <c r="CW404" s="48"/>
      <c r="CX404" s="48"/>
      <c r="CY404" s="48"/>
      <c r="CZ404" s="48"/>
      <c r="DA404" s="48"/>
      <c r="DB404" s="48"/>
      <c r="DC404" s="48"/>
      <c r="DD404" s="48"/>
      <c r="DE404" s="48"/>
      <c r="DF404" s="48"/>
      <c r="DG404" s="48"/>
      <c r="DH404" s="48"/>
      <c r="DI404" s="48"/>
      <c r="DJ404" s="48"/>
      <c r="DK404" s="48"/>
      <c r="DL404" s="48"/>
      <c r="DM404" s="48"/>
      <c r="DN404" s="48"/>
      <c r="DO404" s="48"/>
      <c r="DP404" s="48"/>
      <c r="DQ404" s="48"/>
      <c r="DR404" s="48"/>
      <c r="DS404" s="48"/>
      <c r="DT404" s="48"/>
      <c r="DU404" s="48"/>
      <c r="DV404" s="48"/>
      <c r="DW404" s="48"/>
      <c r="DX404" s="48"/>
      <c r="DY404" s="48"/>
      <c r="DZ404" s="48"/>
      <c r="EA404" s="48"/>
      <c r="EB404" s="48"/>
      <c r="EC404" s="48"/>
      <c r="ED404" s="48"/>
      <c r="EE404" s="48"/>
      <c r="EF404" s="48"/>
      <c r="EG404" s="48"/>
      <c r="EH404" s="48"/>
      <c r="EI404" s="48"/>
      <c r="EJ404" s="48"/>
      <c r="EK404" s="48"/>
      <c r="EL404" s="48"/>
      <c r="EM404" s="48"/>
      <c r="EN404" s="48"/>
      <c r="EO404" s="48"/>
      <c r="EP404" s="48"/>
      <c r="EQ404" s="48"/>
      <c r="ER404" s="48"/>
      <c r="ES404" s="48"/>
      <c r="ET404" s="48"/>
      <c r="EU404" s="48"/>
      <c r="EV404" s="48"/>
      <c r="EW404" s="48"/>
      <c r="EX404" s="48"/>
      <c r="EY404" s="48"/>
      <c r="EZ404" s="48"/>
      <c r="FA404" s="48"/>
      <c r="FB404" s="48"/>
      <c r="FC404" s="48"/>
      <c r="FD404" s="48"/>
      <c r="FE404" s="48"/>
      <c r="FF404" s="48"/>
      <c r="FG404" s="48"/>
      <c r="FH404" s="48"/>
      <c r="FI404" s="48"/>
      <c r="FJ404" s="48"/>
      <c r="FK404" s="48"/>
      <c r="FL404" s="48"/>
      <c r="FM404" s="48"/>
      <c r="FN404" s="48"/>
      <c r="FO404" s="48"/>
      <c r="FP404" s="48"/>
      <c r="FQ404" s="48"/>
      <c r="FR404" s="48"/>
      <c r="FS404" s="48"/>
      <c r="FT404" s="48"/>
      <c r="FU404" s="48"/>
      <c r="FV404" s="48"/>
      <c r="FW404" s="48"/>
      <c r="FX404" s="48"/>
      <c r="FY404" s="48"/>
      <c r="FZ404" s="48"/>
      <c r="GA404" s="48"/>
      <c r="GB404" s="48"/>
      <c r="GC404" s="48"/>
      <c r="GD404" s="48"/>
      <c r="GE404" s="48"/>
      <c r="GF404" s="48"/>
      <c r="GG404" s="48"/>
      <c r="GH404" s="48"/>
      <c r="GI404" s="48"/>
      <c r="GJ404" s="48"/>
      <c r="GK404" s="48"/>
      <c r="GL404" s="48"/>
      <c r="GM404" s="48"/>
      <c r="GN404" s="48"/>
      <c r="GO404" s="48"/>
      <c r="GP404" s="48"/>
      <c r="GQ404" s="48"/>
      <c r="GR404" s="48"/>
      <c r="GS404" s="48"/>
      <c r="GT404" s="48"/>
      <c r="GU404" s="48"/>
      <c r="GV404" s="48"/>
      <c r="GW404" s="48"/>
      <c r="GX404" s="48"/>
      <c r="GY404" s="48"/>
      <c r="GZ404" s="48"/>
      <c r="HA404" s="48"/>
      <c r="HB404" s="48"/>
      <c r="HC404" s="48"/>
      <c r="HD404" s="48"/>
      <c r="HE404" s="48"/>
      <c r="HF404" s="48"/>
      <c r="HG404" s="48"/>
      <c r="HH404" s="48"/>
      <c r="HI404" s="48"/>
      <c r="HJ404" s="48"/>
      <c r="HK404" s="48"/>
      <c r="HL404" s="48"/>
      <c r="HM404" s="48"/>
      <c r="HN404" s="48"/>
      <c r="HO404" s="48"/>
      <c r="HP404" s="48"/>
      <c r="HQ404" s="48"/>
      <c r="HR404" s="48"/>
      <c r="HS404" s="48"/>
      <c r="HT404" s="48"/>
      <c r="HU404" s="48"/>
      <c r="HV404" s="48"/>
      <c r="HW404" s="48"/>
      <c r="HX404" s="48"/>
      <c r="HY404" s="48"/>
      <c r="HZ404" s="48"/>
      <c r="IA404" s="48"/>
      <c r="IB404" s="48"/>
      <c r="IC404" s="48"/>
      <c r="ID404" s="48"/>
      <c r="IE404" s="48"/>
      <c r="IF404" s="48"/>
      <c r="IG404" s="48"/>
      <c r="IH404" s="48"/>
      <c r="II404" s="48"/>
      <c r="IJ404" s="48"/>
      <c r="IK404" s="48"/>
      <c r="IL404" s="48"/>
      <c r="IM404" s="48"/>
      <c r="IN404" s="48"/>
      <c r="IO404" s="48"/>
      <c r="IP404" s="48"/>
      <c r="IQ404" s="48"/>
      <c r="IR404" s="48"/>
      <c r="IS404" s="48"/>
      <c r="IT404" s="48"/>
      <c r="IU404" s="48"/>
      <c r="IV404" s="48"/>
    </row>
    <row r="405" spans="1:256" s="49" customFormat="1" ht="15.6" x14ac:dyDescent="0.25">
      <c r="A405" s="55">
        <v>31028</v>
      </c>
      <c r="B405" s="57" t="s">
        <v>1062</v>
      </c>
      <c r="C405" s="51" t="s">
        <v>135</v>
      </c>
      <c r="D405" s="53">
        <v>31250</v>
      </c>
      <c r="E405" s="92" t="s">
        <v>690</v>
      </c>
      <c r="F405" s="46">
        <f>'12 Month Budget Comparison'!D402</f>
        <v>0</v>
      </c>
      <c r="G405" s="46">
        <f t="shared" si="40"/>
        <v>0</v>
      </c>
      <c r="H405" s="46">
        <f t="shared" ref="H405:H410" si="41">F405</f>
        <v>0</v>
      </c>
      <c r="I405" s="46"/>
      <c r="J405" s="60"/>
      <c r="K405" s="46"/>
      <c r="L405" s="60"/>
      <c r="M405" s="60"/>
      <c r="N405" s="60"/>
      <c r="O405" s="54"/>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48"/>
      <c r="CT405" s="48"/>
      <c r="CU405" s="48"/>
      <c r="CV405" s="48"/>
      <c r="CW405" s="48"/>
      <c r="CX405" s="48"/>
      <c r="CY405" s="48"/>
      <c r="CZ405" s="48"/>
      <c r="DA405" s="48"/>
      <c r="DB405" s="48"/>
      <c r="DC405" s="48"/>
      <c r="DD405" s="48"/>
      <c r="DE405" s="48"/>
      <c r="DF405" s="48"/>
      <c r="DG405" s="48"/>
      <c r="DH405" s="48"/>
      <c r="DI405" s="48"/>
      <c r="DJ405" s="48"/>
      <c r="DK405" s="48"/>
      <c r="DL405" s="48"/>
      <c r="DM405" s="48"/>
      <c r="DN405" s="48"/>
      <c r="DO405" s="48"/>
      <c r="DP405" s="48"/>
      <c r="DQ405" s="48"/>
      <c r="DR405" s="48"/>
      <c r="DS405" s="48"/>
      <c r="DT405" s="48"/>
      <c r="DU405" s="48"/>
      <c r="DV405" s="48"/>
      <c r="DW405" s="48"/>
      <c r="DX405" s="48"/>
      <c r="DY405" s="48"/>
      <c r="DZ405" s="48"/>
      <c r="EA405" s="48"/>
      <c r="EB405" s="48"/>
      <c r="EC405" s="48"/>
      <c r="ED405" s="48"/>
      <c r="EE405" s="48"/>
      <c r="EF405" s="48"/>
      <c r="EG405" s="48"/>
      <c r="EH405" s="48"/>
      <c r="EI405" s="48"/>
      <c r="EJ405" s="48"/>
      <c r="EK405" s="48"/>
      <c r="EL405" s="48"/>
      <c r="EM405" s="48"/>
      <c r="EN405" s="48"/>
      <c r="EO405" s="48"/>
      <c r="EP405" s="48"/>
      <c r="EQ405" s="48"/>
      <c r="ER405" s="48"/>
      <c r="ES405" s="48"/>
      <c r="ET405" s="48"/>
      <c r="EU405" s="48"/>
      <c r="EV405" s="48"/>
      <c r="EW405" s="48"/>
      <c r="EX405" s="48"/>
      <c r="EY405" s="48"/>
      <c r="EZ405" s="48"/>
      <c r="FA405" s="48"/>
      <c r="FB405" s="48"/>
      <c r="FC405" s="48"/>
      <c r="FD405" s="48"/>
      <c r="FE405" s="48"/>
      <c r="FF405" s="48"/>
      <c r="FG405" s="48"/>
      <c r="FH405" s="48"/>
      <c r="FI405" s="48"/>
      <c r="FJ405" s="48"/>
      <c r="FK405" s="48"/>
      <c r="FL405" s="48"/>
      <c r="FM405" s="48"/>
      <c r="FN405" s="48"/>
      <c r="FO405" s="48"/>
      <c r="FP405" s="48"/>
      <c r="FQ405" s="48"/>
      <c r="FR405" s="48"/>
      <c r="FS405" s="48"/>
      <c r="FT405" s="48"/>
      <c r="FU405" s="48"/>
      <c r="FV405" s="48"/>
      <c r="FW405" s="48"/>
      <c r="FX405" s="48"/>
      <c r="FY405" s="48"/>
      <c r="FZ405" s="48"/>
      <c r="GA405" s="48"/>
      <c r="GB405" s="48"/>
      <c r="GC405" s="48"/>
      <c r="GD405" s="48"/>
      <c r="GE405" s="48"/>
      <c r="GF405" s="48"/>
      <c r="GG405" s="48"/>
      <c r="GH405" s="48"/>
      <c r="GI405" s="48"/>
      <c r="GJ405" s="48"/>
      <c r="GK405" s="48"/>
      <c r="GL405" s="48"/>
      <c r="GM405" s="48"/>
      <c r="GN405" s="48"/>
      <c r="GO405" s="48"/>
      <c r="GP405" s="48"/>
      <c r="GQ405" s="48"/>
      <c r="GR405" s="48"/>
      <c r="GS405" s="48"/>
      <c r="GT405" s="48"/>
      <c r="GU405" s="48"/>
      <c r="GV405" s="48"/>
      <c r="GW405" s="48"/>
      <c r="GX405" s="48"/>
      <c r="GY405" s="48"/>
      <c r="GZ405" s="48"/>
      <c r="HA405" s="48"/>
      <c r="HB405" s="48"/>
      <c r="HC405" s="48"/>
      <c r="HD405" s="48"/>
      <c r="HE405" s="48"/>
      <c r="HF405" s="48"/>
      <c r="HG405" s="48"/>
      <c r="HH405" s="48"/>
      <c r="HI405" s="48"/>
      <c r="HJ405" s="48"/>
      <c r="HK405" s="48"/>
      <c r="HL405" s="48"/>
      <c r="HM405" s="48"/>
      <c r="HN405" s="48"/>
      <c r="HO405" s="48"/>
      <c r="HP405" s="48"/>
      <c r="HQ405" s="48"/>
      <c r="HR405" s="48"/>
      <c r="HS405" s="48"/>
      <c r="HT405" s="48"/>
      <c r="HU405" s="48"/>
      <c r="HV405" s="48"/>
      <c r="HW405" s="48"/>
      <c r="HX405" s="48"/>
      <c r="HY405" s="48"/>
      <c r="HZ405" s="48"/>
      <c r="IA405" s="48"/>
      <c r="IB405" s="48"/>
      <c r="IC405" s="48"/>
      <c r="ID405" s="48"/>
      <c r="IE405" s="48"/>
      <c r="IF405" s="48"/>
      <c r="IG405" s="48"/>
      <c r="IH405" s="48"/>
      <c r="II405" s="48"/>
      <c r="IJ405" s="48"/>
      <c r="IK405" s="48"/>
      <c r="IL405" s="48"/>
      <c r="IM405" s="48"/>
      <c r="IN405" s="48"/>
      <c r="IO405" s="48"/>
      <c r="IP405" s="48"/>
      <c r="IQ405" s="48"/>
      <c r="IR405" s="48"/>
      <c r="IS405" s="48"/>
      <c r="IT405" s="48"/>
      <c r="IU405" s="48"/>
      <c r="IV405" s="48"/>
    </row>
    <row r="406" spans="1:256" s="49" customFormat="1" ht="15.6" x14ac:dyDescent="0.25">
      <c r="A406" s="55">
        <v>31029</v>
      </c>
      <c r="B406" s="57" t="s">
        <v>1062</v>
      </c>
      <c r="C406" s="51" t="s">
        <v>137</v>
      </c>
      <c r="D406" s="53">
        <v>31250</v>
      </c>
      <c r="E406" s="92" t="s">
        <v>691</v>
      </c>
      <c r="F406" s="46">
        <f>'12 Month Budget Comparison'!D403</f>
        <v>0</v>
      </c>
      <c r="G406" s="46">
        <f t="shared" si="40"/>
        <v>0</v>
      </c>
      <c r="H406" s="46">
        <f t="shared" si="41"/>
        <v>0</v>
      </c>
      <c r="I406" s="46"/>
      <c r="J406" s="60"/>
      <c r="K406" s="46"/>
      <c r="L406" s="60"/>
      <c r="M406" s="60"/>
      <c r="N406" s="60"/>
      <c r="O406" s="54"/>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c r="DG406" s="48"/>
      <c r="DH406" s="48"/>
      <c r="DI406" s="48"/>
      <c r="DJ406" s="48"/>
      <c r="DK406" s="48"/>
      <c r="DL406" s="48"/>
      <c r="DM406" s="48"/>
      <c r="DN406" s="48"/>
      <c r="DO406" s="48"/>
      <c r="DP406" s="48"/>
      <c r="DQ406" s="48"/>
      <c r="DR406" s="48"/>
      <c r="DS406" s="48"/>
      <c r="DT406" s="48"/>
      <c r="DU406" s="48"/>
      <c r="DV406" s="48"/>
      <c r="DW406" s="48"/>
      <c r="DX406" s="48"/>
      <c r="DY406" s="48"/>
      <c r="DZ406" s="48"/>
      <c r="EA406" s="48"/>
      <c r="EB406" s="48"/>
      <c r="EC406" s="48"/>
      <c r="ED406" s="48"/>
      <c r="EE406" s="48"/>
      <c r="EF406" s="48"/>
      <c r="EG406" s="48"/>
      <c r="EH406" s="48"/>
      <c r="EI406" s="48"/>
      <c r="EJ406" s="48"/>
      <c r="EK406" s="48"/>
      <c r="EL406" s="48"/>
      <c r="EM406" s="48"/>
      <c r="EN406" s="48"/>
      <c r="EO406" s="48"/>
      <c r="EP406" s="48"/>
      <c r="EQ406" s="48"/>
      <c r="ER406" s="48"/>
      <c r="ES406" s="48"/>
      <c r="ET406" s="48"/>
      <c r="EU406" s="48"/>
      <c r="EV406" s="48"/>
      <c r="EW406" s="48"/>
      <c r="EX406" s="48"/>
      <c r="EY406" s="48"/>
      <c r="EZ406" s="48"/>
      <c r="FA406" s="48"/>
      <c r="FB406" s="48"/>
      <c r="FC406" s="48"/>
      <c r="FD406" s="48"/>
      <c r="FE406" s="48"/>
      <c r="FF406" s="48"/>
      <c r="FG406" s="48"/>
      <c r="FH406" s="48"/>
      <c r="FI406" s="48"/>
      <c r="FJ406" s="48"/>
      <c r="FK406" s="48"/>
      <c r="FL406" s="48"/>
      <c r="FM406" s="48"/>
      <c r="FN406" s="48"/>
      <c r="FO406" s="48"/>
      <c r="FP406" s="48"/>
      <c r="FQ406" s="48"/>
      <c r="FR406" s="48"/>
      <c r="FS406" s="48"/>
      <c r="FT406" s="48"/>
      <c r="FU406" s="48"/>
      <c r="FV406" s="48"/>
      <c r="FW406" s="48"/>
      <c r="FX406" s="48"/>
      <c r="FY406" s="48"/>
      <c r="FZ406" s="48"/>
      <c r="GA406" s="48"/>
      <c r="GB406" s="48"/>
      <c r="GC406" s="48"/>
      <c r="GD406" s="48"/>
      <c r="GE406" s="48"/>
      <c r="GF406" s="48"/>
      <c r="GG406" s="48"/>
      <c r="GH406" s="48"/>
      <c r="GI406" s="48"/>
      <c r="GJ406" s="48"/>
      <c r="GK406" s="48"/>
      <c r="GL406" s="48"/>
      <c r="GM406" s="48"/>
      <c r="GN406" s="48"/>
      <c r="GO406" s="48"/>
      <c r="GP406" s="48"/>
      <c r="GQ406" s="48"/>
      <c r="GR406" s="48"/>
      <c r="GS406" s="48"/>
      <c r="GT406" s="48"/>
      <c r="GU406" s="48"/>
      <c r="GV406" s="48"/>
      <c r="GW406" s="48"/>
      <c r="GX406" s="48"/>
      <c r="GY406" s="48"/>
      <c r="GZ406" s="48"/>
      <c r="HA406" s="48"/>
      <c r="HB406" s="48"/>
      <c r="HC406" s="48"/>
      <c r="HD406" s="48"/>
      <c r="HE406" s="48"/>
      <c r="HF406" s="48"/>
      <c r="HG406" s="48"/>
      <c r="HH406" s="48"/>
      <c r="HI406" s="48"/>
      <c r="HJ406" s="48"/>
      <c r="HK406" s="48"/>
      <c r="HL406" s="48"/>
      <c r="HM406" s="48"/>
      <c r="HN406" s="48"/>
      <c r="HO406" s="48"/>
      <c r="HP406" s="48"/>
      <c r="HQ406" s="48"/>
      <c r="HR406" s="48"/>
      <c r="HS406" s="48"/>
      <c r="HT406" s="48"/>
      <c r="HU406" s="48"/>
      <c r="HV406" s="48"/>
      <c r="HW406" s="48"/>
      <c r="HX406" s="48"/>
      <c r="HY406" s="48"/>
      <c r="HZ406" s="48"/>
      <c r="IA406" s="48"/>
      <c r="IB406" s="48"/>
      <c r="IC406" s="48"/>
      <c r="ID406" s="48"/>
      <c r="IE406" s="48"/>
      <c r="IF406" s="48"/>
      <c r="IG406" s="48"/>
      <c r="IH406" s="48"/>
      <c r="II406" s="48"/>
      <c r="IJ406" s="48"/>
      <c r="IK406" s="48"/>
      <c r="IL406" s="48"/>
      <c r="IM406" s="48"/>
      <c r="IN406" s="48"/>
      <c r="IO406" s="48"/>
      <c r="IP406" s="48"/>
      <c r="IQ406" s="48"/>
      <c r="IR406" s="48"/>
      <c r="IS406" s="48"/>
      <c r="IT406" s="48"/>
      <c r="IU406" s="48"/>
      <c r="IV406" s="48"/>
    </row>
    <row r="407" spans="1:256" s="49" customFormat="1" ht="15.6" x14ac:dyDescent="0.25">
      <c r="A407" s="55">
        <v>31030</v>
      </c>
      <c r="B407" s="57" t="s">
        <v>1062</v>
      </c>
      <c r="C407" s="51" t="s">
        <v>139</v>
      </c>
      <c r="D407" s="53">
        <v>31250</v>
      </c>
      <c r="E407" s="92" t="s">
        <v>692</v>
      </c>
      <c r="F407" s="46">
        <f>'12 Month Budget Comparison'!D404</f>
        <v>0</v>
      </c>
      <c r="G407" s="46">
        <f t="shared" si="40"/>
        <v>0</v>
      </c>
      <c r="H407" s="46">
        <f t="shared" si="41"/>
        <v>0</v>
      </c>
      <c r="I407" s="46"/>
      <c r="J407" s="60"/>
      <c r="K407" s="46"/>
      <c r="L407" s="60"/>
      <c r="M407" s="60"/>
      <c r="N407" s="60"/>
      <c r="O407" s="54"/>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48"/>
      <c r="CT407" s="48"/>
      <c r="CU407" s="48"/>
      <c r="CV407" s="48"/>
      <c r="CW407" s="48"/>
      <c r="CX407" s="48"/>
      <c r="CY407" s="48"/>
      <c r="CZ407" s="48"/>
      <c r="DA407" s="48"/>
      <c r="DB407" s="48"/>
      <c r="DC407" s="48"/>
      <c r="DD407" s="48"/>
      <c r="DE407" s="48"/>
      <c r="DF407" s="48"/>
      <c r="DG407" s="48"/>
      <c r="DH407" s="48"/>
      <c r="DI407" s="48"/>
      <c r="DJ407" s="48"/>
      <c r="DK407" s="48"/>
      <c r="DL407" s="48"/>
      <c r="DM407" s="48"/>
      <c r="DN407" s="48"/>
      <c r="DO407" s="48"/>
      <c r="DP407" s="48"/>
      <c r="DQ407" s="48"/>
      <c r="DR407" s="48"/>
      <c r="DS407" s="48"/>
      <c r="DT407" s="48"/>
      <c r="DU407" s="48"/>
      <c r="DV407" s="48"/>
      <c r="DW407" s="48"/>
      <c r="DX407" s="48"/>
      <c r="DY407" s="48"/>
      <c r="DZ407" s="48"/>
      <c r="EA407" s="48"/>
      <c r="EB407" s="48"/>
      <c r="EC407" s="48"/>
      <c r="ED407" s="48"/>
      <c r="EE407" s="48"/>
      <c r="EF407" s="48"/>
      <c r="EG407" s="48"/>
      <c r="EH407" s="48"/>
      <c r="EI407" s="48"/>
      <c r="EJ407" s="48"/>
      <c r="EK407" s="48"/>
      <c r="EL407" s="48"/>
      <c r="EM407" s="48"/>
      <c r="EN407" s="48"/>
      <c r="EO407" s="48"/>
      <c r="EP407" s="48"/>
      <c r="EQ407" s="48"/>
      <c r="ER407" s="48"/>
      <c r="ES407" s="48"/>
      <c r="ET407" s="48"/>
      <c r="EU407" s="48"/>
      <c r="EV407" s="48"/>
      <c r="EW407" s="48"/>
      <c r="EX407" s="48"/>
      <c r="EY407" s="48"/>
      <c r="EZ407" s="48"/>
      <c r="FA407" s="48"/>
      <c r="FB407" s="48"/>
      <c r="FC407" s="48"/>
      <c r="FD407" s="48"/>
      <c r="FE407" s="48"/>
      <c r="FF407" s="48"/>
      <c r="FG407" s="48"/>
      <c r="FH407" s="48"/>
      <c r="FI407" s="48"/>
      <c r="FJ407" s="48"/>
      <c r="FK407" s="48"/>
      <c r="FL407" s="48"/>
      <c r="FM407" s="48"/>
      <c r="FN407" s="48"/>
      <c r="FO407" s="48"/>
      <c r="FP407" s="48"/>
      <c r="FQ407" s="48"/>
      <c r="FR407" s="48"/>
      <c r="FS407" s="48"/>
      <c r="FT407" s="48"/>
      <c r="FU407" s="48"/>
      <c r="FV407" s="48"/>
      <c r="FW407" s="48"/>
      <c r="FX407" s="48"/>
      <c r="FY407" s="48"/>
      <c r="FZ407" s="48"/>
      <c r="GA407" s="48"/>
      <c r="GB407" s="48"/>
      <c r="GC407" s="48"/>
      <c r="GD407" s="48"/>
      <c r="GE407" s="48"/>
      <c r="GF407" s="48"/>
      <c r="GG407" s="48"/>
      <c r="GH407" s="48"/>
      <c r="GI407" s="48"/>
      <c r="GJ407" s="48"/>
      <c r="GK407" s="48"/>
      <c r="GL407" s="48"/>
      <c r="GM407" s="48"/>
      <c r="GN407" s="48"/>
      <c r="GO407" s="48"/>
      <c r="GP407" s="48"/>
      <c r="GQ407" s="48"/>
      <c r="GR407" s="48"/>
      <c r="GS407" s="48"/>
      <c r="GT407" s="48"/>
      <c r="GU407" s="48"/>
      <c r="GV407" s="48"/>
      <c r="GW407" s="48"/>
      <c r="GX407" s="48"/>
      <c r="GY407" s="48"/>
      <c r="GZ407" s="48"/>
      <c r="HA407" s="48"/>
      <c r="HB407" s="48"/>
      <c r="HC407" s="48"/>
      <c r="HD407" s="48"/>
      <c r="HE407" s="48"/>
      <c r="HF407" s="48"/>
      <c r="HG407" s="48"/>
      <c r="HH407" s="48"/>
      <c r="HI407" s="48"/>
      <c r="HJ407" s="48"/>
      <c r="HK407" s="48"/>
      <c r="HL407" s="48"/>
      <c r="HM407" s="48"/>
      <c r="HN407" s="48"/>
      <c r="HO407" s="48"/>
      <c r="HP407" s="48"/>
      <c r="HQ407" s="48"/>
      <c r="HR407" s="48"/>
      <c r="HS407" s="48"/>
      <c r="HT407" s="48"/>
      <c r="HU407" s="48"/>
      <c r="HV407" s="48"/>
      <c r="HW407" s="48"/>
      <c r="HX407" s="48"/>
      <c r="HY407" s="48"/>
      <c r="HZ407" s="48"/>
      <c r="IA407" s="48"/>
      <c r="IB407" s="48"/>
      <c r="IC407" s="48"/>
      <c r="ID407" s="48"/>
      <c r="IE407" s="48"/>
      <c r="IF407" s="48"/>
      <c r="IG407" s="48"/>
      <c r="IH407" s="48"/>
      <c r="II407" s="48"/>
      <c r="IJ407" s="48"/>
      <c r="IK407" s="48"/>
      <c r="IL407" s="48"/>
      <c r="IM407" s="48"/>
      <c r="IN407" s="48"/>
      <c r="IO407" s="48"/>
      <c r="IP407" s="48"/>
      <c r="IQ407" s="48"/>
      <c r="IR407" s="48"/>
      <c r="IS407" s="48"/>
      <c r="IT407" s="48"/>
      <c r="IU407" s="48"/>
      <c r="IV407" s="48"/>
    </row>
    <row r="408" spans="1:256" s="49" customFormat="1" ht="15.6" x14ac:dyDescent="0.25">
      <c r="A408" s="55">
        <v>31031</v>
      </c>
      <c r="B408" s="57" t="s">
        <v>1062</v>
      </c>
      <c r="C408" s="51" t="s">
        <v>143</v>
      </c>
      <c r="D408" s="53">
        <v>31250</v>
      </c>
      <c r="E408" s="92" t="s">
        <v>693</v>
      </c>
      <c r="F408" s="46">
        <f>'12 Month Budget Comparison'!D405</f>
        <v>0</v>
      </c>
      <c r="G408" s="46">
        <f t="shared" si="40"/>
        <v>0</v>
      </c>
      <c r="H408" s="46">
        <f t="shared" si="41"/>
        <v>0</v>
      </c>
      <c r="I408" s="46"/>
      <c r="J408" s="60"/>
      <c r="K408" s="46"/>
      <c r="L408" s="60"/>
      <c r="M408" s="60"/>
      <c r="N408" s="60"/>
      <c r="O408" s="54"/>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c r="BH408" s="48"/>
      <c r="BI408" s="48"/>
      <c r="BJ408" s="48"/>
      <c r="BK408" s="48"/>
      <c r="BL408" s="48"/>
      <c r="BM408" s="48"/>
      <c r="BN408" s="48"/>
      <c r="BO408" s="48"/>
      <c r="BP408" s="48"/>
      <c r="BQ408" s="48"/>
      <c r="BR408" s="48"/>
      <c r="BS408" s="48"/>
      <c r="BT408" s="48"/>
      <c r="BU408" s="48"/>
      <c r="BV408" s="48"/>
      <c r="BW408" s="48"/>
      <c r="BX408" s="48"/>
      <c r="BY408" s="48"/>
      <c r="BZ408" s="48"/>
      <c r="CA408" s="48"/>
      <c r="CB408" s="48"/>
      <c r="CC408" s="48"/>
      <c r="CD408" s="48"/>
      <c r="CE408" s="48"/>
      <c r="CF408" s="48"/>
      <c r="CG408" s="48"/>
      <c r="CH408" s="48"/>
      <c r="CI408" s="48"/>
      <c r="CJ408" s="48"/>
      <c r="CK408" s="48"/>
      <c r="CL408" s="48"/>
      <c r="CM408" s="48"/>
      <c r="CN408" s="48"/>
      <c r="CO408" s="48"/>
      <c r="CP408" s="48"/>
      <c r="CQ408" s="48"/>
      <c r="CR408" s="48"/>
      <c r="CS408" s="48"/>
      <c r="CT408" s="48"/>
      <c r="CU408" s="48"/>
      <c r="CV408" s="48"/>
      <c r="CW408" s="48"/>
      <c r="CX408" s="48"/>
      <c r="CY408" s="48"/>
      <c r="CZ408" s="48"/>
      <c r="DA408" s="48"/>
      <c r="DB408" s="48"/>
      <c r="DC408" s="48"/>
      <c r="DD408" s="48"/>
      <c r="DE408" s="48"/>
      <c r="DF408" s="48"/>
      <c r="DG408" s="48"/>
      <c r="DH408" s="48"/>
      <c r="DI408" s="48"/>
      <c r="DJ408" s="48"/>
      <c r="DK408" s="48"/>
      <c r="DL408" s="48"/>
      <c r="DM408" s="48"/>
      <c r="DN408" s="48"/>
      <c r="DO408" s="48"/>
      <c r="DP408" s="48"/>
      <c r="DQ408" s="48"/>
      <c r="DR408" s="48"/>
      <c r="DS408" s="48"/>
      <c r="DT408" s="48"/>
      <c r="DU408" s="48"/>
      <c r="DV408" s="48"/>
      <c r="DW408" s="48"/>
      <c r="DX408" s="48"/>
      <c r="DY408" s="48"/>
      <c r="DZ408" s="48"/>
      <c r="EA408" s="48"/>
      <c r="EB408" s="48"/>
      <c r="EC408" s="48"/>
      <c r="ED408" s="48"/>
      <c r="EE408" s="48"/>
      <c r="EF408" s="48"/>
      <c r="EG408" s="48"/>
      <c r="EH408" s="48"/>
      <c r="EI408" s="48"/>
      <c r="EJ408" s="48"/>
      <c r="EK408" s="48"/>
      <c r="EL408" s="48"/>
      <c r="EM408" s="48"/>
      <c r="EN408" s="48"/>
      <c r="EO408" s="48"/>
      <c r="EP408" s="48"/>
      <c r="EQ408" s="48"/>
      <c r="ER408" s="48"/>
      <c r="ES408" s="48"/>
      <c r="ET408" s="48"/>
      <c r="EU408" s="48"/>
      <c r="EV408" s="48"/>
      <c r="EW408" s="48"/>
      <c r="EX408" s="48"/>
      <c r="EY408" s="48"/>
      <c r="EZ408" s="48"/>
      <c r="FA408" s="48"/>
      <c r="FB408" s="48"/>
      <c r="FC408" s="48"/>
      <c r="FD408" s="48"/>
      <c r="FE408" s="48"/>
      <c r="FF408" s="48"/>
      <c r="FG408" s="48"/>
      <c r="FH408" s="48"/>
      <c r="FI408" s="48"/>
      <c r="FJ408" s="48"/>
      <c r="FK408" s="48"/>
      <c r="FL408" s="48"/>
      <c r="FM408" s="48"/>
      <c r="FN408" s="48"/>
      <c r="FO408" s="48"/>
      <c r="FP408" s="48"/>
      <c r="FQ408" s="48"/>
      <c r="FR408" s="48"/>
      <c r="FS408" s="48"/>
      <c r="FT408" s="48"/>
      <c r="FU408" s="48"/>
      <c r="FV408" s="48"/>
      <c r="FW408" s="48"/>
      <c r="FX408" s="48"/>
      <c r="FY408" s="48"/>
      <c r="FZ408" s="48"/>
      <c r="GA408" s="48"/>
      <c r="GB408" s="48"/>
      <c r="GC408" s="48"/>
      <c r="GD408" s="48"/>
      <c r="GE408" s="48"/>
      <c r="GF408" s="48"/>
      <c r="GG408" s="48"/>
      <c r="GH408" s="48"/>
      <c r="GI408" s="48"/>
      <c r="GJ408" s="48"/>
      <c r="GK408" s="48"/>
      <c r="GL408" s="48"/>
      <c r="GM408" s="48"/>
      <c r="GN408" s="48"/>
      <c r="GO408" s="48"/>
      <c r="GP408" s="48"/>
      <c r="GQ408" s="48"/>
      <c r="GR408" s="48"/>
      <c r="GS408" s="48"/>
      <c r="GT408" s="48"/>
      <c r="GU408" s="48"/>
      <c r="GV408" s="48"/>
      <c r="GW408" s="48"/>
      <c r="GX408" s="48"/>
      <c r="GY408" s="48"/>
      <c r="GZ408" s="48"/>
      <c r="HA408" s="48"/>
      <c r="HB408" s="48"/>
      <c r="HC408" s="48"/>
      <c r="HD408" s="48"/>
      <c r="HE408" s="48"/>
      <c r="HF408" s="48"/>
      <c r="HG408" s="48"/>
      <c r="HH408" s="48"/>
      <c r="HI408" s="48"/>
      <c r="HJ408" s="48"/>
      <c r="HK408" s="48"/>
      <c r="HL408" s="48"/>
      <c r="HM408" s="48"/>
      <c r="HN408" s="48"/>
      <c r="HO408" s="48"/>
      <c r="HP408" s="48"/>
      <c r="HQ408" s="48"/>
      <c r="HR408" s="48"/>
      <c r="HS408" s="48"/>
      <c r="HT408" s="48"/>
      <c r="HU408" s="48"/>
      <c r="HV408" s="48"/>
      <c r="HW408" s="48"/>
      <c r="HX408" s="48"/>
      <c r="HY408" s="48"/>
      <c r="HZ408" s="48"/>
      <c r="IA408" s="48"/>
      <c r="IB408" s="48"/>
      <c r="IC408" s="48"/>
      <c r="ID408" s="48"/>
      <c r="IE408" s="48"/>
      <c r="IF408" s="48"/>
      <c r="IG408" s="48"/>
      <c r="IH408" s="48"/>
      <c r="II408" s="48"/>
      <c r="IJ408" s="48"/>
      <c r="IK408" s="48"/>
      <c r="IL408" s="48"/>
      <c r="IM408" s="48"/>
      <c r="IN408" s="48"/>
      <c r="IO408" s="48"/>
      <c r="IP408" s="48"/>
      <c r="IQ408" s="48"/>
      <c r="IR408" s="48"/>
      <c r="IS408" s="48"/>
      <c r="IT408" s="48"/>
      <c r="IU408" s="48"/>
      <c r="IV408" s="48"/>
    </row>
    <row r="409" spans="1:256" s="49" customFormat="1" ht="15.6" x14ac:dyDescent="0.25">
      <c r="A409" s="55">
        <v>31032</v>
      </c>
      <c r="B409" s="57" t="s">
        <v>1062</v>
      </c>
      <c r="C409" s="51" t="s">
        <v>145</v>
      </c>
      <c r="D409" s="53">
        <v>31250</v>
      </c>
      <c r="E409" s="92" t="s">
        <v>694</v>
      </c>
      <c r="F409" s="46">
        <f>'12 Month Budget Comparison'!D406</f>
        <v>0</v>
      </c>
      <c r="G409" s="46">
        <f t="shared" si="40"/>
        <v>0</v>
      </c>
      <c r="H409" s="46">
        <f t="shared" si="41"/>
        <v>0</v>
      </c>
      <c r="I409" s="46"/>
      <c r="J409" s="60"/>
      <c r="K409" s="46"/>
      <c r="L409" s="60"/>
      <c r="M409" s="60"/>
      <c r="N409" s="60"/>
      <c r="O409" s="54"/>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48"/>
      <c r="CT409" s="48"/>
      <c r="CU409" s="48"/>
      <c r="CV409" s="48"/>
      <c r="CW409" s="48"/>
      <c r="CX409" s="48"/>
      <c r="CY409" s="48"/>
      <c r="CZ409" s="48"/>
      <c r="DA409" s="48"/>
      <c r="DB409" s="48"/>
      <c r="DC409" s="48"/>
      <c r="DD409" s="48"/>
      <c r="DE409" s="48"/>
      <c r="DF409" s="48"/>
      <c r="DG409" s="48"/>
      <c r="DH409" s="48"/>
      <c r="DI409" s="48"/>
      <c r="DJ409" s="48"/>
      <c r="DK409" s="48"/>
      <c r="DL409" s="48"/>
      <c r="DM409" s="48"/>
      <c r="DN409" s="48"/>
      <c r="DO409" s="48"/>
      <c r="DP409" s="48"/>
      <c r="DQ409" s="48"/>
      <c r="DR409" s="48"/>
      <c r="DS409" s="48"/>
      <c r="DT409" s="48"/>
      <c r="DU409" s="48"/>
      <c r="DV409" s="48"/>
      <c r="DW409" s="48"/>
      <c r="DX409" s="48"/>
      <c r="DY409" s="48"/>
      <c r="DZ409" s="48"/>
      <c r="EA409" s="48"/>
      <c r="EB409" s="48"/>
      <c r="EC409" s="48"/>
      <c r="ED409" s="48"/>
      <c r="EE409" s="48"/>
      <c r="EF409" s="48"/>
      <c r="EG409" s="48"/>
      <c r="EH409" s="48"/>
      <c r="EI409" s="48"/>
      <c r="EJ409" s="48"/>
      <c r="EK409" s="48"/>
      <c r="EL409" s="48"/>
      <c r="EM409" s="48"/>
      <c r="EN409" s="48"/>
      <c r="EO409" s="48"/>
      <c r="EP409" s="48"/>
      <c r="EQ409" s="48"/>
      <c r="ER409" s="48"/>
      <c r="ES409" s="48"/>
      <c r="ET409" s="48"/>
      <c r="EU409" s="48"/>
      <c r="EV409" s="48"/>
      <c r="EW409" s="48"/>
      <c r="EX409" s="48"/>
      <c r="EY409" s="48"/>
      <c r="EZ409" s="48"/>
      <c r="FA409" s="48"/>
      <c r="FB409" s="48"/>
      <c r="FC409" s="48"/>
      <c r="FD409" s="48"/>
      <c r="FE409" s="48"/>
      <c r="FF409" s="48"/>
      <c r="FG409" s="48"/>
      <c r="FH409" s="48"/>
      <c r="FI409" s="48"/>
      <c r="FJ409" s="48"/>
      <c r="FK409" s="48"/>
      <c r="FL409" s="48"/>
      <c r="FM409" s="48"/>
      <c r="FN409" s="48"/>
      <c r="FO409" s="48"/>
      <c r="FP409" s="48"/>
      <c r="FQ409" s="48"/>
      <c r="FR409" s="48"/>
      <c r="FS409" s="48"/>
      <c r="FT409" s="48"/>
      <c r="FU409" s="48"/>
      <c r="FV409" s="48"/>
      <c r="FW409" s="48"/>
      <c r="FX409" s="48"/>
      <c r="FY409" s="48"/>
      <c r="FZ409" s="48"/>
      <c r="GA409" s="48"/>
      <c r="GB409" s="48"/>
      <c r="GC409" s="48"/>
      <c r="GD409" s="48"/>
      <c r="GE409" s="48"/>
      <c r="GF409" s="48"/>
      <c r="GG409" s="48"/>
      <c r="GH409" s="48"/>
      <c r="GI409" s="48"/>
      <c r="GJ409" s="48"/>
      <c r="GK409" s="48"/>
      <c r="GL409" s="48"/>
      <c r="GM409" s="48"/>
      <c r="GN409" s="48"/>
      <c r="GO409" s="48"/>
      <c r="GP409" s="48"/>
      <c r="GQ409" s="48"/>
      <c r="GR409" s="48"/>
      <c r="GS409" s="48"/>
      <c r="GT409" s="48"/>
      <c r="GU409" s="48"/>
      <c r="GV409" s="48"/>
      <c r="GW409" s="48"/>
      <c r="GX409" s="48"/>
      <c r="GY409" s="48"/>
      <c r="GZ409" s="48"/>
      <c r="HA409" s="48"/>
      <c r="HB409" s="48"/>
      <c r="HC409" s="48"/>
      <c r="HD409" s="48"/>
      <c r="HE409" s="48"/>
      <c r="HF409" s="48"/>
      <c r="HG409" s="48"/>
      <c r="HH409" s="48"/>
      <c r="HI409" s="48"/>
      <c r="HJ409" s="48"/>
      <c r="HK409" s="48"/>
      <c r="HL409" s="48"/>
      <c r="HM409" s="48"/>
      <c r="HN409" s="48"/>
      <c r="HO409" s="48"/>
      <c r="HP409" s="48"/>
      <c r="HQ409" s="48"/>
      <c r="HR409" s="48"/>
      <c r="HS409" s="48"/>
      <c r="HT409" s="48"/>
      <c r="HU409" s="48"/>
      <c r="HV409" s="48"/>
      <c r="HW409" s="48"/>
      <c r="HX409" s="48"/>
      <c r="HY409" s="48"/>
      <c r="HZ409" s="48"/>
      <c r="IA409" s="48"/>
      <c r="IB409" s="48"/>
      <c r="IC409" s="48"/>
      <c r="ID409" s="48"/>
      <c r="IE409" s="48"/>
      <c r="IF409" s="48"/>
      <c r="IG409" s="48"/>
      <c r="IH409" s="48"/>
      <c r="II409" s="48"/>
      <c r="IJ409" s="48"/>
      <c r="IK409" s="48"/>
      <c r="IL409" s="48"/>
      <c r="IM409" s="48"/>
      <c r="IN409" s="48"/>
      <c r="IO409" s="48"/>
      <c r="IP409" s="48"/>
      <c r="IQ409" s="48"/>
      <c r="IR409" s="48"/>
      <c r="IS409" s="48"/>
      <c r="IT409" s="48"/>
      <c r="IU409" s="48"/>
      <c r="IV409" s="48"/>
    </row>
    <row r="410" spans="1:256" ht="15.6" x14ac:dyDescent="0.25">
      <c r="A410" s="55">
        <v>31033</v>
      </c>
      <c r="B410" s="57" t="s">
        <v>1062</v>
      </c>
      <c r="C410" s="51" t="s">
        <v>354</v>
      </c>
      <c r="D410" s="53">
        <v>31250</v>
      </c>
      <c r="E410" s="92" t="s">
        <v>695</v>
      </c>
      <c r="F410" s="46">
        <f>'12 Month Budget Comparison'!D407</f>
        <v>0</v>
      </c>
      <c r="G410" s="46">
        <f t="shared" si="40"/>
        <v>0</v>
      </c>
      <c r="H410" s="46">
        <f t="shared" si="41"/>
        <v>0</v>
      </c>
      <c r="I410" s="46"/>
      <c r="J410" s="60"/>
      <c r="K410" s="46"/>
      <c r="L410" s="60"/>
      <c r="M410" s="60"/>
      <c r="N410" s="60"/>
      <c r="O410" s="54"/>
    </row>
    <row r="411" spans="1:256" ht="15.6" x14ac:dyDescent="0.25">
      <c r="A411" s="55">
        <v>31250</v>
      </c>
      <c r="B411" s="57" t="s">
        <v>696</v>
      </c>
      <c r="C411" s="57" t="s">
        <v>696</v>
      </c>
      <c r="D411" s="53">
        <v>72140</v>
      </c>
      <c r="E411" s="53" t="s">
        <v>697</v>
      </c>
      <c r="F411" s="46">
        <f>SUM(F400:F410)</f>
        <v>0</v>
      </c>
      <c r="G411" s="46">
        <f>SUM(G400:G410)</f>
        <v>0</v>
      </c>
      <c r="H411" s="46">
        <f>SUM(H400:H410)</f>
        <v>0</v>
      </c>
      <c r="I411" s="46"/>
      <c r="J411" s="60"/>
      <c r="K411" s="46"/>
      <c r="L411" s="60"/>
      <c r="M411" s="60"/>
      <c r="N411" s="60"/>
      <c r="O411" s="54">
        <f>SUM(O400:O410)</f>
        <v>0</v>
      </c>
    </row>
    <row r="412" spans="1:256" s="50" customFormat="1" ht="15.6" x14ac:dyDescent="0.25">
      <c r="A412" s="276" t="s">
        <v>1063</v>
      </c>
      <c r="B412" s="277"/>
      <c r="C412" s="277"/>
      <c r="D412" s="277"/>
      <c r="E412" s="277"/>
      <c r="F412" s="277"/>
      <c r="G412" s="277"/>
      <c r="H412" s="277"/>
      <c r="I412" s="277"/>
      <c r="J412" s="277"/>
      <c r="K412" s="277"/>
      <c r="L412" s="277"/>
      <c r="M412" s="277"/>
      <c r="N412" s="277"/>
      <c r="O412" s="278"/>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c r="BA412" s="44"/>
      <c r="BB412" s="44"/>
      <c r="BC412" s="44"/>
      <c r="BD412" s="44"/>
      <c r="BE412" s="44"/>
      <c r="BF412" s="44"/>
      <c r="BG412" s="44"/>
      <c r="BH412" s="44"/>
      <c r="BI412" s="44"/>
      <c r="BJ412" s="44"/>
      <c r="BK412" s="44"/>
      <c r="BL412" s="44"/>
      <c r="BM412" s="44"/>
      <c r="BN412" s="44"/>
      <c r="BO412" s="44"/>
      <c r="BP412" s="44"/>
      <c r="BQ412" s="44"/>
      <c r="BR412" s="44"/>
      <c r="BS412" s="44"/>
      <c r="BT412" s="44"/>
      <c r="BU412" s="44"/>
      <c r="BV412" s="44"/>
      <c r="BW412" s="44"/>
      <c r="BX412" s="44"/>
      <c r="BY412" s="44"/>
      <c r="BZ412" s="44"/>
      <c r="CA412" s="44"/>
      <c r="CB412" s="44"/>
      <c r="CC412" s="44"/>
      <c r="CD412" s="44"/>
      <c r="CE412" s="44"/>
      <c r="CF412" s="44"/>
      <c r="CG412" s="44"/>
      <c r="CH412" s="44"/>
      <c r="CI412" s="44"/>
      <c r="CJ412" s="44"/>
      <c r="CK412" s="44"/>
      <c r="CL412" s="44"/>
      <c r="CM412" s="44"/>
      <c r="CN412" s="44"/>
      <c r="CO412" s="44"/>
      <c r="CP412" s="44"/>
      <c r="CQ412" s="44"/>
      <c r="CR412" s="44"/>
      <c r="CS412" s="44"/>
      <c r="CT412" s="44"/>
      <c r="CU412" s="44"/>
      <c r="CV412" s="44"/>
      <c r="CW412" s="44"/>
      <c r="CX412" s="44"/>
      <c r="CY412" s="44"/>
      <c r="CZ412" s="44"/>
      <c r="DA412" s="44"/>
      <c r="DB412" s="44"/>
      <c r="DC412" s="44"/>
      <c r="DD412" s="44"/>
      <c r="DE412" s="44"/>
      <c r="DF412" s="44"/>
      <c r="DG412" s="44"/>
      <c r="DH412" s="44"/>
      <c r="DI412" s="44"/>
      <c r="DJ412" s="44"/>
      <c r="DK412" s="44"/>
      <c r="DL412" s="44"/>
      <c r="DM412" s="44"/>
      <c r="DN412" s="44"/>
      <c r="DO412" s="44"/>
      <c r="DP412" s="44"/>
      <c r="DQ412" s="44"/>
      <c r="DR412" s="44"/>
      <c r="DS412" s="44"/>
      <c r="DT412" s="44"/>
      <c r="DU412" s="44"/>
      <c r="DV412" s="44"/>
      <c r="DW412" s="44"/>
      <c r="DX412" s="44"/>
      <c r="DY412" s="44"/>
      <c r="DZ412" s="44"/>
      <c r="EA412" s="44"/>
      <c r="EB412" s="44"/>
      <c r="EC412" s="44"/>
      <c r="ED412" s="44"/>
      <c r="EE412" s="44"/>
      <c r="EF412" s="44"/>
      <c r="EG412" s="44"/>
      <c r="EH412" s="44"/>
      <c r="EI412" s="44"/>
      <c r="EJ412" s="44"/>
      <c r="EK412" s="44"/>
      <c r="EL412" s="44"/>
      <c r="EM412" s="44"/>
      <c r="EN412" s="44"/>
      <c r="EO412" s="44"/>
      <c r="EP412" s="44"/>
      <c r="EQ412" s="44"/>
      <c r="ER412" s="44"/>
      <c r="ES412" s="44"/>
      <c r="ET412" s="44"/>
      <c r="EU412" s="44"/>
      <c r="EV412" s="44"/>
      <c r="EW412" s="44"/>
      <c r="EX412" s="44"/>
      <c r="EY412" s="44"/>
      <c r="EZ412" s="44"/>
      <c r="FA412" s="44"/>
      <c r="FB412" s="44"/>
      <c r="FC412" s="44"/>
      <c r="FD412" s="44"/>
      <c r="FE412" s="44"/>
      <c r="FF412" s="44"/>
      <c r="FG412" s="44"/>
      <c r="FH412" s="44"/>
      <c r="FI412" s="44"/>
      <c r="FJ412" s="44"/>
      <c r="FK412" s="44"/>
      <c r="FL412" s="44"/>
      <c r="FM412" s="44"/>
      <c r="FN412" s="44"/>
      <c r="FO412" s="44"/>
      <c r="FP412" s="44"/>
      <c r="FQ412" s="44"/>
      <c r="FR412" s="44"/>
      <c r="FS412" s="44"/>
      <c r="FT412" s="44"/>
      <c r="FU412" s="44"/>
      <c r="FV412" s="44"/>
      <c r="FW412" s="44"/>
      <c r="FX412" s="44"/>
      <c r="FY412" s="44"/>
      <c r="FZ412" s="44"/>
      <c r="GA412" s="44"/>
      <c r="GB412" s="44"/>
      <c r="GC412" s="44"/>
      <c r="GD412" s="44"/>
      <c r="GE412" s="44"/>
      <c r="GF412" s="44"/>
      <c r="GG412" s="44"/>
      <c r="GH412" s="44"/>
      <c r="GI412" s="44"/>
      <c r="GJ412" s="44"/>
      <c r="GK412" s="44"/>
      <c r="GL412" s="44"/>
      <c r="GM412" s="44"/>
      <c r="GN412" s="44"/>
      <c r="GO412" s="44"/>
      <c r="GP412" s="44"/>
      <c r="GQ412" s="44"/>
      <c r="GR412" s="44"/>
      <c r="GS412" s="44"/>
      <c r="GT412" s="44"/>
      <c r="GU412" s="44"/>
      <c r="GV412" s="44"/>
      <c r="GW412" s="44"/>
      <c r="GX412" s="44"/>
      <c r="GY412" s="44"/>
      <c r="GZ412" s="44"/>
      <c r="HA412" s="44"/>
      <c r="HB412" s="44"/>
      <c r="HC412" s="44"/>
      <c r="HD412" s="44"/>
      <c r="HE412" s="44"/>
      <c r="HF412" s="44"/>
      <c r="HG412" s="44"/>
      <c r="HH412" s="44"/>
      <c r="HI412" s="44"/>
      <c r="HJ412" s="44"/>
      <c r="HK412" s="44"/>
      <c r="HL412" s="44"/>
      <c r="HM412" s="44"/>
      <c r="HN412" s="44"/>
      <c r="HO412" s="44"/>
      <c r="HP412" s="44"/>
      <c r="HQ412" s="44"/>
      <c r="HR412" s="44"/>
      <c r="HS412" s="44"/>
      <c r="HT412" s="44"/>
      <c r="HU412" s="44"/>
      <c r="HV412" s="44"/>
      <c r="HW412" s="44"/>
      <c r="HX412" s="44"/>
      <c r="HY412" s="44"/>
      <c r="HZ412" s="44"/>
      <c r="IA412" s="44"/>
      <c r="IB412" s="44"/>
      <c r="IC412" s="44"/>
      <c r="ID412" s="44"/>
      <c r="IE412" s="44"/>
      <c r="IF412" s="44"/>
      <c r="IG412" s="44"/>
      <c r="IH412" s="44"/>
      <c r="II412" s="44"/>
      <c r="IJ412" s="44"/>
      <c r="IK412" s="44"/>
      <c r="IL412" s="44"/>
      <c r="IM412" s="44"/>
      <c r="IN412" s="44"/>
      <c r="IO412" s="44"/>
      <c r="IP412" s="44"/>
      <c r="IQ412" s="44"/>
      <c r="IR412" s="44"/>
      <c r="IS412" s="44"/>
      <c r="IT412" s="44"/>
      <c r="IU412" s="44"/>
      <c r="IV412" s="44"/>
    </row>
    <row r="413" spans="1:256" ht="15.6" x14ac:dyDescent="0.25">
      <c r="A413" s="55">
        <v>31300</v>
      </c>
      <c r="B413" s="51" t="s">
        <v>1064</v>
      </c>
      <c r="C413" s="57" t="s">
        <v>664</v>
      </c>
      <c r="D413" s="53">
        <v>31400</v>
      </c>
      <c r="E413" s="53" t="s">
        <v>665</v>
      </c>
      <c r="F413" s="46">
        <f>'12 Month Budget Comparison'!D410</f>
        <v>0</v>
      </c>
      <c r="G413" s="46">
        <f>F413</f>
        <v>0</v>
      </c>
      <c r="H413" s="46">
        <f>F413</f>
        <v>0</v>
      </c>
      <c r="I413" s="46"/>
      <c r="J413" s="60"/>
      <c r="K413" s="46"/>
      <c r="L413" s="60"/>
      <c r="M413" s="60"/>
      <c r="N413" s="60"/>
      <c r="O413" s="54"/>
    </row>
    <row r="414" spans="1:256" ht="15.6" x14ac:dyDescent="0.25">
      <c r="A414" s="55">
        <v>31303</v>
      </c>
      <c r="B414" s="51" t="s">
        <v>1064</v>
      </c>
      <c r="C414" s="57" t="s">
        <v>283</v>
      </c>
      <c r="D414" s="53">
        <v>31400</v>
      </c>
      <c r="E414" s="53" t="s">
        <v>666</v>
      </c>
      <c r="F414" s="46">
        <f>'12 Month Budget Comparison'!D411</f>
        <v>0</v>
      </c>
      <c r="G414" s="46">
        <f t="shared" ref="G414:G429" si="42">F414</f>
        <v>0</v>
      </c>
      <c r="H414" s="46">
        <f>F414</f>
        <v>0</v>
      </c>
      <c r="I414" s="46"/>
      <c r="J414" s="60"/>
      <c r="K414" s="46"/>
      <c r="L414" s="60"/>
      <c r="M414" s="60"/>
      <c r="N414" s="60"/>
      <c r="O414" s="54"/>
    </row>
    <row r="415" spans="1:256" ht="15.6" x14ac:dyDescent="0.25">
      <c r="A415" s="55">
        <v>31305</v>
      </c>
      <c r="B415" s="51" t="s">
        <v>1064</v>
      </c>
      <c r="C415" s="51" t="s">
        <v>131</v>
      </c>
      <c r="D415" s="53">
        <v>31400</v>
      </c>
      <c r="E415" s="92" t="s">
        <v>667</v>
      </c>
      <c r="F415" s="46">
        <f>'12 Month Budget Comparison'!D412</f>
        <v>0</v>
      </c>
      <c r="G415" s="46">
        <f t="shared" si="42"/>
        <v>0</v>
      </c>
      <c r="H415" s="46">
        <f>F415</f>
        <v>0</v>
      </c>
      <c r="I415" s="46"/>
      <c r="J415" s="60"/>
      <c r="K415" s="46"/>
      <c r="L415" s="60"/>
      <c r="M415" s="60"/>
      <c r="N415" s="60"/>
      <c r="O415" s="54"/>
    </row>
    <row r="416" spans="1:256" ht="15.6" x14ac:dyDescent="0.25">
      <c r="A416" s="55">
        <v>31306</v>
      </c>
      <c r="B416" s="51" t="s">
        <v>1064</v>
      </c>
      <c r="C416" s="51" t="s">
        <v>133</v>
      </c>
      <c r="D416" s="53">
        <v>31400</v>
      </c>
      <c r="E416" s="92" t="s">
        <v>668</v>
      </c>
      <c r="F416" s="46">
        <f>'12 Month Budget Comparison'!D413</f>
        <v>0</v>
      </c>
      <c r="G416" s="46">
        <f t="shared" si="42"/>
        <v>0</v>
      </c>
      <c r="H416" s="46">
        <f>F416</f>
        <v>0</v>
      </c>
      <c r="I416" s="46"/>
      <c r="J416" s="60"/>
      <c r="K416" s="46"/>
      <c r="L416" s="60"/>
      <c r="M416" s="60"/>
      <c r="N416" s="60"/>
      <c r="O416" s="54"/>
    </row>
    <row r="417" spans="1:256" ht="15.6" x14ac:dyDescent="0.25">
      <c r="A417" s="55">
        <v>31307</v>
      </c>
      <c r="B417" s="51" t="s">
        <v>1064</v>
      </c>
      <c r="C417" s="57" t="s">
        <v>3</v>
      </c>
      <c r="D417" s="53">
        <v>31400</v>
      </c>
      <c r="E417" s="92" t="s">
        <v>669</v>
      </c>
      <c r="F417" s="46">
        <f>'12 Month Budget Comparison'!D414</f>
        <v>0</v>
      </c>
      <c r="I417" s="46"/>
      <c r="J417" s="60"/>
      <c r="K417" s="46"/>
      <c r="L417" s="60"/>
      <c r="M417" s="60"/>
      <c r="N417" s="60"/>
      <c r="O417" s="46">
        <f>F417</f>
        <v>0</v>
      </c>
    </row>
    <row r="418" spans="1:256" ht="15.6" x14ac:dyDescent="0.25">
      <c r="A418" s="55">
        <v>31308</v>
      </c>
      <c r="B418" s="51" t="s">
        <v>1064</v>
      </c>
      <c r="C418" s="51" t="s">
        <v>135</v>
      </c>
      <c r="D418" s="53">
        <v>31400</v>
      </c>
      <c r="E418" s="92" t="s">
        <v>670</v>
      </c>
      <c r="F418" s="46">
        <f>'12 Month Budget Comparison'!D415</f>
        <v>0</v>
      </c>
      <c r="G418" s="46">
        <f t="shared" si="42"/>
        <v>0</v>
      </c>
      <c r="H418" s="46">
        <f>F418</f>
        <v>0</v>
      </c>
      <c r="I418" s="46"/>
      <c r="J418" s="60"/>
      <c r="K418" s="46"/>
      <c r="L418" s="60"/>
      <c r="M418" s="60"/>
      <c r="N418" s="60"/>
      <c r="O418" s="54"/>
    </row>
    <row r="419" spans="1:256" ht="15.6" x14ac:dyDescent="0.25">
      <c r="A419" s="55">
        <v>31309</v>
      </c>
      <c r="B419" s="51" t="s">
        <v>1064</v>
      </c>
      <c r="C419" s="51" t="s">
        <v>137</v>
      </c>
      <c r="D419" s="53">
        <v>31400</v>
      </c>
      <c r="E419" s="92" t="s">
        <v>671</v>
      </c>
      <c r="F419" s="46">
        <f>'12 Month Budget Comparison'!D416</f>
        <v>0</v>
      </c>
      <c r="G419" s="46">
        <f t="shared" si="42"/>
        <v>0</v>
      </c>
      <c r="H419" s="46">
        <f t="shared" ref="H419:H426" si="43">F419</f>
        <v>0</v>
      </c>
      <c r="I419" s="46"/>
      <c r="J419" s="60"/>
      <c r="K419" s="46"/>
      <c r="L419" s="60"/>
      <c r="M419" s="60"/>
      <c r="N419" s="60"/>
      <c r="O419" s="54"/>
    </row>
    <row r="420" spans="1:256" ht="15.6" x14ac:dyDescent="0.25">
      <c r="A420" s="55">
        <v>31310</v>
      </c>
      <c r="B420" s="51" t="s">
        <v>1064</v>
      </c>
      <c r="C420" s="51" t="s">
        <v>139</v>
      </c>
      <c r="D420" s="53">
        <v>31400</v>
      </c>
      <c r="E420" s="92" t="s">
        <v>672</v>
      </c>
      <c r="F420" s="46">
        <f>'12 Month Budget Comparison'!D417</f>
        <v>0</v>
      </c>
      <c r="G420" s="46">
        <f t="shared" si="42"/>
        <v>0</v>
      </c>
      <c r="H420" s="46">
        <f t="shared" si="43"/>
        <v>0</v>
      </c>
      <c r="I420" s="46"/>
      <c r="J420" s="60"/>
      <c r="K420" s="46"/>
      <c r="L420" s="60"/>
      <c r="M420" s="60"/>
      <c r="N420" s="60"/>
      <c r="O420" s="54"/>
    </row>
    <row r="421" spans="1:256" ht="15.6" x14ac:dyDescent="0.25">
      <c r="A421" s="55">
        <v>31311</v>
      </c>
      <c r="B421" s="51" t="s">
        <v>1064</v>
      </c>
      <c r="C421" s="51" t="s">
        <v>143</v>
      </c>
      <c r="D421" s="53">
        <v>31400</v>
      </c>
      <c r="E421" s="92" t="s">
        <v>673</v>
      </c>
      <c r="F421" s="46">
        <f>'12 Month Budget Comparison'!D418</f>
        <v>0</v>
      </c>
      <c r="G421" s="46">
        <f t="shared" si="42"/>
        <v>0</v>
      </c>
      <c r="H421" s="46">
        <f t="shared" si="43"/>
        <v>0</v>
      </c>
      <c r="I421" s="46"/>
      <c r="J421" s="60"/>
      <c r="K421" s="46"/>
      <c r="L421" s="60"/>
      <c r="M421" s="60"/>
      <c r="N421" s="60"/>
      <c r="O421" s="54"/>
    </row>
    <row r="422" spans="1:256" ht="14.55" customHeight="1" x14ac:dyDescent="0.25">
      <c r="A422" s="55">
        <v>31312</v>
      </c>
      <c r="B422" s="51" t="s">
        <v>1064</v>
      </c>
      <c r="C422" s="51" t="s">
        <v>145</v>
      </c>
      <c r="D422" s="53">
        <v>31400</v>
      </c>
      <c r="E422" s="92" t="s">
        <v>674</v>
      </c>
      <c r="F422" s="46">
        <f>'12 Month Budget Comparison'!D419</f>
        <v>0</v>
      </c>
      <c r="G422" s="46">
        <f t="shared" si="42"/>
        <v>0</v>
      </c>
      <c r="H422" s="46">
        <f t="shared" si="43"/>
        <v>0</v>
      </c>
      <c r="I422" s="46"/>
      <c r="J422" s="60"/>
      <c r="K422" s="46"/>
      <c r="L422" s="60"/>
      <c r="M422" s="60"/>
      <c r="N422" s="60"/>
      <c r="O422" s="54"/>
    </row>
    <row r="423" spans="1:256" ht="15.6" x14ac:dyDescent="0.25">
      <c r="A423" s="55">
        <v>31313</v>
      </c>
      <c r="B423" s="51" t="s">
        <v>1064</v>
      </c>
      <c r="C423" s="51" t="s">
        <v>354</v>
      </c>
      <c r="D423" s="53">
        <v>31400</v>
      </c>
      <c r="E423" s="92" t="s">
        <v>675</v>
      </c>
      <c r="F423" s="46">
        <f>'12 Month Budget Comparison'!D420</f>
        <v>0</v>
      </c>
      <c r="G423" s="46">
        <f t="shared" si="42"/>
        <v>0</v>
      </c>
      <c r="H423" s="46">
        <f t="shared" si="43"/>
        <v>0</v>
      </c>
      <c r="I423" s="46"/>
      <c r="J423" s="60"/>
      <c r="K423" s="46"/>
      <c r="L423" s="60"/>
      <c r="M423" s="60"/>
      <c r="N423" s="60"/>
      <c r="O423" s="54"/>
    </row>
    <row r="424" spans="1:256" ht="15.6" x14ac:dyDescent="0.25">
      <c r="A424" s="55">
        <v>31340</v>
      </c>
      <c r="B424" s="51" t="s">
        <v>1064</v>
      </c>
      <c r="C424" s="57" t="s">
        <v>32</v>
      </c>
      <c r="D424" s="53">
        <v>31400</v>
      </c>
      <c r="E424" s="53" t="s">
        <v>676</v>
      </c>
      <c r="F424" s="46">
        <f>'12 Month Budget Comparison'!D421</f>
        <v>0</v>
      </c>
      <c r="G424" s="46">
        <f t="shared" si="42"/>
        <v>0</v>
      </c>
      <c r="H424" s="46">
        <f t="shared" si="43"/>
        <v>0</v>
      </c>
      <c r="I424" s="46"/>
      <c r="J424" s="60"/>
      <c r="K424" s="46"/>
      <c r="L424" s="60"/>
      <c r="M424" s="60"/>
      <c r="N424" s="60"/>
      <c r="O424" s="54"/>
    </row>
    <row r="425" spans="1:256" ht="15.6" x14ac:dyDescent="0.25">
      <c r="A425" s="55">
        <v>31350</v>
      </c>
      <c r="B425" s="51" t="s">
        <v>1064</v>
      </c>
      <c r="C425" s="51" t="s">
        <v>356</v>
      </c>
      <c r="D425" s="53">
        <v>31400</v>
      </c>
      <c r="E425" s="92" t="s">
        <v>677</v>
      </c>
      <c r="F425" s="46">
        <f>'12 Month Budget Comparison'!D422</f>
        <v>0</v>
      </c>
      <c r="G425" s="46">
        <f t="shared" si="42"/>
        <v>0</v>
      </c>
      <c r="H425" s="46">
        <f t="shared" si="43"/>
        <v>0</v>
      </c>
      <c r="I425" s="46"/>
      <c r="J425" s="60"/>
      <c r="K425" s="46"/>
      <c r="L425" s="60"/>
      <c r="M425" s="60"/>
      <c r="N425" s="60"/>
      <c r="O425" s="54"/>
    </row>
    <row r="426" spans="1:256" ht="15.6" x14ac:dyDescent="0.25">
      <c r="A426" s="55">
        <v>31351</v>
      </c>
      <c r="B426" s="51" t="s">
        <v>1064</v>
      </c>
      <c r="C426" s="51" t="s">
        <v>358</v>
      </c>
      <c r="D426" s="53">
        <v>31400</v>
      </c>
      <c r="E426" s="92" t="s">
        <v>678</v>
      </c>
      <c r="F426" s="46">
        <f>'12 Month Budget Comparison'!D423</f>
        <v>0</v>
      </c>
      <c r="G426" s="46">
        <f t="shared" si="42"/>
        <v>0</v>
      </c>
      <c r="H426" s="46">
        <f t="shared" si="43"/>
        <v>0</v>
      </c>
      <c r="I426" s="46"/>
      <c r="J426" s="60"/>
      <c r="K426" s="46"/>
      <c r="L426" s="60"/>
      <c r="M426" s="60"/>
      <c r="N426" s="60"/>
      <c r="O426" s="54"/>
    </row>
    <row r="427" spans="1:256" s="49" customFormat="1" ht="15.6" x14ac:dyDescent="0.25">
      <c r="A427" s="55">
        <v>31360</v>
      </c>
      <c r="B427" s="51" t="s">
        <v>1064</v>
      </c>
      <c r="C427" s="57" t="s">
        <v>23</v>
      </c>
      <c r="D427" s="53">
        <v>31400</v>
      </c>
      <c r="E427" s="53" t="s">
        <v>679</v>
      </c>
      <c r="F427" s="46">
        <f>'12 Month Budget Comparison'!D424</f>
        <v>0</v>
      </c>
      <c r="G427" s="46">
        <f t="shared" si="42"/>
        <v>0</v>
      </c>
      <c r="H427" s="46"/>
      <c r="I427" s="46"/>
      <c r="J427" s="46">
        <f>F427</f>
        <v>0</v>
      </c>
      <c r="K427" s="46"/>
      <c r="L427" s="60"/>
      <c r="M427" s="60"/>
      <c r="N427" s="60"/>
      <c r="O427" s="54"/>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48"/>
      <c r="CT427" s="48"/>
      <c r="CU427" s="48"/>
      <c r="CV427" s="48"/>
      <c r="CW427" s="48"/>
      <c r="CX427" s="48"/>
      <c r="CY427" s="48"/>
      <c r="CZ427" s="48"/>
      <c r="DA427" s="48"/>
      <c r="DB427" s="48"/>
      <c r="DC427" s="48"/>
      <c r="DD427" s="48"/>
      <c r="DE427" s="48"/>
      <c r="DF427" s="48"/>
      <c r="DG427" s="48"/>
      <c r="DH427" s="48"/>
      <c r="DI427" s="48"/>
      <c r="DJ427" s="48"/>
      <c r="DK427" s="48"/>
      <c r="DL427" s="48"/>
      <c r="DM427" s="48"/>
      <c r="DN427" s="48"/>
      <c r="DO427" s="48"/>
      <c r="DP427" s="48"/>
      <c r="DQ427" s="48"/>
      <c r="DR427" s="48"/>
      <c r="DS427" s="48"/>
      <c r="DT427" s="48"/>
      <c r="DU427" s="48"/>
      <c r="DV427" s="48"/>
      <c r="DW427" s="48"/>
      <c r="DX427" s="48"/>
      <c r="DY427" s="48"/>
      <c r="DZ427" s="48"/>
      <c r="EA427" s="48"/>
      <c r="EB427" s="48"/>
      <c r="EC427" s="48"/>
      <c r="ED427" s="48"/>
      <c r="EE427" s="48"/>
      <c r="EF427" s="48"/>
      <c r="EG427" s="48"/>
      <c r="EH427" s="48"/>
      <c r="EI427" s="48"/>
      <c r="EJ427" s="48"/>
      <c r="EK427" s="48"/>
      <c r="EL427" s="48"/>
      <c r="EM427" s="48"/>
      <c r="EN427" s="48"/>
      <c r="EO427" s="48"/>
      <c r="EP427" s="48"/>
      <c r="EQ427" s="48"/>
      <c r="ER427" s="48"/>
      <c r="ES427" s="48"/>
      <c r="ET427" s="48"/>
      <c r="EU427" s="48"/>
      <c r="EV427" s="48"/>
      <c r="EW427" s="48"/>
      <c r="EX427" s="48"/>
      <c r="EY427" s="48"/>
      <c r="EZ427" s="48"/>
      <c r="FA427" s="48"/>
      <c r="FB427" s="48"/>
      <c r="FC427" s="48"/>
      <c r="FD427" s="48"/>
      <c r="FE427" s="48"/>
      <c r="FF427" s="48"/>
      <c r="FG427" s="48"/>
      <c r="FH427" s="48"/>
      <c r="FI427" s="48"/>
      <c r="FJ427" s="48"/>
      <c r="FK427" s="48"/>
      <c r="FL427" s="48"/>
      <c r="FM427" s="48"/>
      <c r="FN427" s="48"/>
      <c r="FO427" s="48"/>
      <c r="FP427" s="48"/>
      <c r="FQ427" s="48"/>
      <c r="FR427" s="48"/>
      <c r="FS427" s="48"/>
      <c r="FT427" s="48"/>
      <c r="FU427" s="48"/>
      <c r="FV427" s="48"/>
      <c r="FW427" s="48"/>
      <c r="FX427" s="48"/>
      <c r="FY427" s="48"/>
      <c r="FZ427" s="48"/>
      <c r="GA427" s="48"/>
      <c r="GB427" s="48"/>
      <c r="GC427" s="48"/>
      <c r="GD427" s="48"/>
      <c r="GE427" s="48"/>
      <c r="GF427" s="48"/>
      <c r="GG427" s="48"/>
      <c r="GH427" s="48"/>
      <c r="GI427" s="48"/>
      <c r="GJ427" s="48"/>
      <c r="GK427" s="48"/>
      <c r="GL427" s="48"/>
      <c r="GM427" s="48"/>
      <c r="GN427" s="48"/>
      <c r="GO427" s="48"/>
      <c r="GP427" s="48"/>
      <c r="GQ427" s="48"/>
      <c r="GR427" s="48"/>
      <c r="GS427" s="48"/>
      <c r="GT427" s="48"/>
      <c r="GU427" s="48"/>
      <c r="GV427" s="48"/>
      <c r="GW427" s="48"/>
      <c r="GX427" s="48"/>
      <c r="GY427" s="48"/>
      <c r="GZ427" s="48"/>
      <c r="HA427" s="48"/>
      <c r="HB427" s="48"/>
      <c r="HC427" s="48"/>
      <c r="HD427" s="48"/>
      <c r="HE427" s="48"/>
      <c r="HF427" s="48"/>
      <c r="HG427" s="48"/>
      <c r="HH427" s="48"/>
      <c r="HI427" s="48"/>
      <c r="HJ427" s="48"/>
      <c r="HK427" s="48"/>
      <c r="HL427" s="48"/>
      <c r="HM427" s="48"/>
      <c r="HN427" s="48"/>
      <c r="HO427" s="48"/>
      <c r="HP427" s="48"/>
      <c r="HQ427" s="48"/>
      <c r="HR427" s="48"/>
      <c r="HS427" s="48"/>
      <c r="HT427" s="48"/>
      <c r="HU427" s="48"/>
      <c r="HV427" s="48"/>
      <c r="HW427" s="48"/>
      <c r="HX427" s="48"/>
      <c r="HY427" s="48"/>
      <c r="HZ427" s="48"/>
      <c r="IA427" s="48"/>
      <c r="IB427" s="48"/>
      <c r="IC427" s="48"/>
      <c r="ID427" s="48"/>
      <c r="IE427" s="48"/>
      <c r="IF427" s="48"/>
      <c r="IG427" s="48"/>
      <c r="IH427" s="48"/>
      <c r="II427" s="48"/>
      <c r="IJ427" s="48"/>
      <c r="IK427" s="48"/>
      <c r="IL427" s="48"/>
      <c r="IM427" s="48"/>
      <c r="IN427" s="48"/>
      <c r="IO427" s="48"/>
      <c r="IP427" s="48"/>
      <c r="IQ427" s="48"/>
      <c r="IR427" s="48"/>
      <c r="IS427" s="48"/>
      <c r="IT427" s="48"/>
      <c r="IU427" s="48"/>
      <c r="IV427" s="48"/>
    </row>
    <row r="428" spans="1:256" s="49" customFormat="1" ht="15.6" customHeight="1" x14ac:dyDescent="0.25">
      <c r="A428" s="55">
        <v>31370</v>
      </c>
      <c r="B428" s="51" t="s">
        <v>1064</v>
      </c>
      <c r="C428" s="51" t="s">
        <v>341</v>
      </c>
      <c r="D428" s="53">
        <v>31400</v>
      </c>
      <c r="E428" s="92" t="s">
        <v>680</v>
      </c>
      <c r="F428" s="46">
        <f>'12 Month Budget Comparison'!D425</f>
        <v>0</v>
      </c>
      <c r="G428" s="46">
        <f t="shared" si="42"/>
        <v>0</v>
      </c>
      <c r="H428" s="46"/>
      <c r="I428" s="46"/>
      <c r="J428" s="46">
        <f>F428</f>
        <v>0</v>
      </c>
      <c r="K428" s="46"/>
      <c r="L428" s="60"/>
      <c r="M428" s="60"/>
      <c r="N428" s="60"/>
      <c r="O428" s="54"/>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48"/>
      <c r="BN428" s="48"/>
      <c r="BO428" s="48"/>
      <c r="BP428" s="48"/>
      <c r="BQ428" s="48"/>
      <c r="BR428" s="48"/>
      <c r="BS428" s="48"/>
      <c r="BT428" s="48"/>
      <c r="BU428" s="48"/>
      <c r="BV428" s="48"/>
      <c r="BW428" s="48"/>
      <c r="BX428" s="48"/>
      <c r="BY428" s="48"/>
      <c r="BZ428" s="48"/>
      <c r="CA428" s="48"/>
      <c r="CB428" s="48"/>
      <c r="CC428" s="48"/>
      <c r="CD428" s="48"/>
      <c r="CE428" s="48"/>
      <c r="CF428" s="48"/>
      <c r="CG428" s="48"/>
      <c r="CH428" s="48"/>
      <c r="CI428" s="48"/>
      <c r="CJ428" s="48"/>
      <c r="CK428" s="48"/>
      <c r="CL428" s="48"/>
      <c r="CM428" s="48"/>
      <c r="CN428" s="48"/>
      <c r="CO428" s="48"/>
      <c r="CP428" s="48"/>
      <c r="CQ428" s="48"/>
      <c r="CR428" s="48"/>
      <c r="CS428" s="48"/>
      <c r="CT428" s="48"/>
      <c r="CU428" s="48"/>
      <c r="CV428" s="48"/>
      <c r="CW428" s="48"/>
      <c r="CX428" s="48"/>
      <c r="CY428" s="48"/>
      <c r="CZ428" s="48"/>
      <c r="DA428" s="48"/>
      <c r="DB428" s="48"/>
      <c r="DC428" s="48"/>
      <c r="DD428" s="48"/>
      <c r="DE428" s="48"/>
      <c r="DF428" s="48"/>
      <c r="DG428" s="48"/>
      <c r="DH428" s="48"/>
      <c r="DI428" s="48"/>
      <c r="DJ428" s="48"/>
      <c r="DK428" s="48"/>
      <c r="DL428" s="48"/>
      <c r="DM428" s="48"/>
      <c r="DN428" s="48"/>
      <c r="DO428" s="48"/>
      <c r="DP428" s="48"/>
      <c r="DQ428" s="48"/>
      <c r="DR428" s="48"/>
      <c r="DS428" s="48"/>
      <c r="DT428" s="48"/>
      <c r="DU428" s="48"/>
      <c r="DV428" s="48"/>
      <c r="DW428" s="48"/>
      <c r="DX428" s="48"/>
      <c r="DY428" s="48"/>
      <c r="DZ428" s="48"/>
      <c r="EA428" s="48"/>
      <c r="EB428" s="48"/>
      <c r="EC428" s="48"/>
      <c r="ED428" s="48"/>
      <c r="EE428" s="48"/>
      <c r="EF428" s="48"/>
      <c r="EG428" s="48"/>
      <c r="EH428" s="48"/>
      <c r="EI428" s="48"/>
      <c r="EJ428" s="48"/>
      <c r="EK428" s="48"/>
      <c r="EL428" s="48"/>
      <c r="EM428" s="48"/>
      <c r="EN428" s="48"/>
      <c r="EO428" s="48"/>
      <c r="EP428" s="48"/>
      <c r="EQ428" s="48"/>
      <c r="ER428" s="48"/>
      <c r="ES428" s="48"/>
      <c r="ET428" s="48"/>
      <c r="EU428" s="48"/>
      <c r="EV428" s="48"/>
      <c r="EW428" s="48"/>
      <c r="EX428" s="48"/>
      <c r="EY428" s="48"/>
      <c r="EZ428" s="48"/>
      <c r="FA428" s="48"/>
      <c r="FB428" s="48"/>
      <c r="FC428" s="48"/>
      <c r="FD428" s="48"/>
      <c r="FE428" s="48"/>
      <c r="FF428" s="48"/>
      <c r="FG428" s="48"/>
      <c r="FH428" s="48"/>
      <c r="FI428" s="48"/>
      <c r="FJ428" s="48"/>
      <c r="FK428" s="48"/>
      <c r="FL428" s="48"/>
      <c r="FM428" s="48"/>
      <c r="FN428" s="48"/>
      <c r="FO428" s="48"/>
      <c r="FP428" s="48"/>
      <c r="FQ428" s="48"/>
      <c r="FR428" s="48"/>
      <c r="FS428" s="48"/>
      <c r="FT428" s="48"/>
      <c r="FU428" s="48"/>
      <c r="FV428" s="48"/>
      <c r="FW428" s="48"/>
      <c r="FX428" s="48"/>
      <c r="FY428" s="48"/>
      <c r="FZ428" s="48"/>
      <c r="GA428" s="48"/>
      <c r="GB428" s="48"/>
      <c r="GC428" s="48"/>
      <c r="GD428" s="48"/>
      <c r="GE428" s="48"/>
      <c r="GF428" s="48"/>
      <c r="GG428" s="48"/>
      <c r="GH428" s="48"/>
      <c r="GI428" s="48"/>
      <c r="GJ428" s="48"/>
      <c r="GK428" s="48"/>
      <c r="GL428" s="48"/>
      <c r="GM428" s="48"/>
      <c r="GN428" s="48"/>
      <c r="GO428" s="48"/>
      <c r="GP428" s="48"/>
      <c r="GQ428" s="48"/>
      <c r="GR428" s="48"/>
      <c r="GS428" s="48"/>
      <c r="GT428" s="48"/>
      <c r="GU428" s="48"/>
      <c r="GV428" s="48"/>
      <c r="GW428" s="48"/>
      <c r="GX428" s="48"/>
      <c r="GY428" s="48"/>
      <c r="GZ428" s="48"/>
      <c r="HA428" s="48"/>
      <c r="HB428" s="48"/>
      <c r="HC428" s="48"/>
      <c r="HD428" s="48"/>
      <c r="HE428" s="48"/>
      <c r="HF428" s="48"/>
      <c r="HG428" s="48"/>
      <c r="HH428" s="48"/>
      <c r="HI428" s="48"/>
      <c r="HJ428" s="48"/>
      <c r="HK428" s="48"/>
      <c r="HL428" s="48"/>
      <c r="HM428" s="48"/>
      <c r="HN428" s="48"/>
      <c r="HO428" s="48"/>
      <c r="HP428" s="48"/>
      <c r="HQ428" s="48"/>
      <c r="HR428" s="48"/>
      <c r="HS428" s="48"/>
      <c r="HT428" s="48"/>
      <c r="HU428" s="48"/>
      <c r="HV428" s="48"/>
      <c r="HW428" s="48"/>
      <c r="HX428" s="48"/>
      <c r="HY428" s="48"/>
      <c r="HZ428" s="48"/>
      <c r="IA428" s="48"/>
      <c r="IB428" s="48"/>
      <c r="IC428" s="48"/>
      <c r="ID428" s="48"/>
      <c r="IE428" s="48"/>
      <c r="IF428" s="48"/>
      <c r="IG428" s="48"/>
      <c r="IH428" s="48"/>
      <c r="II428" s="48"/>
      <c r="IJ428" s="48"/>
      <c r="IK428" s="48"/>
      <c r="IL428" s="48"/>
      <c r="IM428" s="48"/>
      <c r="IN428" s="48"/>
      <c r="IO428" s="48"/>
      <c r="IP428" s="48"/>
      <c r="IQ428" s="48"/>
      <c r="IR428" s="48"/>
      <c r="IS428" s="48"/>
      <c r="IT428" s="48"/>
      <c r="IU428" s="48"/>
      <c r="IV428" s="48"/>
    </row>
    <row r="429" spans="1:256" s="49" customFormat="1" ht="15.6" x14ac:dyDescent="0.25">
      <c r="A429" s="55">
        <v>31380</v>
      </c>
      <c r="B429" s="51" t="s">
        <v>1064</v>
      </c>
      <c r="C429" s="57" t="s">
        <v>9</v>
      </c>
      <c r="D429" s="53">
        <v>31400</v>
      </c>
      <c r="E429" s="53" t="s">
        <v>681</v>
      </c>
      <c r="F429" s="46">
        <f>'12 Month Budget Comparison'!D426</f>
        <v>0</v>
      </c>
      <c r="G429" s="46">
        <f t="shared" si="42"/>
        <v>0</v>
      </c>
      <c r="H429" s="46"/>
      <c r="I429" s="46"/>
      <c r="J429" s="46">
        <f>F429</f>
        <v>0</v>
      </c>
      <c r="K429" s="46"/>
      <c r="L429" s="60"/>
      <c r="M429" s="60"/>
      <c r="N429" s="60"/>
      <c r="O429" s="54"/>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48"/>
      <c r="CT429" s="48"/>
      <c r="CU429" s="48"/>
      <c r="CV429" s="48"/>
      <c r="CW429" s="48"/>
      <c r="CX429" s="48"/>
      <c r="CY429" s="48"/>
      <c r="CZ429" s="48"/>
      <c r="DA429" s="48"/>
      <c r="DB429" s="48"/>
      <c r="DC429" s="48"/>
      <c r="DD429" s="48"/>
      <c r="DE429" s="48"/>
      <c r="DF429" s="48"/>
      <c r="DG429" s="48"/>
      <c r="DH429" s="48"/>
      <c r="DI429" s="48"/>
      <c r="DJ429" s="48"/>
      <c r="DK429" s="48"/>
      <c r="DL429" s="48"/>
      <c r="DM429" s="48"/>
      <c r="DN429" s="48"/>
      <c r="DO429" s="48"/>
      <c r="DP429" s="48"/>
      <c r="DQ429" s="48"/>
      <c r="DR429" s="48"/>
      <c r="DS429" s="48"/>
      <c r="DT429" s="48"/>
      <c r="DU429" s="48"/>
      <c r="DV429" s="48"/>
      <c r="DW429" s="48"/>
      <c r="DX429" s="48"/>
      <c r="DY429" s="48"/>
      <c r="DZ429" s="48"/>
      <c r="EA429" s="48"/>
      <c r="EB429" s="48"/>
      <c r="EC429" s="48"/>
      <c r="ED429" s="48"/>
      <c r="EE429" s="48"/>
      <c r="EF429" s="48"/>
      <c r="EG429" s="48"/>
      <c r="EH429" s="48"/>
      <c r="EI429" s="48"/>
      <c r="EJ429" s="48"/>
      <c r="EK429" s="48"/>
      <c r="EL429" s="48"/>
      <c r="EM429" s="48"/>
      <c r="EN429" s="48"/>
      <c r="EO429" s="48"/>
      <c r="EP429" s="48"/>
      <c r="EQ429" s="48"/>
      <c r="ER429" s="48"/>
      <c r="ES429" s="48"/>
      <c r="ET429" s="48"/>
      <c r="EU429" s="48"/>
      <c r="EV429" s="48"/>
      <c r="EW429" s="48"/>
      <c r="EX429" s="48"/>
      <c r="EY429" s="48"/>
      <c r="EZ429" s="48"/>
      <c r="FA429" s="48"/>
      <c r="FB429" s="48"/>
      <c r="FC429" s="48"/>
      <c r="FD429" s="48"/>
      <c r="FE429" s="48"/>
      <c r="FF429" s="48"/>
      <c r="FG429" s="48"/>
      <c r="FH429" s="48"/>
      <c r="FI429" s="48"/>
      <c r="FJ429" s="48"/>
      <c r="FK429" s="48"/>
      <c r="FL429" s="48"/>
      <c r="FM429" s="48"/>
      <c r="FN429" s="48"/>
      <c r="FO429" s="48"/>
      <c r="FP429" s="48"/>
      <c r="FQ429" s="48"/>
      <c r="FR429" s="48"/>
      <c r="FS429" s="48"/>
      <c r="FT429" s="48"/>
      <c r="FU429" s="48"/>
      <c r="FV429" s="48"/>
      <c r="FW429" s="48"/>
      <c r="FX429" s="48"/>
      <c r="FY429" s="48"/>
      <c r="FZ429" s="48"/>
      <c r="GA429" s="48"/>
      <c r="GB429" s="48"/>
      <c r="GC429" s="48"/>
      <c r="GD429" s="48"/>
      <c r="GE429" s="48"/>
      <c r="GF429" s="48"/>
      <c r="GG429" s="48"/>
      <c r="GH429" s="48"/>
      <c r="GI429" s="48"/>
      <c r="GJ429" s="48"/>
      <c r="GK429" s="48"/>
      <c r="GL429" s="48"/>
      <c r="GM429" s="48"/>
      <c r="GN429" s="48"/>
      <c r="GO429" s="48"/>
      <c r="GP429" s="48"/>
      <c r="GQ429" s="48"/>
      <c r="GR429" s="48"/>
      <c r="GS429" s="48"/>
      <c r="GT429" s="48"/>
      <c r="GU429" s="48"/>
      <c r="GV429" s="48"/>
      <c r="GW429" s="48"/>
      <c r="GX429" s="48"/>
      <c r="GY429" s="48"/>
      <c r="GZ429" s="48"/>
      <c r="HA429" s="48"/>
      <c r="HB429" s="48"/>
      <c r="HC429" s="48"/>
      <c r="HD429" s="48"/>
      <c r="HE429" s="48"/>
      <c r="HF429" s="48"/>
      <c r="HG429" s="48"/>
      <c r="HH429" s="48"/>
      <c r="HI429" s="48"/>
      <c r="HJ429" s="48"/>
      <c r="HK429" s="48"/>
      <c r="HL429" s="48"/>
      <c r="HM429" s="48"/>
      <c r="HN429" s="48"/>
      <c r="HO429" s="48"/>
      <c r="HP429" s="48"/>
      <c r="HQ429" s="48"/>
      <c r="HR429" s="48"/>
      <c r="HS429" s="48"/>
      <c r="HT429" s="48"/>
      <c r="HU429" s="48"/>
      <c r="HV429" s="48"/>
      <c r="HW429" s="48"/>
      <c r="HX429" s="48"/>
      <c r="HY429" s="48"/>
      <c r="HZ429" s="48"/>
      <c r="IA429" s="48"/>
      <c r="IB429" s="48"/>
      <c r="IC429" s="48"/>
      <c r="ID429" s="48"/>
      <c r="IE429" s="48"/>
      <c r="IF429" s="48"/>
      <c r="IG429" s="48"/>
      <c r="IH429" s="48"/>
      <c r="II429" s="48"/>
      <c r="IJ429" s="48"/>
      <c r="IK429" s="48"/>
      <c r="IL429" s="48"/>
      <c r="IM429" s="48"/>
      <c r="IN429" s="48"/>
      <c r="IO429" s="48"/>
      <c r="IP429" s="48"/>
      <c r="IQ429" s="48"/>
      <c r="IR429" s="48"/>
      <c r="IS429" s="48"/>
      <c r="IT429" s="48"/>
      <c r="IU429" s="48"/>
      <c r="IV429" s="48"/>
    </row>
    <row r="430" spans="1:256" s="49" customFormat="1" ht="15.6" x14ac:dyDescent="0.25">
      <c r="A430" s="55">
        <v>31400</v>
      </c>
      <c r="B430" s="57" t="s">
        <v>682</v>
      </c>
      <c r="C430" s="57" t="s">
        <v>682</v>
      </c>
      <c r="D430" s="53">
        <v>72140</v>
      </c>
      <c r="E430" s="53" t="s">
        <v>683</v>
      </c>
      <c r="F430" s="46">
        <f>SUM(F413:F429)</f>
        <v>0</v>
      </c>
      <c r="G430" s="46">
        <f>SUM(G413:G429)</f>
        <v>0</v>
      </c>
      <c r="H430" s="46">
        <f>SUM(H413:H429)</f>
        <v>0</v>
      </c>
      <c r="I430" s="46"/>
      <c r="J430" s="46">
        <f>SUM(J413:J429)</f>
        <v>0</v>
      </c>
      <c r="K430" s="46"/>
      <c r="L430" s="60"/>
      <c r="M430" s="60"/>
      <c r="N430" s="60"/>
      <c r="O430" s="54">
        <f>SUM(O413:O429)</f>
        <v>0</v>
      </c>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c r="DG430" s="48"/>
      <c r="DH430" s="48"/>
      <c r="DI430" s="48"/>
      <c r="DJ430" s="48"/>
      <c r="DK430" s="48"/>
      <c r="DL430" s="48"/>
      <c r="DM430" s="48"/>
      <c r="DN430" s="48"/>
      <c r="DO430" s="48"/>
      <c r="DP430" s="48"/>
      <c r="DQ430" s="48"/>
      <c r="DR430" s="48"/>
      <c r="DS430" s="48"/>
      <c r="DT430" s="48"/>
      <c r="DU430" s="48"/>
      <c r="DV430" s="48"/>
      <c r="DW430" s="48"/>
      <c r="DX430" s="48"/>
      <c r="DY430" s="48"/>
      <c r="DZ430" s="48"/>
      <c r="EA430" s="48"/>
      <c r="EB430" s="48"/>
      <c r="EC430" s="48"/>
      <c r="ED430" s="48"/>
      <c r="EE430" s="48"/>
      <c r="EF430" s="48"/>
      <c r="EG430" s="48"/>
      <c r="EH430" s="48"/>
      <c r="EI430" s="48"/>
      <c r="EJ430" s="48"/>
      <c r="EK430" s="48"/>
      <c r="EL430" s="48"/>
      <c r="EM430" s="48"/>
      <c r="EN430" s="48"/>
      <c r="EO430" s="48"/>
      <c r="EP430" s="48"/>
      <c r="EQ430" s="48"/>
      <c r="ER430" s="48"/>
      <c r="ES430" s="48"/>
      <c r="ET430" s="48"/>
      <c r="EU430" s="48"/>
      <c r="EV430" s="48"/>
      <c r="EW430" s="48"/>
      <c r="EX430" s="48"/>
      <c r="EY430" s="48"/>
      <c r="EZ430" s="48"/>
      <c r="FA430" s="48"/>
      <c r="FB430" s="48"/>
      <c r="FC430" s="48"/>
      <c r="FD430" s="48"/>
      <c r="FE430" s="48"/>
      <c r="FF430" s="48"/>
      <c r="FG430" s="48"/>
      <c r="FH430" s="48"/>
      <c r="FI430" s="48"/>
      <c r="FJ430" s="48"/>
      <c r="FK430" s="48"/>
      <c r="FL430" s="48"/>
      <c r="FM430" s="48"/>
      <c r="FN430" s="48"/>
      <c r="FO430" s="48"/>
      <c r="FP430" s="48"/>
      <c r="FQ430" s="48"/>
      <c r="FR430" s="48"/>
      <c r="FS430" s="48"/>
      <c r="FT430" s="48"/>
      <c r="FU430" s="48"/>
      <c r="FV430" s="48"/>
      <c r="FW430" s="48"/>
      <c r="FX430" s="48"/>
      <c r="FY430" s="48"/>
      <c r="FZ430" s="48"/>
      <c r="GA430" s="48"/>
      <c r="GB430" s="48"/>
      <c r="GC430" s="48"/>
      <c r="GD430" s="48"/>
      <c r="GE430" s="48"/>
      <c r="GF430" s="48"/>
      <c r="GG430" s="48"/>
      <c r="GH430" s="48"/>
      <c r="GI430" s="48"/>
      <c r="GJ430" s="48"/>
      <c r="GK430" s="48"/>
      <c r="GL430" s="48"/>
      <c r="GM430" s="48"/>
      <c r="GN430" s="48"/>
      <c r="GO430" s="48"/>
      <c r="GP430" s="48"/>
      <c r="GQ430" s="48"/>
      <c r="GR430" s="48"/>
      <c r="GS430" s="48"/>
      <c r="GT430" s="48"/>
      <c r="GU430" s="48"/>
      <c r="GV430" s="48"/>
      <c r="GW430" s="48"/>
      <c r="GX430" s="48"/>
      <c r="GY430" s="48"/>
      <c r="GZ430" s="48"/>
      <c r="HA430" s="48"/>
      <c r="HB430" s="48"/>
      <c r="HC430" s="48"/>
      <c r="HD430" s="48"/>
      <c r="HE430" s="48"/>
      <c r="HF430" s="48"/>
      <c r="HG430" s="48"/>
      <c r="HH430" s="48"/>
      <c r="HI430" s="48"/>
      <c r="HJ430" s="48"/>
      <c r="HK430" s="48"/>
      <c r="HL430" s="48"/>
      <c r="HM430" s="48"/>
      <c r="HN430" s="48"/>
      <c r="HO430" s="48"/>
      <c r="HP430" s="48"/>
      <c r="HQ430" s="48"/>
      <c r="HR430" s="48"/>
      <c r="HS430" s="48"/>
      <c r="HT430" s="48"/>
      <c r="HU430" s="48"/>
      <c r="HV430" s="48"/>
      <c r="HW430" s="48"/>
      <c r="HX430" s="48"/>
      <c r="HY430" s="48"/>
      <c r="HZ430" s="48"/>
      <c r="IA430" s="48"/>
      <c r="IB430" s="48"/>
      <c r="IC430" s="48"/>
      <c r="ID430" s="48"/>
      <c r="IE430" s="48"/>
      <c r="IF430" s="48"/>
      <c r="IG430" s="48"/>
      <c r="IH430" s="48"/>
      <c r="II430" s="48"/>
      <c r="IJ430" s="48"/>
      <c r="IK430" s="48"/>
      <c r="IL430" s="48"/>
      <c r="IM430" s="48"/>
      <c r="IN430" s="48"/>
      <c r="IO430" s="48"/>
      <c r="IP430" s="48"/>
      <c r="IQ430" s="48"/>
      <c r="IR430" s="48"/>
      <c r="IS430" s="48"/>
      <c r="IT430" s="48"/>
      <c r="IU430" s="48"/>
      <c r="IV430" s="48"/>
    </row>
    <row r="431" spans="1:256" s="62" customFormat="1" ht="15.6" x14ac:dyDescent="0.25">
      <c r="A431" s="276" t="s">
        <v>1103</v>
      </c>
      <c r="B431" s="277"/>
      <c r="C431" s="277"/>
      <c r="D431" s="277"/>
      <c r="E431" s="277"/>
      <c r="F431" s="277"/>
      <c r="G431" s="277"/>
      <c r="H431" s="277"/>
      <c r="I431" s="277"/>
      <c r="J431" s="277"/>
      <c r="K431" s="277"/>
      <c r="L431" s="277"/>
      <c r="M431" s="277"/>
      <c r="N431" s="277"/>
      <c r="O431" s="27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48"/>
      <c r="CT431" s="48"/>
      <c r="CU431" s="48"/>
      <c r="CV431" s="48"/>
      <c r="CW431" s="48"/>
      <c r="CX431" s="48"/>
      <c r="CY431" s="48"/>
      <c r="CZ431" s="48"/>
      <c r="DA431" s="48"/>
      <c r="DB431" s="48"/>
      <c r="DC431" s="48"/>
      <c r="DD431" s="48"/>
      <c r="DE431" s="48"/>
      <c r="DF431" s="48"/>
      <c r="DG431" s="48"/>
      <c r="DH431" s="48"/>
      <c r="DI431" s="48"/>
      <c r="DJ431" s="48"/>
      <c r="DK431" s="48"/>
      <c r="DL431" s="48"/>
      <c r="DM431" s="48"/>
      <c r="DN431" s="48"/>
      <c r="DO431" s="48"/>
      <c r="DP431" s="48"/>
      <c r="DQ431" s="48"/>
      <c r="DR431" s="48"/>
      <c r="DS431" s="48"/>
      <c r="DT431" s="48"/>
      <c r="DU431" s="48"/>
      <c r="DV431" s="48"/>
      <c r="DW431" s="48"/>
      <c r="DX431" s="48"/>
      <c r="DY431" s="48"/>
      <c r="DZ431" s="48"/>
      <c r="EA431" s="48"/>
      <c r="EB431" s="48"/>
      <c r="EC431" s="48"/>
      <c r="ED431" s="48"/>
      <c r="EE431" s="48"/>
      <c r="EF431" s="48"/>
      <c r="EG431" s="48"/>
      <c r="EH431" s="48"/>
      <c r="EI431" s="48"/>
      <c r="EJ431" s="48"/>
      <c r="EK431" s="48"/>
      <c r="EL431" s="48"/>
      <c r="EM431" s="48"/>
      <c r="EN431" s="48"/>
      <c r="EO431" s="48"/>
      <c r="EP431" s="48"/>
      <c r="EQ431" s="48"/>
      <c r="ER431" s="48"/>
      <c r="ES431" s="48"/>
      <c r="ET431" s="48"/>
      <c r="EU431" s="48"/>
      <c r="EV431" s="48"/>
      <c r="EW431" s="48"/>
      <c r="EX431" s="48"/>
      <c r="EY431" s="48"/>
      <c r="EZ431" s="48"/>
      <c r="FA431" s="48"/>
      <c r="FB431" s="48"/>
      <c r="FC431" s="48"/>
      <c r="FD431" s="48"/>
      <c r="FE431" s="48"/>
      <c r="FF431" s="48"/>
      <c r="FG431" s="48"/>
      <c r="FH431" s="48"/>
      <c r="FI431" s="48"/>
      <c r="FJ431" s="48"/>
      <c r="FK431" s="48"/>
      <c r="FL431" s="48"/>
      <c r="FM431" s="48"/>
      <c r="FN431" s="48"/>
      <c r="FO431" s="48"/>
      <c r="FP431" s="48"/>
      <c r="FQ431" s="48"/>
      <c r="FR431" s="48"/>
      <c r="FS431" s="48"/>
      <c r="FT431" s="48"/>
      <c r="FU431" s="48"/>
      <c r="FV431" s="48"/>
      <c r="FW431" s="48"/>
      <c r="FX431" s="48"/>
      <c r="FY431" s="48"/>
      <c r="FZ431" s="48"/>
      <c r="GA431" s="48"/>
      <c r="GB431" s="48"/>
      <c r="GC431" s="48"/>
      <c r="GD431" s="48"/>
      <c r="GE431" s="48"/>
      <c r="GF431" s="48"/>
      <c r="GG431" s="48"/>
      <c r="GH431" s="48"/>
      <c r="GI431" s="48"/>
      <c r="GJ431" s="48"/>
      <c r="GK431" s="48"/>
      <c r="GL431" s="48"/>
      <c r="GM431" s="48"/>
      <c r="GN431" s="48"/>
      <c r="GO431" s="48"/>
      <c r="GP431" s="48"/>
      <c r="GQ431" s="48"/>
      <c r="GR431" s="48"/>
      <c r="GS431" s="48"/>
      <c r="GT431" s="48"/>
      <c r="GU431" s="48"/>
      <c r="GV431" s="48"/>
      <c r="GW431" s="48"/>
      <c r="GX431" s="48"/>
      <c r="GY431" s="48"/>
      <c r="GZ431" s="48"/>
      <c r="HA431" s="48"/>
      <c r="HB431" s="48"/>
      <c r="HC431" s="48"/>
      <c r="HD431" s="48"/>
      <c r="HE431" s="48"/>
      <c r="HF431" s="48"/>
      <c r="HG431" s="48"/>
      <c r="HH431" s="48"/>
      <c r="HI431" s="48"/>
      <c r="HJ431" s="48"/>
      <c r="HK431" s="48"/>
      <c r="HL431" s="48"/>
      <c r="HM431" s="48"/>
      <c r="HN431" s="48"/>
      <c r="HO431" s="48"/>
      <c r="HP431" s="48"/>
      <c r="HQ431" s="48"/>
      <c r="HR431" s="48"/>
      <c r="HS431" s="48"/>
      <c r="HT431" s="48"/>
      <c r="HU431" s="48"/>
      <c r="HV431" s="48"/>
      <c r="HW431" s="48"/>
      <c r="HX431" s="48"/>
      <c r="HY431" s="48"/>
      <c r="HZ431" s="48"/>
      <c r="IA431" s="48"/>
      <c r="IB431" s="48"/>
      <c r="IC431" s="48"/>
      <c r="ID431" s="48"/>
      <c r="IE431" s="48"/>
      <c r="IF431" s="48"/>
      <c r="IG431" s="48"/>
      <c r="IH431" s="48"/>
      <c r="II431" s="48"/>
      <c r="IJ431" s="48"/>
      <c r="IK431" s="48"/>
      <c r="IL431" s="48"/>
      <c r="IM431" s="48"/>
      <c r="IN431" s="48"/>
      <c r="IO431" s="48"/>
      <c r="IP431" s="48"/>
      <c r="IQ431" s="48"/>
      <c r="IR431" s="48"/>
      <c r="IS431" s="48"/>
      <c r="IT431" s="48"/>
      <c r="IU431" s="48"/>
      <c r="IV431" s="48"/>
    </row>
    <row r="432" spans="1:256" s="49" customFormat="1" x14ac:dyDescent="0.25">
      <c r="A432" s="71" t="s">
        <v>644</v>
      </c>
      <c r="B432" s="57" t="s">
        <v>1065</v>
      </c>
      <c r="C432" s="57" t="s">
        <v>20</v>
      </c>
      <c r="D432" s="71" t="s">
        <v>644</v>
      </c>
      <c r="E432" s="53" t="s">
        <v>655</v>
      </c>
      <c r="F432" s="71" t="s">
        <v>644</v>
      </c>
      <c r="G432" s="71" t="s">
        <v>644</v>
      </c>
      <c r="H432" s="71" t="s">
        <v>644</v>
      </c>
      <c r="I432" s="71" t="s">
        <v>644</v>
      </c>
      <c r="J432" s="71" t="s">
        <v>644</v>
      </c>
      <c r="K432" s="71" t="s">
        <v>644</v>
      </c>
      <c r="L432" s="71" t="s">
        <v>644</v>
      </c>
      <c r="M432" s="71" t="s">
        <v>644</v>
      </c>
      <c r="N432" s="71" t="s">
        <v>644</v>
      </c>
      <c r="O432" s="71" t="s">
        <v>644</v>
      </c>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48"/>
      <c r="CT432" s="48"/>
      <c r="CU432" s="48"/>
      <c r="CV432" s="48"/>
      <c r="CW432" s="48"/>
      <c r="CX432" s="48"/>
      <c r="CY432" s="48"/>
      <c r="CZ432" s="48"/>
      <c r="DA432" s="48"/>
      <c r="DB432" s="48"/>
      <c r="DC432" s="48"/>
      <c r="DD432" s="48"/>
      <c r="DE432" s="48"/>
      <c r="DF432" s="48"/>
      <c r="DG432" s="48"/>
      <c r="DH432" s="48"/>
      <c r="DI432" s="48"/>
      <c r="DJ432" s="48"/>
      <c r="DK432" s="48"/>
      <c r="DL432" s="48"/>
      <c r="DM432" s="48"/>
      <c r="DN432" s="48"/>
      <c r="DO432" s="48"/>
      <c r="DP432" s="48"/>
      <c r="DQ432" s="48"/>
      <c r="DR432" s="48"/>
      <c r="DS432" s="48"/>
      <c r="DT432" s="48"/>
      <c r="DU432" s="48"/>
      <c r="DV432" s="48"/>
      <c r="DW432" s="48"/>
      <c r="DX432" s="48"/>
      <c r="DY432" s="48"/>
      <c r="DZ432" s="48"/>
      <c r="EA432" s="48"/>
      <c r="EB432" s="48"/>
      <c r="EC432" s="48"/>
      <c r="ED432" s="48"/>
      <c r="EE432" s="48"/>
      <c r="EF432" s="48"/>
      <c r="EG432" s="48"/>
      <c r="EH432" s="48"/>
      <c r="EI432" s="48"/>
      <c r="EJ432" s="48"/>
      <c r="EK432" s="48"/>
      <c r="EL432" s="48"/>
      <c r="EM432" s="48"/>
      <c r="EN432" s="48"/>
      <c r="EO432" s="48"/>
      <c r="EP432" s="48"/>
      <c r="EQ432" s="48"/>
      <c r="ER432" s="48"/>
      <c r="ES432" s="48"/>
      <c r="ET432" s="48"/>
      <c r="EU432" s="48"/>
      <c r="EV432" s="48"/>
      <c r="EW432" s="48"/>
      <c r="EX432" s="48"/>
      <c r="EY432" s="48"/>
      <c r="EZ432" s="48"/>
      <c r="FA432" s="48"/>
      <c r="FB432" s="48"/>
      <c r="FC432" s="48"/>
      <c r="FD432" s="48"/>
      <c r="FE432" s="48"/>
      <c r="FF432" s="48"/>
      <c r="FG432" s="48"/>
      <c r="FH432" s="48"/>
      <c r="FI432" s="48"/>
      <c r="FJ432" s="48"/>
      <c r="FK432" s="48"/>
      <c r="FL432" s="48"/>
      <c r="FM432" s="48"/>
      <c r="FN432" s="48"/>
      <c r="FO432" s="48"/>
      <c r="FP432" s="48"/>
      <c r="FQ432" s="48"/>
      <c r="FR432" s="48"/>
      <c r="FS432" s="48"/>
      <c r="FT432" s="48"/>
      <c r="FU432" s="48"/>
      <c r="FV432" s="48"/>
      <c r="FW432" s="48"/>
      <c r="FX432" s="48"/>
      <c r="FY432" s="48"/>
      <c r="FZ432" s="48"/>
      <c r="GA432" s="48"/>
      <c r="GB432" s="48"/>
      <c r="GC432" s="48"/>
      <c r="GD432" s="48"/>
      <c r="GE432" s="48"/>
      <c r="GF432" s="48"/>
      <c r="GG432" s="48"/>
      <c r="GH432" s="48"/>
      <c r="GI432" s="48"/>
      <c r="GJ432" s="48"/>
      <c r="GK432" s="48"/>
      <c r="GL432" s="48"/>
      <c r="GM432" s="48"/>
      <c r="GN432" s="48"/>
      <c r="GO432" s="48"/>
      <c r="GP432" s="48"/>
      <c r="GQ432" s="48"/>
      <c r="GR432" s="48"/>
      <c r="GS432" s="48"/>
      <c r="GT432" s="48"/>
      <c r="GU432" s="48"/>
      <c r="GV432" s="48"/>
      <c r="GW432" s="48"/>
      <c r="GX432" s="48"/>
      <c r="GY432" s="48"/>
      <c r="GZ432" s="48"/>
      <c r="HA432" s="48"/>
      <c r="HB432" s="48"/>
      <c r="HC432" s="48"/>
      <c r="HD432" s="48"/>
      <c r="HE432" s="48"/>
      <c r="HF432" s="48"/>
      <c r="HG432" s="48"/>
      <c r="HH432" s="48"/>
      <c r="HI432" s="48"/>
      <c r="HJ432" s="48"/>
      <c r="HK432" s="48"/>
      <c r="HL432" s="48"/>
      <c r="HM432" s="48"/>
      <c r="HN432" s="48"/>
      <c r="HO432" s="48"/>
      <c r="HP432" s="48"/>
      <c r="HQ432" s="48"/>
      <c r="HR432" s="48"/>
      <c r="HS432" s="48"/>
      <c r="HT432" s="48"/>
      <c r="HU432" s="48"/>
      <c r="HV432" s="48"/>
      <c r="HW432" s="48"/>
      <c r="HX432" s="48"/>
      <c r="HY432" s="48"/>
      <c r="HZ432" s="48"/>
      <c r="IA432" s="48"/>
      <c r="IB432" s="48"/>
      <c r="IC432" s="48"/>
      <c r="ID432" s="48"/>
      <c r="IE432" s="48"/>
      <c r="IF432" s="48"/>
      <c r="IG432" s="48"/>
      <c r="IH432" s="48"/>
      <c r="II432" s="48"/>
      <c r="IJ432" s="48"/>
      <c r="IK432" s="48"/>
      <c r="IL432" s="48"/>
      <c r="IM432" s="48"/>
      <c r="IN432" s="48"/>
      <c r="IO432" s="48"/>
      <c r="IP432" s="48"/>
      <c r="IQ432" s="48"/>
      <c r="IR432" s="48"/>
      <c r="IS432" s="48"/>
      <c r="IT432" s="48"/>
      <c r="IU432" s="48"/>
      <c r="IV432" s="48"/>
    </row>
    <row r="433" spans="1:256" s="49" customFormat="1" x14ac:dyDescent="0.25">
      <c r="A433" s="71" t="s">
        <v>644</v>
      </c>
      <c r="B433" s="57" t="s">
        <v>1065</v>
      </c>
      <c r="C433" s="57" t="s">
        <v>283</v>
      </c>
      <c r="D433" s="71" t="s">
        <v>644</v>
      </c>
      <c r="E433" s="53" t="s">
        <v>656</v>
      </c>
      <c r="F433" s="71" t="s">
        <v>644</v>
      </c>
      <c r="G433" s="71" t="s">
        <v>644</v>
      </c>
      <c r="H433" s="71" t="s">
        <v>644</v>
      </c>
      <c r="I433" s="71" t="s">
        <v>644</v>
      </c>
      <c r="J433" s="71" t="s">
        <v>644</v>
      </c>
      <c r="K433" s="71" t="s">
        <v>644</v>
      </c>
      <c r="L433" s="71" t="s">
        <v>644</v>
      </c>
      <c r="M433" s="71" t="s">
        <v>644</v>
      </c>
      <c r="N433" s="71" t="s">
        <v>644</v>
      </c>
      <c r="O433" s="71" t="s">
        <v>644</v>
      </c>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48"/>
      <c r="CT433" s="48"/>
      <c r="CU433" s="48"/>
      <c r="CV433" s="48"/>
      <c r="CW433" s="48"/>
      <c r="CX433" s="48"/>
      <c r="CY433" s="48"/>
      <c r="CZ433" s="48"/>
      <c r="DA433" s="48"/>
      <c r="DB433" s="48"/>
      <c r="DC433" s="48"/>
      <c r="DD433" s="48"/>
      <c r="DE433" s="48"/>
      <c r="DF433" s="48"/>
      <c r="DG433" s="48"/>
      <c r="DH433" s="48"/>
      <c r="DI433" s="48"/>
      <c r="DJ433" s="48"/>
      <c r="DK433" s="48"/>
      <c r="DL433" s="48"/>
      <c r="DM433" s="48"/>
      <c r="DN433" s="48"/>
      <c r="DO433" s="48"/>
      <c r="DP433" s="48"/>
      <c r="DQ433" s="48"/>
      <c r="DR433" s="48"/>
      <c r="DS433" s="48"/>
      <c r="DT433" s="48"/>
      <c r="DU433" s="48"/>
      <c r="DV433" s="48"/>
      <c r="DW433" s="48"/>
      <c r="DX433" s="48"/>
      <c r="DY433" s="48"/>
      <c r="DZ433" s="48"/>
      <c r="EA433" s="48"/>
      <c r="EB433" s="48"/>
      <c r="EC433" s="48"/>
      <c r="ED433" s="48"/>
      <c r="EE433" s="48"/>
      <c r="EF433" s="48"/>
      <c r="EG433" s="48"/>
      <c r="EH433" s="48"/>
      <c r="EI433" s="48"/>
      <c r="EJ433" s="48"/>
      <c r="EK433" s="48"/>
      <c r="EL433" s="48"/>
      <c r="EM433" s="48"/>
      <c r="EN433" s="48"/>
      <c r="EO433" s="48"/>
      <c r="EP433" s="48"/>
      <c r="EQ433" s="48"/>
      <c r="ER433" s="48"/>
      <c r="ES433" s="48"/>
      <c r="ET433" s="48"/>
      <c r="EU433" s="48"/>
      <c r="EV433" s="48"/>
      <c r="EW433" s="48"/>
      <c r="EX433" s="48"/>
      <c r="EY433" s="48"/>
      <c r="EZ433" s="48"/>
      <c r="FA433" s="48"/>
      <c r="FB433" s="48"/>
      <c r="FC433" s="48"/>
      <c r="FD433" s="48"/>
      <c r="FE433" s="48"/>
      <c r="FF433" s="48"/>
      <c r="FG433" s="48"/>
      <c r="FH433" s="48"/>
      <c r="FI433" s="48"/>
      <c r="FJ433" s="48"/>
      <c r="FK433" s="48"/>
      <c r="FL433" s="48"/>
      <c r="FM433" s="48"/>
      <c r="FN433" s="48"/>
      <c r="FO433" s="48"/>
      <c r="FP433" s="48"/>
      <c r="FQ433" s="48"/>
      <c r="FR433" s="48"/>
      <c r="FS433" s="48"/>
      <c r="FT433" s="48"/>
      <c r="FU433" s="48"/>
      <c r="FV433" s="48"/>
      <c r="FW433" s="48"/>
      <c r="FX433" s="48"/>
      <c r="FY433" s="48"/>
      <c r="FZ433" s="48"/>
      <c r="GA433" s="48"/>
      <c r="GB433" s="48"/>
      <c r="GC433" s="48"/>
      <c r="GD433" s="48"/>
      <c r="GE433" s="48"/>
      <c r="GF433" s="48"/>
      <c r="GG433" s="48"/>
      <c r="GH433" s="48"/>
      <c r="GI433" s="48"/>
      <c r="GJ433" s="48"/>
      <c r="GK433" s="48"/>
      <c r="GL433" s="48"/>
      <c r="GM433" s="48"/>
      <c r="GN433" s="48"/>
      <c r="GO433" s="48"/>
      <c r="GP433" s="48"/>
      <c r="GQ433" s="48"/>
      <c r="GR433" s="48"/>
      <c r="GS433" s="48"/>
      <c r="GT433" s="48"/>
      <c r="GU433" s="48"/>
      <c r="GV433" s="48"/>
      <c r="GW433" s="48"/>
      <c r="GX433" s="48"/>
      <c r="GY433" s="48"/>
      <c r="GZ433" s="48"/>
      <c r="HA433" s="48"/>
      <c r="HB433" s="48"/>
      <c r="HC433" s="48"/>
      <c r="HD433" s="48"/>
      <c r="HE433" s="48"/>
      <c r="HF433" s="48"/>
      <c r="HG433" s="48"/>
      <c r="HH433" s="48"/>
      <c r="HI433" s="48"/>
      <c r="HJ433" s="48"/>
      <c r="HK433" s="48"/>
      <c r="HL433" s="48"/>
      <c r="HM433" s="48"/>
      <c r="HN433" s="48"/>
      <c r="HO433" s="48"/>
      <c r="HP433" s="48"/>
      <c r="HQ433" s="48"/>
      <c r="HR433" s="48"/>
      <c r="HS433" s="48"/>
      <c r="HT433" s="48"/>
      <c r="HU433" s="48"/>
      <c r="HV433" s="48"/>
      <c r="HW433" s="48"/>
      <c r="HX433" s="48"/>
      <c r="HY433" s="48"/>
      <c r="HZ433" s="48"/>
      <c r="IA433" s="48"/>
      <c r="IB433" s="48"/>
      <c r="IC433" s="48"/>
      <c r="ID433" s="48"/>
      <c r="IE433" s="48"/>
      <c r="IF433" s="48"/>
      <c r="IG433" s="48"/>
      <c r="IH433" s="48"/>
      <c r="II433" s="48"/>
      <c r="IJ433" s="48"/>
      <c r="IK433" s="48"/>
      <c r="IL433" s="48"/>
      <c r="IM433" s="48"/>
      <c r="IN433" s="48"/>
      <c r="IO433" s="48"/>
      <c r="IP433" s="48"/>
      <c r="IQ433" s="48"/>
      <c r="IR433" s="48"/>
      <c r="IS433" s="48"/>
      <c r="IT433" s="48"/>
      <c r="IU433" s="48"/>
      <c r="IV433" s="48"/>
    </row>
    <row r="434" spans="1:256" s="49" customFormat="1" x14ac:dyDescent="0.25">
      <c r="A434" s="71" t="s">
        <v>644</v>
      </c>
      <c r="B434" s="57" t="s">
        <v>1065</v>
      </c>
      <c r="C434" s="57" t="s">
        <v>131</v>
      </c>
      <c r="D434" s="71" t="s">
        <v>644</v>
      </c>
      <c r="E434" s="53" t="s">
        <v>657</v>
      </c>
      <c r="F434" s="71" t="s">
        <v>644</v>
      </c>
      <c r="G434" s="71" t="s">
        <v>644</v>
      </c>
      <c r="H434" s="71" t="s">
        <v>644</v>
      </c>
      <c r="I434" s="71" t="s">
        <v>644</v>
      </c>
      <c r="J434" s="71" t="s">
        <v>644</v>
      </c>
      <c r="K434" s="71" t="s">
        <v>644</v>
      </c>
      <c r="L434" s="71" t="s">
        <v>644</v>
      </c>
      <c r="M434" s="71" t="s">
        <v>644</v>
      </c>
      <c r="N434" s="71" t="s">
        <v>644</v>
      </c>
      <c r="O434" s="71" t="s">
        <v>644</v>
      </c>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48"/>
      <c r="CT434" s="48"/>
      <c r="CU434" s="48"/>
      <c r="CV434" s="48"/>
      <c r="CW434" s="48"/>
      <c r="CX434" s="48"/>
      <c r="CY434" s="48"/>
      <c r="CZ434" s="48"/>
      <c r="DA434" s="48"/>
      <c r="DB434" s="48"/>
      <c r="DC434" s="48"/>
      <c r="DD434" s="48"/>
      <c r="DE434" s="48"/>
      <c r="DF434" s="48"/>
      <c r="DG434" s="48"/>
      <c r="DH434" s="48"/>
      <c r="DI434" s="48"/>
      <c r="DJ434" s="48"/>
      <c r="DK434" s="48"/>
      <c r="DL434" s="48"/>
      <c r="DM434" s="48"/>
      <c r="DN434" s="48"/>
      <c r="DO434" s="48"/>
      <c r="DP434" s="48"/>
      <c r="DQ434" s="48"/>
      <c r="DR434" s="48"/>
      <c r="DS434" s="48"/>
      <c r="DT434" s="48"/>
      <c r="DU434" s="48"/>
      <c r="DV434" s="48"/>
      <c r="DW434" s="48"/>
      <c r="DX434" s="48"/>
      <c r="DY434" s="48"/>
      <c r="DZ434" s="48"/>
      <c r="EA434" s="48"/>
      <c r="EB434" s="48"/>
      <c r="EC434" s="48"/>
      <c r="ED434" s="48"/>
      <c r="EE434" s="48"/>
      <c r="EF434" s="48"/>
      <c r="EG434" s="48"/>
      <c r="EH434" s="48"/>
      <c r="EI434" s="48"/>
      <c r="EJ434" s="48"/>
      <c r="EK434" s="48"/>
      <c r="EL434" s="48"/>
      <c r="EM434" s="48"/>
      <c r="EN434" s="48"/>
      <c r="EO434" s="48"/>
      <c r="EP434" s="48"/>
      <c r="EQ434" s="48"/>
      <c r="ER434" s="48"/>
      <c r="ES434" s="48"/>
      <c r="ET434" s="48"/>
      <c r="EU434" s="48"/>
      <c r="EV434" s="48"/>
      <c r="EW434" s="48"/>
      <c r="EX434" s="48"/>
      <c r="EY434" s="48"/>
      <c r="EZ434" s="48"/>
      <c r="FA434" s="48"/>
      <c r="FB434" s="48"/>
      <c r="FC434" s="48"/>
      <c r="FD434" s="48"/>
      <c r="FE434" s="48"/>
      <c r="FF434" s="48"/>
      <c r="FG434" s="48"/>
      <c r="FH434" s="48"/>
      <c r="FI434" s="48"/>
      <c r="FJ434" s="48"/>
      <c r="FK434" s="48"/>
      <c r="FL434" s="48"/>
      <c r="FM434" s="48"/>
      <c r="FN434" s="48"/>
      <c r="FO434" s="48"/>
      <c r="FP434" s="48"/>
      <c r="FQ434" s="48"/>
      <c r="FR434" s="48"/>
      <c r="FS434" s="48"/>
      <c r="FT434" s="48"/>
      <c r="FU434" s="48"/>
      <c r="FV434" s="48"/>
      <c r="FW434" s="48"/>
      <c r="FX434" s="48"/>
      <c r="FY434" s="48"/>
      <c r="FZ434" s="48"/>
      <c r="GA434" s="48"/>
      <c r="GB434" s="48"/>
      <c r="GC434" s="48"/>
      <c r="GD434" s="48"/>
      <c r="GE434" s="48"/>
      <c r="GF434" s="48"/>
      <c r="GG434" s="48"/>
      <c r="GH434" s="48"/>
      <c r="GI434" s="48"/>
      <c r="GJ434" s="48"/>
      <c r="GK434" s="48"/>
      <c r="GL434" s="48"/>
      <c r="GM434" s="48"/>
      <c r="GN434" s="48"/>
      <c r="GO434" s="48"/>
      <c r="GP434" s="48"/>
      <c r="GQ434" s="48"/>
      <c r="GR434" s="48"/>
      <c r="GS434" s="48"/>
      <c r="GT434" s="48"/>
      <c r="GU434" s="48"/>
      <c r="GV434" s="48"/>
      <c r="GW434" s="48"/>
      <c r="GX434" s="48"/>
      <c r="GY434" s="48"/>
      <c r="GZ434" s="48"/>
      <c r="HA434" s="48"/>
      <c r="HB434" s="48"/>
      <c r="HC434" s="48"/>
      <c r="HD434" s="48"/>
      <c r="HE434" s="48"/>
      <c r="HF434" s="48"/>
      <c r="HG434" s="48"/>
      <c r="HH434" s="48"/>
      <c r="HI434" s="48"/>
      <c r="HJ434" s="48"/>
      <c r="HK434" s="48"/>
      <c r="HL434" s="48"/>
      <c r="HM434" s="48"/>
      <c r="HN434" s="48"/>
      <c r="HO434" s="48"/>
      <c r="HP434" s="48"/>
      <c r="HQ434" s="48"/>
      <c r="HR434" s="48"/>
      <c r="HS434" s="48"/>
      <c r="HT434" s="48"/>
      <c r="HU434" s="48"/>
      <c r="HV434" s="48"/>
      <c r="HW434" s="48"/>
      <c r="HX434" s="48"/>
      <c r="HY434" s="48"/>
      <c r="HZ434" s="48"/>
      <c r="IA434" s="48"/>
      <c r="IB434" s="48"/>
      <c r="IC434" s="48"/>
      <c r="ID434" s="48"/>
      <c r="IE434" s="48"/>
      <c r="IF434" s="48"/>
      <c r="IG434" s="48"/>
      <c r="IH434" s="48"/>
      <c r="II434" s="48"/>
      <c r="IJ434" s="48"/>
      <c r="IK434" s="48"/>
      <c r="IL434" s="48"/>
      <c r="IM434" s="48"/>
      <c r="IN434" s="48"/>
      <c r="IO434" s="48"/>
      <c r="IP434" s="48"/>
      <c r="IQ434" s="48"/>
      <c r="IR434" s="48"/>
      <c r="IS434" s="48"/>
      <c r="IT434" s="48"/>
      <c r="IU434" s="48"/>
      <c r="IV434" s="48"/>
    </row>
    <row r="435" spans="1:256" s="49" customFormat="1" x14ac:dyDescent="0.25">
      <c r="A435" s="71" t="s">
        <v>644</v>
      </c>
      <c r="B435" s="57" t="s">
        <v>1065</v>
      </c>
      <c r="C435" s="57" t="s">
        <v>133</v>
      </c>
      <c r="D435" s="71" t="s">
        <v>644</v>
      </c>
      <c r="E435" s="53" t="s">
        <v>658</v>
      </c>
      <c r="F435" s="71" t="s">
        <v>644</v>
      </c>
      <c r="G435" s="71" t="s">
        <v>644</v>
      </c>
      <c r="H435" s="71" t="s">
        <v>644</v>
      </c>
      <c r="I435" s="71" t="s">
        <v>644</v>
      </c>
      <c r="J435" s="71" t="s">
        <v>644</v>
      </c>
      <c r="K435" s="71" t="s">
        <v>644</v>
      </c>
      <c r="L435" s="71" t="s">
        <v>644</v>
      </c>
      <c r="M435" s="71" t="s">
        <v>644</v>
      </c>
      <c r="N435" s="71" t="s">
        <v>644</v>
      </c>
      <c r="O435" s="71" t="s">
        <v>644</v>
      </c>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8"/>
      <c r="BY435" s="48"/>
      <c r="BZ435" s="48"/>
      <c r="CA435" s="48"/>
      <c r="CB435" s="48"/>
      <c r="CC435" s="48"/>
      <c r="CD435" s="48"/>
      <c r="CE435" s="48"/>
      <c r="CF435" s="48"/>
      <c r="CG435" s="48"/>
      <c r="CH435" s="48"/>
      <c r="CI435" s="48"/>
      <c r="CJ435" s="48"/>
      <c r="CK435" s="48"/>
      <c r="CL435" s="48"/>
      <c r="CM435" s="48"/>
      <c r="CN435" s="48"/>
      <c r="CO435" s="48"/>
      <c r="CP435" s="48"/>
      <c r="CQ435" s="48"/>
      <c r="CR435" s="48"/>
      <c r="CS435" s="48"/>
      <c r="CT435" s="48"/>
      <c r="CU435" s="48"/>
      <c r="CV435" s="48"/>
      <c r="CW435" s="48"/>
      <c r="CX435" s="48"/>
      <c r="CY435" s="48"/>
      <c r="CZ435" s="48"/>
      <c r="DA435" s="48"/>
      <c r="DB435" s="48"/>
      <c r="DC435" s="48"/>
      <c r="DD435" s="48"/>
      <c r="DE435" s="48"/>
      <c r="DF435" s="48"/>
      <c r="DG435" s="48"/>
      <c r="DH435" s="48"/>
      <c r="DI435" s="48"/>
      <c r="DJ435" s="48"/>
      <c r="DK435" s="48"/>
      <c r="DL435" s="48"/>
      <c r="DM435" s="48"/>
      <c r="DN435" s="48"/>
      <c r="DO435" s="48"/>
      <c r="DP435" s="48"/>
      <c r="DQ435" s="48"/>
      <c r="DR435" s="48"/>
      <c r="DS435" s="48"/>
      <c r="DT435" s="48"/>
      <c r="DU435" s="48"/>
      <c r="DV435" s="48"/>
      <c r="DW435" s="48"/>
      <c r="DX435" s="48"/>
      <c r="DY435" s="48"/>
      <c r="DZ435" s="48"/>
      <c r="EA435" s="48"/>
      <c r="EB435" s="48"/>
      <c r="EC435" s="48"/>
      <c r="ED435" s="48"/>
      <c r="EE435" s="48"/>
      <c r="EF435" s="48"/>
      <c r="EG435" s="48"/>
      <c r="EH435" s="48"/>
      <c r="EI435" s="48"/>
      <c r="EJ435" s="48"/>
      <c r="EK435" s="48"/>
      <c r="EL435" s="48"/>
      <c r="EM435" s="48"/>
      <c r="EN435" s="48"/>
      <c r="EO435" s="48"/>
      <c r="EP435" s="48"/>
      <c r="EQ435" s="48"/>
      <c r="ER435" s="48"/>
      <c r="ES435" s="48"/>
      <c r="ET435" s="48"/>
      <c r="EU435" s="48"/>
      <c r="EV435" s="48"/>
      <c r="EW435" s="48"/>
      <c r="EX435" s="48"/>
      <c r="EY435" s="48"/>
      <c r="EZ435" s="48"/>
      <c r="FA435" s="48"/>
      <c r="FB435" s="48"/>
      <c r="FC435" s="48"/>
      <c r="FD435" s="48"/>
      <c r="FE435" s="48"/>
      <c r="FF435" s="48"/>
      <c r="FG435" s="48"/>
      <c r="FH435" s="48"/>
      <c r="FI435" s="48"/>
      <c r="FJ435" s="48"/>
      <c r="FK435" s="48"/>
      <c r="FL435" s="48"/>
      <c r="FM435" s="48"/>
      <c r="FN435" s="48"/>
      <c r="FO435" s="48"/>
      <c r="FP435" s="48"/>
      <c r="FQ435" s="48"/>
      <c r="FR435" s="48"/>
      <c r="FS435" s="48"/>
      <c r="FT435" s="48"/>
      <c r="FU435" s="48"/>
      <c r="FV435" s="48"/>
      <c r="FW435" s="48"/>
      <c r="FX435" s="48"/>
      <c r="FY435" s="48"/>
      <c r="FZ435" s="48"/>
      <c r="GA435" s="48"/>
      <c r="GB435" s="48"/>
      <c r="GC435" s="48"/>
      <c r="GD435" s="48"/>
      <c r="GE435" s="48"/>
      <c r="GF435" s="48"/>
      <c r="GG435" s="48"/>
      <c r="GH435" s="48"/>
      <c r="GI435" s="48"/>
      <c r="GJ435" s="48"/>
      <c r="GK435" s="48"/>
      <c r="GL435" s="48"/>
      <c r="GM435" s="48"/>
      <c r="GN435" s="48"/>
      <c r="GO435" s="48"/>
      <c r="GP435" s="48"/>
      <c r="GQ435" s="48"/>
      <c r="GR435" s="48"/>
      <c r="GS435" s="48"/>
      <c r="GT435" s="48"/>
      <c r="GU435" s="48"/>
      <c r="GV435" s="48"/>
      <c r="GW435" s="48"/>
      <c r="GX435" s="48"/>
      <c r="GY435" s="48"/>
      <c r="GZ435" s="48"/>
      <c r="HA435" s="48"/>
      <c r="HB435" s="48"/>
      <c r="HC435" s="48"/>
      <c r="HD435" s="48"/>
      <c r="HE435" s="48"/>
      <c r="HF435" s="48"/>
      <c r="HG435" s="48"/>
      <c r="HH435" s="48"/>
      <c r="HI435" s="48"/>
      <c r="HJ435" s="48"/>
      <c r="HK435" s="48"/>
      <c r="HL435" s="48"/>
      <c r="HM435" s="48"/>
      <c r="HN435" s="48"/>
      <c r="HO435" s="48"/>
      <c r="HP435" s="48"/>
      <c r="HQ435" s="48"/>
      <c r="HR435" s="48"/>
      <c r="HS435" s="48"/>
      <c r="HT435" s="48"/>
      <c r="HU435" s="48"/>
      <c r="HV435" s="48"/>
      <c r="HW435" s="48"/>
      <c r="HX435" s="48"/>
      <c r="HY435" s="48"/>
      <c r="HZ435" s="48"/>
      <c r="IA435" s="48"/>
      <c r="IB435" s="48"/>
      <c r="IC435" s="48"/>
      <c r="ID435" s="48"/>
      <c r="IE435" s="48"/>
      <c r="IF435" s="48"/>
      <c r="IG435" s="48"/>
      <c r="IH435" s="48"/>
      <c r="II435" s="48"/>
      <c r="IJ435" s="48"/>
      <c r="IK435" s="48"/>
      <c r="IL435" s="48"/>
      <c r="IM435" s="48"/>
      <c r="IN435" s="48"/>
      <c r="IO435" s="48"/>
      <c r="IP435" s="48"/>
      <c r="IQ435" s="48"/>
      <c r="IR435" s="48"/>
      <c r="IS435" s="48"/>
      <c r="IT435" s="48"/>
      <c r="IU435" s="48"/>
      <c r="IV435" s="48"/>
    </row>
    <row r="436" spans="1:256" s="49" customFormat="1" x14ac:dyDescent="0.25">
      <c r="A436" s="71" t="s">
        <v>644</v>
      </c>
      <c r="B436" s="57" t="s">
        <v>1065</v>
      </c>
      <c r="C436" s="57" t="s">
        <v>3</v>
      </c>
      <c r="D436" s="71" t="s">
        <v>644</v>
      </c>
      <c r="E436" s="53" t="s">
        <v>659</v>
      </c>
      <c r="F436" s="71" t="s">
        <v>644</v>
      </c>
      <c r="G436" s="71" t="s">
        <v>644</v>
      </c>
      <c r="H436" s="71" t="s">
        <v>644</v>
      </c>
      <c r="I436" s="71" t="s">
        <v>644</v>
      </c>
      <c r="J436" s="71" t="s">
        <v>644</v>
      </c>
      <c r="K436" s="71" t="s">
        <v>644</v>
      </c>
      <c r="L436" s="71" t="s">
        <v>644</v>
      </c>
      <c r="M436" s="71" t="s">
        <v>644</v>
      </c>
      <c r="N436" s="71" t="s">
        <v>644</v>
      </c>
      <c r="O436" s="71" t="s">
        <v>644</v>
      </c>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c r="AU436" s="48"/>
      <c r="AV436" s="48"/>
      <c r="AW436" s="48"/>
      <c r="AX436" s="48"/>
      <c r="AY436" s="48"/>
      <c r="AZ436" s="48"/>
      <c r="BA436" s="48"/>
      <c r="BB436" s="48"/>
      <c r="BC436" s="48"/>
      <c r="BD436" s="48"/>
      <c r="BE436" s="48"/>
      <c r="BF436" s="48"/>
      <c r="BG436" s="48"/>
      <c r="BH436" s="48"/>
      <c r="BI436" s="48"/>
      <c r="BJ436" s="48"/>
      <c r="BK436" s="48"/>
      <c r="BL436" s="48"/>
      <c r="BM436" s="48"/>
      <c r="BN436" s="48"/>
      <c r="BO436" s="48"/>
      <c r="BP436" s="48"/>
      <c r="BQ436" s="48"/>
      <c r="BR436" s="48"/>
      <c r="BS436" s="48"/>
      <c r="BT436" s="48"/>
      <c r="BU436" s="48"/>
      <c r="BV436" s="48"/>
      <c r="BW436" s="48"/>
      <c r="BX436" s="48"/>
      <c r="BY436" s="48"/>
      <c r="BZ436" s="48"/>
      <c r="CA436" s="48"/>
      <c r="CB436" s="48"/>
      <c r="CC436" s="48"/>
      <c r="CD436" s="48"/>
      <c r="CE436" s="48"/>
      <c r="CF436" s="48"/>
      <c r="CG436" s="48"/>
      <c r="CH436" s="48"/>
      <c r="CI436" s="48"/>
      <c r="CJ436" s="48"/>
      <c r="CK436" s="48"/>
      <c r="CL436" s="48"/>
      <c r="CM436" s="48"/>
      <c r="CN436" s="48"/>
      <c r="CO436" s="48"/>
      <c r="CP436" s="48"/>
      <c r="CQ436" s="48"/>
      <c r="CR436" s="48"/>
      <c r="CS436" s="48"/>
      <c r="CT436" s="48"/>
      <c r="CU436" s="48"/>
      <c r="CV436" s="48"/>
      <c r="CW436" s="48"/>
      <c r="CX436" s="48"/>
      <c r="CY436" s="48"/>
      <c r="CZ436" s="48"/>
      <c r="DA436" s="48"/>
      <c r="DB436" s="48"/>
      <c r="DC436" s="48"/>
      <c r="DD436" s="48"/>
      <c r="DE436" s="48"/>
      <c r="DF436" s="48"/>
      <c r="DG436" s="48"/>
      <c r="DH436" s="48"/>
      <c r="DI436" s="48"/>
      <c r="DJ436" s="48"/>
      <c r="DK436" s="48"/>
      <c r="DL436" s="48"/>
      <c r="DM436" s="48"/>
      <c r="DN436" s="48"/>
      <c r="DO436" s="48"/>
      <c r="DP436" s="48"/>
      <c r="DQ436" s="48"/>
      <c r="DR436" s="48"/>
      <c r="DS436" s="48"/>
      <c r="DT436" s="48"/>
      <c r="DU436" s="48"/>
      <c r="DV436" s="48"/>
      <c r="DW436" s="48"/>
      <c r="DX436" s="48"/>
      <c r="DY436" s="48"/>
      <c r="DZ436" s="48"/>
      <c r="EA436" s="48"/>
      <c r="EB436" s="48"/>
      <c r="EC436" s="48"/>
      <c r="ED436" s="48"/>
      <c r="EE436" s="48"/>
      <c r="EF436" s="48"/>
      <c r="EG436" s="48"/>
      <c r="EH436" s="48"/>
      <c r="EI436" s="48"/>
      <c r="EJ436" s="48"/>
      <c r="EK436" s="48"/>
      <c r="EL436" s="48"/>
      <c r="EM436" s="48"/>
      <c r="EN436" s="48"/>
      <c r="EO436" s="48"/>
      <c r="EP436" s="48"/>
      <c r="EQ436" s="48"/>
      <c r="ER436" s="48"/>
      <c r="ES436" s="48"/>
      <c r="ET436" s="48"/>
      <c r="EU436" s="48"/>
      <c r="EV436" s="48"/>
      <c r="EW436" s="48"/>
      <c r="EX436" s="48"/>
      <c r="EY436" s="48"/>
      <c r="EZ436" s="48"/>
      <c r="FA436" s="48"/>
      <c r="FB436" s="48"/>
      <c r="FC436" s="48"/>
      <c r="FD436" s="48"/>
      <c r="FE436" s="48"/>
      <c r="FF436" s="48"/>
      <c r="FG436" s="48"/>
      <c r="FH436" s="48"/>
      <c r="FI436" s="48"/>
      <c r="FJ436" s="48"/>
      <c r="FK436" s="48"/>
      <c r="FL436" s="48"/>
      <c r="FM436" s="48"/>
      <c r="FN436" s="48"/>
      <c r="FO436" s="48"/>
      <c r="FP436" s="48"/>
      <c r="FQ436" s="48"/>
      <c r="FR436" s="48"/>
      <c r="FS436" s="48"/>
      <c r="FT436" s="48"/>
      <c r="FU436" s="48"/>
      <c r="FV436" s="48"/>
      <c r="FW436" s="48"/>
      <c r="FX436" s="48"/>
      <c r="FY436" s="48"/>
      <c r="FZ436" s="48"/>
      <c r="GA436" s="48"/>
      <c r="GB436" s="48"/>
      <c r="GC436" s="48"/>
      <c r="GD436" s="48"/>
      <c r="GE436" s="48"/>
      <c r="GF436" s="48"/>
      <c r="GG436" s="48"/>
      <c r="GH436" s="48"/>
      <c r="GI436" s="48"/>
      <c r="GJ436" s="48"/>
      <c r="GK436" s="48"/>
      <c r="GL436" s="48"/>
      <c r="GM436" s="48"/>
      <c r="GN436" s="48"/>
      <c r="GO436" s="48"/>
      <c r="GP436" s="48"/>
      <c r="GQ436" s="48"/>
      <c r="GR436" s="48"/>
      <c r="GS436" s="48"/>
      <c r="GT436" s="48"/>
      <c r="GU436" s="48"/>
      <c r="GV436" s="48"/>
      <c r="GW436" s="48"/>
      <c r="GX436" s="48"/>
      <c r="GY436" s="48"/>
      <c r="GZ436" s="48"/>
      <c r="HA436" s="48"/>
      <c r="HB436" s="48"/>
      <c r="HC436" s="48"/>
      <c r="HD436" s="48"/>
      <c r="HE436" s="48"/>
      <c r="HF436" s="48"/>
      <c r="HG436" s="48"/>
      <c r="HH436" s="48"/>
      <c r="HI436" s="48"/>
      <c r="HJ436" s="48"/>
      <c r="HK436" s="48"/>
      <c r="HL436" s="48"/>
      <c r="HM436" s="48"/>
      <c r="HN436" s="48"/>
      <c r="HO436" s="48"/>
      <c r="HP436" s="48"/>
      <c r="HQ436" s="48"/>
      <c r="HR436" s="48"/>
      <c r="HS436" s="48"/>
      <c r="HT436" s="48"/>
      <c r="HU436" s="48"/>
      <c r="HV436" s="48"/>
      <c r="HW436" s="48"/>
      <c r="HX436" s="48"/>
      <c r="HY436" s="48"/>
      <c r="HZ436" s="48"/>
      <c r="IA436" s="48"/>
      <c r="IB436" s="48"/>
      <c r="IC436" s="48"/>
      <c r="ID436" s="48"/>
      <c r="IE436" s="48"/>
      <c r="IF436" s="48"/>
      <c r="IG436" s="48"/>
      <c r="IH436" s="48"/>
      <c r="II436" s="48"/>
      <c r="IJ436" s="48"/>
      <c r="IK436" s="48"/>
      <c r="IL436" s="48"/>
      <c r="IM436" s="48"/>
      <c r="IN436" s="48"/>
      <c r="IO436" s="48"/>
      <c r="IP436" s="48"/>
      <c r="IQ436" s="48"/>
      <c r="IR436" s="48"/>
      <c r="IS436" s="48"/>
      <c r="IT436" s="48"/>
      <c r="IU436" s="48"/>
      <c r="IV436" s="48"/>
    </row>
    <row r="437" spans="1:256" s="49" customFormat="1" x14ac:dyDescent="0.25">
      <c r="A437" s="71" t="s">
        <v>644</v>
      </c>
      <c r="B437" s="57" t="s">
        <v>1065</v>
      </c>
      <c r="C437" s="57" t="s">
        <v>135</v>
      </c>
      <c r="D437" s="71" t="s">
        <v>644</v>
      </c>
      <c r="E437" s="53" t="s">
        <v>660</v>
      </c>
      <c r="F437" s="71" t="s">
        <v>644</v>
      </c>
      <c r="G437" s="71" t="s">
        <v>644</v>
      </c>
      <c r="H437" s="71" t="s">
        <v>644</v>
      </c>
      <c r="I437" s="71" t="s">
        <v>644</v>
      </c>
      <c r="J437" s="71" t="s">
        <v>644</v>
      </c>
      <c r="K437" s="71" t="s">
        <v>644</v>
      </c>
      <c r="L437" s="71" t="s">
        <v>644</v>
      </c>
      <c r="M437" s="71" t="s">
        <v>644</v>
      </c>
      <c r="N437" s="71" t="s">
        <v>644</v>
      </c>
      <c r="O437" s="71" t="s">
        <v>644</v>
      </c>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c r="AU437" s="48"/>
      <c r="AV437" s="48"/>
      <c r="AW437" s="48"/>
      <c r="AX437" s="48"/>
      <c r="AY437" s="48"/>
      <c r="AZ437" s="48"/>
      <c r="BA437" s="48"/>
      <c r="BB437" s="48"/>
      <c r="BC437" s="48"/>
      <c r="BD437" s="48"/>
      <c r="BE437" s="48"/>
      <c r="BF437" s="48"/>
      <c r="BG437" s="48"/>
      <c r="BH437" s="48"/>
      <c r="BI437" s="48"/>
      <c r="BJ437" s="48"/>
      <c r="BK437" s="48"/>
      <c r="BL437" s="48"/>
      <c r="BM437" s="48"/>
      <c r="BN437" s="48"/>
      <c r="BO437" s="48"/>
      <c r="BP437" s="48"/>
      <c r="BQ437" s="48"/>
      <c r="BR437" s="48"/>
      <c r="BS437" s="48"/>
      <c r="BT437" s="48"/>
      <c r="BU437" s="48"/>
      <c r="BV437" s="48"/>
      <c r="BW437" s="48"/>
      <c r="BX437" s="48"/>
      <c r="BY437" s="48"/>
      <c r="BZ437" s="48"/>
      <c r="CA437" s="48"/>
      <c r="CB437" s="48"/>
      <c r="CC437" s="48"/>
      <c r="CD437" s="48"/>
      <c r="CE437" s="48"/>
      <c r="CF437" s="48"/>
      <c r="CG437" s="48"/>
      <c r="CH437" s="48"/>
      <c r="CI437" s="48"/>
      <c r="CJ437" s="48"/>
      <c r="CK437" s="48"/>
      <c r="CL437" s="48"/>
      <c r="CM437" s="48"/>
      <c r="CN437" s="48"/>
      <c r="CO437" s="48"/>
      <c r="CP437" s="48"/>
      <c r="CQ437" s="48"/>
      <c r="CR437" s="48"/>
      <c r="CS437" s="48"/>
      <c r="CT437" s="48"/>
      <c r="CU437" s="48"/>
      <c r="CV437" s="48"/>
      <c r="CW437" s="48"/>
      <c r="CX437" s="48"/>
      <c r="CY437" s="48"/>
      <c r="CZ437" s="48"/>
      <c r="DA437" s="48"/>
      <c r="DB437" s="48"/>
      <c r="DC437" s="48"/>
      <c r="DD437" s="48"/>
      <c r="DE437" s="48"/>
      <c r="DF437" s="48"/>
      <c r="DG437" s="48"/>
      <c r="DH437" s="48"/>
      <c r="DI437" s="48"/>
      <c r="DJ437" s="48"/>
      <c r="DK437" s="48"/>
      <c r="DL437" s="48"/>
      <c r="DM437" s="48"/>
      <c r="DN437" s="48"/>
      <c r="DO437" s="48"/>
      <c r="DP437" s="48"/>
      <c r="DQ437" s="48"/>
      <c r="DR437" s="48"/>
      <c r="DS437" s="48"/>
      <c r="DT437" s="48"/>
      <c r="DU437" s="48"/>
      <c r="DV437" s="48"/>
      <c r="DW437" s="48"/>
      <c r="DX437" s="48"/>
      <c r="DY437" s="48"/>
      <c r="DZ437" s="48"/>
      <c r="EA437" s="48"/>
      <c r="EB437" s="48"/>
      <c r="EC437" s="48"/>
      <c r="ED437" s="48"/>
      <c r="EE437" s="48"/>
      <c r="EF437" s="48"/>
      <c r="EG437" s="48"/>
      <c r="EH437" s="48"/>
      <c r="EI437" s="48"/>
      <c r="EJ437" s="48"/>
      <c r="EK437" s="48"/>
      <c r="EL437" s="48"/>
      <c r="EM437" s="48"/>
      <c r="EN437" s="48"/>
      <c r="EO437" s="48"/>
      <c r="EP437" s="48"/>
      <c r="EQ437" s="48"/>
      <c r="ER437" s="48"/>
      <c r="ES437" s="48"/>
      <c r="ET437" s="48"/>
      <c r="EU437" s="48"/>
      <c r="EV437" s="48"/>
      <c r="EW437" s="48"/>
      <c r="EX437" s="48"/>
      <c r="EY437" s="48"/>
      <c r="EZ437" s="48"/>
      <c r="FA437" s="48"/>
      <c r="FB437" s="48"/>
      <c r="FC437" s="48"/>
      <c r="FD437" s="48"/>
      <c r="FE437" s="48"/>
      <c r="FF437" s="48"/>
      <c r="FG437" s="48"/>
      <c r="FH437" s="48"/>
      <c r="FI437" s="48"/>
      <c r="FJ437" s="48"/>
      <c r="FK437" s="48"/>
      <c r="FL437" s="48"/>
      <c r="FM437" s="48"/>
      <c r="FN437" s="48"/>
      <c r="FO437" s="48"/>
      <c r="FP437" s="48"/>
      <c r="FQ437" s="48"/>
      <c r="FR437" s="48"/>
      <c r="FS437" s="48"/>
      <c r="FT437" s="48"/>
      <c r="FU437" s="48"/>
      <c r="FV437" s="48"/>
      <c r="FW437" s="48"/>
      <c r="FX437" s="48"/>
      <c r="FY437" s="48"/>
      <c r="FZ437" s="48"/>
      <c r="GA437" s="48"/>
      <c r="GB437" s="48"/>
      <c r="GC437" s="48"/>
      <c r="GD437" s="48"/>
      <c r="GE437" s="48"/>
      <c r="GF437" s="48"/>
      <c r="GG437" s="48"/>
      <c r="GH437" s="48"/>
      <c r="GI437" s="48"/>
      <c r="GJ437" s="48"/>
      <c r="GK437" s="48"/>
      <c r="GL437" s="48"/>
      <c r="GM437" s="48"/>
      <c r="GN437" s="48"/>
      <c r="GO437" s="48"/>
      <c r="GP437" s="48"/>
      <c r="GQ437" s="48"/>
      <c r="GR437" s="48"/>
      <c r="GS437" s="48"/>
      <c r="GT437" s="48"/>
      <c r="GU437" s="48"/>
      <c r="GV437" s="48"/>
      <c r="GW437" s="48"/>
      <c r="GX437" s="48"/>
      <c r="GY437" s="48"/>
      <c r="GZ437" s="48"/>
      <c r="HA437" s="48"/>
      <c r="HB437" s="48"/>
      <c r="HC437" s="48"/>
      <c r="HD437" s="48"/>
      <c r="HE437" s="48"/>
      <c r="HF437" s="48"/>
      <c r="HG437" s="48"/>
      <c r="HH437" s="48"/>
      <c r="HI437" s="48"/>
      <c r="HJ437" s="48"/>
      <c r="HK437" s="48"/>
      <c r="HL437" s="48"/>
      <c r="HM437" s="48"/>
      <c r="HN437" s="48"/>
      <c r="HO437" s="48"/>
      <c r="HP437" s="48"/>
      <c r="HQ437" s="48"/>
      <c r="HR437" s="48"/>
      <c r="HS437" s="48"/>
      <c r="HT437" s="48"/>
      <c r="HU437" s="48"/>
      <c r="HV437" s="48"/>
      <c r="HW437" s="48"/>
      <c r="HX437" s="48"/>
      <c r="HY437" s="48"/>
      <c r="HZ437" s="48"/>
      <c r="IA437" s="48"/>
      <c r="IB437" s="48"/>
      <c r="IC437" s="48"/>
      <c r="ID437" s="48"/>
      <c r="IE437" s="48"/>
      <c r="IF437" s="48"/>
      <c r="IG437" s="48"/>
      <c r="IH437" s="48"/>
      <c r="II437" s="48"/>
      <c r="IJ437" s="48"/>
      <c r="IK437" s="48"/>
      <c r="IL437" s="48"/>
      <c r="IM437" s="48"/>
      <c r="IN437" s="48"/>
      <c r="IO437" s="48"/>
      <c r="IP437" s="48"/>
      <c r="IQ437" s="48"/>
      <c r="IR437" s="48"/>
      <c r="IS437" s="48"/>
      <c r="IT437" s="48"/>
      <c r="IU437" s="48"/>
      <c r="IV437" s="48"/>
    </row>
    <row r="438" spans="1:256" x14ac:dyDescent="0.25">
      <c r="A438" s="71" t="s">
        <v>644</v>
      </c>
      <c r="B438" s="57" t="s">
        <v>1065</v>
      </c>
      <c r="C438" s="57" t="s">
        <v>137</v>
      </c>
      <c r="D438" s="71" t="s">
        <v>644</v>
      </c>
      <c r="E438" s="53" t="s">
        <v>661</v>
      </c>
      <c r="F438" s="71" t="s">
        <v>644</v>
      </c>
      <c r="G438" s="71" t="s">
        <v>644</v>
      </c>
      <c r="H438" s="71" t="s">
        <v>644</v>
      </c>
      <c r="I438" s="71" t="s">
        <v>644</v>
      </c>
      <c r="J438" s="71" t="s">
        <v>644</v>
      </c>
      <c r="K438" s="71" t="s">
        <v>644</v>
      </c>
      <c r="L438" s="71" t="s">
        <v>644</v>
      </c>
      <c r="M438" s="71" t="s">
        <v>644</v>
      </c>
      <c r="N438" s="71" t="s">
        <v>644</v>
      </c>
      <c r="O438" s="71" t="s">
        <v>644</v>
      </c>
    </row>
    <row r="439" spans="1:256" x14ac:dyDescent="0.25">
      <c r="A439" s="71" t="s">
        <v>644</v>
      </c>
      <c r="B439" s="57" t="s">
        <v>1065</v>
      </c>
      <c r="C439" s="57" t="s">
        <v>139</v>
      </c>
      <c r="D439" s="71" t="s">
        <v>644</v>
      </c>
      <c r="E439" s="53" t="s">
        <v>662</v>
      </c>
      <c r="F439" s="71" t="s">
        <v>644</v>
      </c>
      <c r="G439" s="71" t="s">
        <v>644</v>
      </c>
      <c r="H439" s="71" t="s">
        <v>644</v>
      </c>
      <c r="I439" s="71" t="s">
        <v>644</v>
      </c>
      <c r="J439" s="71" t="s">
        <v>644</v>
      </c>
      <c r="K439" s="71" t="s">
        <v>644</v>
      </c>
      <c r="L439" s="71" t="s">
        <v>644</v>
      </c>
      <c r="M439" s="71" t="s">
        <v>644</v>
      </c>
      <c r="N439" s="71" t="s">
        <v>644</v>
      </c>
      <c r="O439" s="71" t="s">
        <v>644</v>
      </c>
    </row>
    <row r="440" spans="1:256" x14ac:dyDescent="0.25">
      <c r="A440" s="71" t="s">
        <v>644</v>
      </c>
      <c r="B440" s="57" t="s">
        <v>1065</v>
      </c>
      <c r="C440" s="57" t="s">
        <v>143</v>
      </c>
      <c r="D440" s="71" t="s">
        <v>644</v>
      </c>
      <c r="E440" s="53" t="s">
        <v>663</v>
      </c>
      <c r="F440" s="71" t="s">
        <v>644</v>
      </c>
      <c r="G440" s="71" t="s">
        <v>644</v>
      </c>
      <c r="H440" s="71" t="s">
        <v>644</v>
      </c>
      <c r="I440" s="71" t="s">
        <v>644</v>
      </c>
      <c r="J440" s="71" t="s">
        <v>644</v>
      </c>
      <c r="K440" s="71" t="s">
        <v>644</v>
      </c>
      <c r="L440" s="71" t="s">
        <v>644</v>
      </c>
      <c r="M440" s="71" t="s">
        <v>644</v>
      </c>
      <c r="N440" s="71" t="s">
        <v>644</v>
      </c>
      <c r="O440" s="71" t="s">
        <v>644</v>
      </c>
    </row>
    <row r="441" spans="1:256" x14ac:dyDescent="0.25">
      <c r="A441" s="71" t="s">
        <v>644</v>
      </c>
      <c r="B441" s="57" t="s">
        <v>1065</v>
      </c>
      <c r="C441" s="57" t="s">
        <v>145</v>
      </c>
      <c r="D441" s="71" t="s">
        <v>644</v>
      </c>
      <c r="E441" s="53" t="s">
        <v>645</v>
      </c>
      <c r="F441" s="71" t="s">
        <v>644</v>
      </c>
      <c r="G441" s="71" t="s">
        <v>644</v>
      </c>
      <c r="H441" s="71" t="s">
        <v>644</v>
      </c>
      <c r="I441" s="71" t="s">
        <v>644</v>
      </c>
      <c r="J441" s="71" t="s">
        <v>644</v>
      </c>
      <c r="K441" s="71" t="s">
        <v>644</v>
      </c>
      <c r="L441" s="71" t="s">
        <v>644</v>
      </c>
      <c r="M441" s="71" t="s">
        <v>644</v>
      </c>
      <c r="N441" s="71" t="s">
        <v>644</v>
      </c>
      <c r="O441" s="71" t="s">
        <v>644</v>
      </c>
    </row>
    <row r="442" spans="1:256" x14ac:dyDescent="0.25">
      <c r="A442" s="71" t="s">
        <v>644</v>
      </c>
      <c r="B442" s="57" t="s">
        <v>1065</v>
      </c>
      <c r="C442" s="57" t="s">
        <v>354</v>
      </c>
      <c r="D442" s="71" t="s">
        <v>644</v>
      </c>
      <c r="E442" s="53" t="s">
        <v>646</v>
      </c>
      <c r="F442" s="71" t="s">
        <v>644</v>
      </c>
      <c r="G442" s="71" t="s">
        <v>644</v>
      </c>
      <c r="H442" s="71" t="s">
        <v>644</v>
      </c>
      <c r="I442" s="71" t="s">
        <v>644</v>
      </c>
      <c r="J442" s="71" t="s">
        <v>644</v>
      </c>
      <c r="K442" s="71" t="s">
        <v>644</v>
      </c>
      <c r="L442" s="71" t="s">
        <v>644</v>
      </c>
      <c r="M442" s="71" t="s">
        <v>644</v>
      </c>
      <c r="N442" s="71" t="s">
        <v>644</v>
      </c>
      <c r="O442" s="71" t="s">
        <v>644</v>
      </c>
    </row>
    <row r="443" spans="1:256" x14ac:dyDescent="0.25">
      <c r="A443" s="71" t="s">
        <v>644</v>
      </c>
      <c r="B443" s="57" t="s">
        <v>1065</v>
      </c>
      <c r="C443" s="57" t="s">
        <v>4</v>
      </c>
      <c r="D443" s="71" t="s">
        <v>644</v>
      </c>
      <c r="E443" s="53" t="s">
        <v>647</v>
      </c>
      <c r="F443" s="71" t="s">
        <v>644</v>
      </c>
      <c r="G443" s="71" t="s">
        <v>644</v>
      </c>
      <c r="H443" s="71" t="s">
        <v>644</v>
      </c>
      <c r="I443" s="71" t="s">
        <v>644</v>
      </c>
      <c r="J443" s="71" t="s">
        <v>644</v>
      </c>
      <c r="K443" s="71" t="s">
        <v>644</v>
      </c>
      <c r="L443" s="71" t="s">
        <v>644</v>
      </c>
      <c r="M443" s="71" t="s">
        <v>644</v>
      </c>
      <c r="N443" s="71" t="s">
        <v>644</v>
      </c>
      <c r="O443" s="71" t="s">
        <v>644</v>
      </c>
    </row>
    <row r="444" spans="1:256" x14ac:dyDescent="0.25">
      <c r="A444" s="71" t="s">
        <v>644</v>
      </c>
      <c r="B444" s="57" t="s">
        <v>1065</v>
      </c>
      <c r="C444" s="51" t="s">
        <v>356</v>
      </c>
      <c r="D444" s="71" t="s">
        <v>644</v>
      </c>
      <c r="E444" s="53" t="s">
        <v>648</v>
      </c>
      <c r="F444" s="71" t="s">
        <v>644</v>
      </c>
      <c r="G444" s="71" t="s">
        <v>644</v>
      </c>
      <c r="H444" s="71" t="s">
        <v>644</v>
      </c>
      <c r="I444" s="71" t="s">
        <v>644</v>
      </c>
      <c r="J444" s="71" t="s">
        <v>644</v>
      </c>
      <c r="K444" s="71" t="s">
        <v>644</v>
      </c>
      <c r="L444" s="71" t="s">
        <v>644</v>
      </c>
      <c r="M444" s="71" t="s">
        <v>644</v>
      </c>
      <c r="N444" s="71" t="s">
        <v>644</v>
      </c>
      <c r="O444" s="71" t="s">
        <v>644</v>
      </c>
    </row>
    <row r="445" spans="1:256" x14ac:dyDescent="0.25">
      <c r="A445" s="71" t="s">
        <v>644</v>
      </c>
      <c r="B445" s="57" t="s">
        <v>1065</v>
      </c>
      <c r="C445" s="57" t="s">
        <v>358</v>
      </c>
      <c r="D445" s="71" t="s">
        <v>644</v>
      </c>
      <c r="E445" s="53" t="s">
        <v>649</v>
      </c>
      <c r="F445" s="71" t="s">
        <v>644</v>
      </c>
      <c r="G445" s="71" t="s">
        <v>644</v>
      </c>
      <c r="H445" s="71" t="s">
        <v>644</v>
      </c>
      <c r="I445" s="71" t="s">
        <v>644</v>
      </c>
      <c r="J445" s="71" t="s">
        <v>644</v>
      </c>
      <c r="K445" s="71" t="s">
        <v>644</v>
      </c>
      <c r="L445" s="71" t="s">
        <v>644</v>
      </c>
      <c r="M445" s="71" t="s">
        <v>644</v>
      </c>
      <c r="N445" s="71" t="s">
        <v>644</v>
      </c>
      <c r="O445" s="71" t="s">
        <v>644</v>
      </c>
    </row>
    <row r="446" spans="1:256" x14ac:dyDescent="0.25">
      <c r="A446" s="71" t="s">
        <v>644</v>
      </c>
      <c r="B446" s="57" t="s">
        <v>1065</v>
      </c>
      <c r="C446" s="57" t="s">
        <v>23</v>
      </c>
      <c r="D446" s="71" t="s">
        <v>644</v>
      </c>
      <c r="E446" s="53" t="s">
        <v>650</v>
      </c>
      <c r="F446" s="71" t="s">
        <v>644</v>
      </c>
      <c r="G446" s="71" t="s">
        <v>644</v>
      </c>
      <c r="H446" s="71" t="s">
        <v>644</v>
      </c>
      <c r="I446" s="71" t="s">
        <v>644</v>
      </c>
      <c r="J446" s="71" t="s">
        <v>644</v>
      </c>
      <c r="K446" s="71" t="s">
        <v>644</v>
      </c>
      <c r="L446" s="71" t="s">
        <v>644</v>
      </c>
      <c r="M446" s="71" t="s">
        <v>644</v>
      </c>
      <c r="N446" s="71" t="s">
        <v>644</v>
      </c>
      <c r="O446" s="71" t="s">
        <v>644</v>
      </c>
    </row>
    <row r="447" spans="1:256" x14ac:dyDescent="0.25">
      <c r="A447" s="71" t="s">
        <v>644</v>
      </c>
      <c r="B447" s="57" t="s">
        <v>1065</v>
      </c>
      <c r="C447" s="57" t="s">
        <v>341</v>
      </c>
      <c r="D447" s="71" t="s">
        <v>644</v>
      </c>
      <c r="E447" s="53" t="s">
        <v>651</v>
      </c>
      <c r="F447" s="71" t="s">
        <v>644</v>
      </c>
      <c r="G447" s="71" t="s">
        <v>644</v>
      </c>
      <c r="H447" s="71" t="s">
        <v>644</v>
      </c>
      <c r="I447" s="71" t="s">
        <v>644</v>
      </c>
      <c r="J447" s="71" t="s">
        <v>644</v>
      </c>
      <c r="K447" s="71" t="s">
        <v>644</v>
      </c>
      <c r="L447" s="71" t="s">
        <v>644</v>
      </c>
      <c r="M447" s="71" t="s">
        <v>644</v>
      </c>
      <c r="N447" s="71" t="s">
        <v>644</v>
      </c>
      <c r="O447" s="71" t="s">
        <v>644</v>
      </c>
    </row>
    <row r="448" spans="1:256" x14ac:dyDescent="0.25">
      <c r="A448" s="71" t="s">
        <v>644</v>
      </c>
      <c r="B448" s="57" t="s">
        <v>1065</v>
      </c>
      <c r="C448" s="57" t="s">
        <v>9</v>
      </c>
      <c r="D448" s="71" t="s">
        <v>644</v>
      </c>
      <c r="E448" s="53" t="s">
        <v>652</v>
      </c>
      <c r="F448" s="71" t="s">
        <v>644</v>
      </c>
      <c r="G448" s="71" t="s">
        <v>644</v>
      </c>
      <c r="H448" s="71" t="s">
        <v>644</v>
      </c>
      <c r="I448" s="71" t="s">
        <v>644</v>
      </c>
      <c r="J448" s="71" t="s">
        <v>644</v>
      </c>
      <c r="K448" s="71" t="s">
        <v>644</v>
      </c>
      <c r="L448" s="71" t="s">
        <v>644</v>
      </c>
      <c r="M448" s="71" t="s">
        <v>644</v>
      </c>
      <c r="N448" s="71" t="s">
        <v>644</v>
      </c>
      <c r="O448" s="71" t="s">
        <v>644</v>
      </c>
    </row>
    <row r="449" spans="1:256" x14ac:dyDescent="0.25">
      <c r="A449" s="71" t="s">
        <v>644</v>
      </c>
      <c r="B449" s="57" t="s">
        <v>653</v>
      </c>
      <c r="C449" s="57" t="s">
        <v>653</v>
      </c>
      <c r="D449" s="71" t="s">
        <v>644</v>
      </c>
      <c r="E449" s="53" t="s">
        <v>654</v>
      </c>
      <c r="F449" s="71" t="s">
        <v>644</v>
      </c>
      <c r="G449" s="71" t="s">
        <v>644</v>
      </c>
      <c r="H449" s="71" t="s">
        <v>644</v>
      </c>
      <c r="I449" s="71" t="s">
        <v>644</v>
      </c>
      <c r="J449" s="71" t="s">
        <v>644</v>
      </c>
      <c r="K449" s="71" t="s">
        <v>644</v>
      </c>
      <c r="L449" s="71" t="s">
        <v>644</v>
      </c>
      <c r="M449" s="71" t="s">
        <v>644</v>
      </c>
      <c r="N449" s="71" t="s">
        <v>644</v>
      </c>
      <c r="O449" s="71" t="s">
        <v>644</v>
      </c>
    </row>
    <row r="450" spans="1:256" s="50" customFormat="1" ht="15.6" x14ac:dyDescent="0.25">
      <c r="A450" s="276" t="s">
        <v>1066</v>
      </c>
      <c r="B450" s="277"/>
      <c r="C450" s="277"/>
      <c r="D450" s="277"/>
      <c r="E450" s="277"/>
      <c r="F450" s="277"/>
      <c r="G450" s="277"/>
      <c r="H450" s="277"/>
      <c r="I450" s="277"/>
      <c r="J450" s="277"/>
      <c r="K450" s="277"/>
      <c r="L450" s="277"/>
      <c r="M450" s="277"/>
      <c r="N450" s="277"/>
      <c r="O450" s="278"/>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c r="BA450" s="44"/>
      <c r="BB450" s="44"/>
      <c r="BC450" s="44"/>
      <c r="BD450" s="44"/>
      <c r="BE450" s="44"/>
      <c r="BF450" s="44"/>
      <c r="BG450" s="44"/>
      <c r="BH450" s="44"/>
      <c r="BI450" s="44"/>
      <c r="BJ450" s="44"/>
      <c r="BK450" s="44"/>
      <c r="BL450" s="44"/>
      <c r="BM450" s="44"/>
      <c r="BN450" s="44"/>
      <c r="BO450" s="44"/>
      <c r="BP450" s="44"/>
      <c r="BQ450" s="44"/>
      <c r="BR450" s="44"/>
      <c r="BS450" s="44"/>
      <c r="BT450" s="44"/>
      <c r="BU450" s="44"/>
      <c r="BV450" s="44"/>
      <c r="BW450" s="44"/>
      <c r="BX450" s="44"/>
      <c r="BY450" s="44"/>
      <c r="BZ450" s="44"/>
      <c r="CA450" s="44"/>
      <c r="CB450" s="44"/>
      <c r="CC450" s="44"/>
      <c r="CD450" s="44"/>
      <c r="CE450" s="44"/>
      <c r="CF450" s="44"/>
      <c r="CG450" s="44"/>
      <c r="CH450" s="44"/>
      <c r="CI450" s="44"/>
      <c r="CJ450" s="44"/>
      <c r="CK450" s="44"/>
      <c r="CL450" s="44"/>
      <c r="CM450" s="44"/>
      <c r="CN450" s="44"/>
      <c r="CO450" s="44"/>
      <c r="CP450" s="44"/>
      <c r="CQ450" s="44"/>
      <c r="CR450" s="44"/>
      <c r="CS450" s="44"/>
      <c r="CT450" s="44"/>
      <c r="CU450" s="44"/>
      <c r="CV450" s="44"/>
      <c r="CW450" s="44"/>
      <c r="CX450" s="44"/>
      <c r="CY450" s="44"/>
      <c r="CZ450" s="44"/>
      <c r="DA450" s="44"/>
      <c r="DB450" s="44"/>
      <c r="DC450" s="44"/>
      <c r="DD450" s="44"/>
      <c r="DE450" s="44"/>
      <c r="DF450" s="44"/>
      <c r="DG450" s="44"/>
      <c r="DH450" s="44"/>
      <c r="DI450" s="44"/>
      <c r="DJ450" s="44"/>
      <c r="DK450" s="44"/>
      <c r="DL450" s="44"/>
      <c r="DM450" s="44"/>
      <c r="DN450" s="44"/>
      <c r="DO450" s="44"/>
      <c r="DP450" s="44"/>
      <c r="DQ450" s="44"/>
      <c r="DR450" s="44"/>
      <c r="DS450" s="44"/>
      <c r="DT450" s="44"/>
      <c r="DU450" s="44"/>
      <c r="DV450" s="44"/>
      <c r="DW450" s="44"/>
      <c r="DX450" s="44"/>
      <c r="DY450" s="44"/>
      <c r="DZ450" s="44"/>
      <c r="EA450" s="44"/>
      <c r="EB450" s="44"/>
      <c r="EC450" s="44"/>
      <c r="ED450" s="44"/>
      <c r="EE450" s="44"/>
      <c r="EF450" s="44"/>
      <c r="EG450" s="44"/>
      <c r="EH450" s="44"/>
      <c r="EI450" s="44"/>
      <c r="EJ450" s="44"/>
      <c r="EK450" s="44"/>
      <c r="EL450" s="44"/>
      <c r="EM450" s="44"/>
      <c r="EN450" s="44"/>
      <c r="EO450" s="44"/>
      <c r="EP450" s="44"/>
      <c r="EQ450" s="44"/>
      <c r="ER450" s="44"/>
      <c r="ES450" s="44"/>
      <c r="ET450" s="44"/>
      <c r="EU450" s="44"/>
      <c r="EV450" s="44"/>
      <c r="EW450" s="44"/>
      <c r="EX450" s="44"/>
      <c r="EY450" s="44"/>
      <c r="EZ450" s="44"/>
      <c r="FA450" s="44"/>
      <c r="FB450" s="44"/>
      <c r="FC450" s="44"/>
      <c r="FD450" s="44"/>
      <c r="FE450" s="44"/>
      <c r="FF450" s="44"/>
      <c r="FG450" s="44"/>
      <c r="FH450" s="44"/>
      <c r="FI450" s="44"/>
      <c r="FJ450" s="44"/>
      <c r="FK450" s="44"/>
      <c r="FL450" s="44"/>
      <c r="FM450" s="44"/>
      <c r="FN450" s="44"/>
      <c r="FO450" s="44"/>
      <c r="FP450" s="44"/>
      <c r="FQ450" s="44"/>
      <c r="FR450" s="44"/>
      <c r="FS450" s="44"/>
      <c r="FT450" s="44"/>
      <c r="FU450" s="44"/>
      <c r="FV450" s="44"/>
      <c r="FW450" s="44"/>
      <c r="FX450" s="44"/>
      <c r="FY450" s="44"/>
      <c r="FZ450" s="44"/>
      <c r="GA450" s="44"/>
      <c r="GB450" s="44"/>
      <c r="GC450" s="44"/>
      <c r="GD450" s="44"/>
      <c r="GE450" s="44"/>
      <c r="GF450" s="44"/>
      <c r="GG450" s="44"/>
      <c r="GH450" s="44"/>
      <c r="GI450" s="44"/>
      <c r="GJ450" s="44"/>
      <c r="GK450" s="44"/>
      <c r="GL450" s="44"/>
      <c r="GM450" s="44"/>
      <c r="GN450" s="44"/>
      <c r="GO450" s="44"/>
      <c r="GP450" s="44"/>
      <c r="GQ450" s="44"/>
      <c r="GR450" s="44"/>
      <c r="GS450" s="44"/>
      <c r="GT450" s="44"/>
      <c r="GU450" s="44"/>
      <c r="GV450" s="44"/>
      <c r="GW450" s="44"/>
      <c r="GX450" s="44"/>
      <c r="GY450" s="44"/>
      <c r="GZ450" s="44"/>
      <c r="HA450" s="44"/>
      <c r="HB450" s="44"/>
      <c r="HC450" s="44"/>
      <c r="HD450" s="44"/>
      <c r="HE450" s="44"/>
      <c r="HF450" s="44"/>
      <c r="HG450" s="44"/>
      <c r="HH450" s="44"/>
      <c r="HI450" s="44"/>
      <c r="HJ450" s="44"/>
      <c r="HK450" s="44"/>
      <c r="HL450" s="44"/>
      <c r="HM450" s="44"/>
      <c r="HN450" s="44"/>
      <c r="HO450" s="44"/>
      <c r="HP450" s="44"/>
      <c r="HQ450" s="44"/>
      <c r="HR450" s="44"/>
      <c r="HS450" s="44"/>
      <c r="HT450" s="44"/>
      <c r="HU450" s="44"/>
      <c r="HV450" s="44"/>
      <c r="HW450" s="44"/>
      <c r="HX450" s="44"/>
      <c r="HY450" s="44"/>
      <c r="HZ450" s="44"/>
      <c r="IA450" s="44"/>
      <c r="IB450" s="44"/>
      <c r="IC450" s="44"/>
      <c r="ID450" s="44"/>
      <c r="IE450" s="44"/>
      <c r="IF450" s="44"/>
      <c r="IG450" s="44"/>
      <c r="IH450" s="44"/>
      <c r="II450" s="44"/>
      <c r="IJ450" s="44"/>
      <c r="IK450" s="44"/>
      <c r="IL450" s="44"/>
      <c r="IM450" s="44"/>
      <c r="IN450" s="44"/>
      <c r="IO450" s="44"/>
      <c r="IP450" s="44"/>
      <c r="IQ450" s="44"/>
      <c r="IR450" s="44"/>
      <c r="IS450" s="44"/>
      <c r="IT450" s="44"/>
      <c r="IU450" s="44"/>
      <c r="IV450" s="44"/>
    </row>
    <row r="451" spans="1:256" ht="15.6" x14ac:dyDescent="0.25">
      <c r="A451" s="52">
        <v>41500</v>
      </c>
      <c r="B451" s="51" t="s">
        <v>1067</v>
      </c>
      <c r="C451" s="51" t="s">
        <v>623</v>
      </c>
      <c r="D451" s="53">
        <v>41660</v>
      </c>
      <c r="E451" s="92" t="s">
        <v>43</v>
      </c>
      <c r="F451" s="46">
        <f>'12 Month Budget Comparison'!D448</f>
        <v>0</v>
      </c>
      <c r="G451" s="46">
        <f>F451</f>
        <v>0</v>
      </c>
      <c r="H451" s="46"/>
      <c r="I451" s="46"/>
      <c r="J451" s="46">
        <f>F451</f>
        <v>0</v>
      </c>
      <c r="K451" s="46"/>
      <c r="L451" s="60"/>
      <c r="M451" s="60"/>
      <c r="N451" s="60"/>
      <c r="O451" s="54"/>
    </row>
    <row r="452" spans="1:256" ht="15.6" x14ac:dyDescent="0.25">
      <c r="A452" s="52">
        <v>41520</v>
      </c>
      <c r="B452" s="51" t="s">
        <v>1068</v>
      </c>
      <c r="C452" s="51" t="s">
        <v>44</v>
      </c>
      <c r="D452" s="53">
        <v>41660</v>
      </c>
      <c r="E452" s="92" t="s">
        <v>45</v>
      </c>
      <c r="F452" s="46">
        <f>'12 Month Budget Comparison'!D449</f>
        <v>0</v>
      </c>
      <c r="G452" s="46">
        <f t="shared" ref="G452:G474" si="44">F452</f>
        <v>0</v>
      </c>
      <c r="H452" s="46"/>
      <c r="I452" s="46"/>
      <c r="J452" s="46">
        <f t="shared" ref="J452:J458" si="45">F452</f>
        <v>0</v>
      </c>
      <c r="K452" s="46"/>
      <c r="L452" s="60"/>
      <c r="M452" s="60"/>
      <c r="N452" s="60"/>
      <c r="O452" s="54"/>
    </row>
    <row r="453" spans="1:256" ht="15.6" x14ac:dyDescent="0.25">
      <c r="A453" s="52">
        <v>41540</v>
      </c>
      <c r="B453" s="51" t="s">
        <v>1068</v>
      </c>
      <c r="C453" s="51" t="s">
        <v>46</v>
      </c>
      <c r="D453" s="53">
        <v>41660</v>
      </c>
      <c r="E453" s="92" t="s">
        <v>47</v>
      </c>
      <c r="F453" s="46">
        <f>'12 Month Budget Comparison'!D450</f>
        <v>0</v>
      </c>
      <c r="G453" s="46">
        <f t="shared" si="44"/>
        <v>0</v>
      </c>
      <c r="H453" s="46"/>
      <c r="I453" s="46"/>
      <c r="J453" s="46">
        <f t="shared" si="45"/>
        <v>0</v>
      </c>
      <c r="K453" s="46"/>
      <c r="L453" s="60"/>
      <c r="M453" s="60"/>
      <c r="N453" s="61"/>
      <c r="O453" s="54"/>
    </row>
    <row r="454" spans="1:256" ht="15.6" x14ac:dyDescent="0.25">
      <c r="A454" s="55">
        <v>41542</v>
      </c>
      <c r="B454" s="51" t="s">
        <v>1068</v>
      </c>
      <c r="C454" s="57" t="s">
        <v>624</v>
      </c>
      <c r="D454" s="53">
        <v>41660</v>
      </c>
      <c r="E454" s="53" t="s">
        <v>625</v>
      </c>
      <c r="F454" s="46">
        <f>'12 Month Budget Comparison'!D451</f>
        <v>0</v>
      </c>
      <c r="G454" s="46">
        <f t="shared" si="44"/>
        <v>0</v>
      </c>
      <c r="H454" s="46"/>
      <c r="I454" s="46"/>
      <c r="J454" s="46">
        <f t="shared" si="45"/>
        <v>0</v>
      </c>
      <c r="K454" s="46"/>
      <c r="L454" s="60"/>
      <c r="M454" s="60"/>
      <c r="N454" s="71"/>
      <c r="O454" s="54"/>
    </row>
    <row r="455" spans="1:256" ht="15.6" x14ac:dyDescent="0.25">
      <c r="A455" s="55">
        <v>41543</v>
      </c>
      <c r="B455" s="51" t="s">
        <v>1068</v>
      </c>
      <c r="C455" s="57" t="s">
        <v>626</v>
      </c>
      <c r="D455" s="53">
        <v>41660</v>
      </c>
      <c r="E455" s="53" t="s">
        <v>627</v>
      </c>
      <c r="F455" s="46">
        <f>'12 Month Budget Comparison'!D452</f>
        <v>0</v>
      </c>
      <c r="G455" s="46">
        <f t="shared" si="44"/>
        <v>0</v>
      </c>
      <c r="H455" s="46"/>
      <c r="I455" s="46"/>
      <c r="J455" s="46">
        <f t="shared" si="45"/>
        <v>0</v>
      </c>
      <c r="K455" s="46"/>
      <c r="L455" s="60"/>
      <c r="M455" s="60"/>
      <c r="N455" s="71"/>
      <c r="O455" s="54"/>
    </row>
    <row r="456" spans="1:256" ht="15.6" x14ac:dyDescent="0.25">
      <c r="A456" s="52">
        <v>41545</v>
      </c>
      <c r="B456" s="51" t="s">
        <v>1068</v>
      </c>
      <c r="C456" s="51" t="s">
        <v>283</v>
      </c>
      <c r="D456" s="53">
        <v>41660</v>
      </c>
      <c r="E456" s="92" t="s">
        <v>628</v>
      </c>
      <c r="F456" s="46">
        <f>'12 Month Budget Comparison'!D453</f>
        <v>0</v>
      </c>
      <c r="G456" s="46">
        <f t="shared" si="44"/>
        <v>0</v>
      </c>
      <c r="H456" s="46"/>
      <c r="I456" s="46"/>
      <c r="J456" s="46">
        <f t="shared" si="45"/>
        <v>0</v>
      </c>
      <c r="K456" s="46"/>
      <c r="L456" s="60"/>
      <c r="M456" s="60"/>
      <c r="N456" s="71"/>
      <c r="O456" s="54"/>
    </row>
    <row r="457" spans="1:256" ht="15.6" x14ac:dyDescent="0.25">
      <c r="A457" s="55">
        <v>41550</v>
      </c>
      <c r="B457" s="51" t="s">
        <v>1068</v>
      </c>
      <c r="C457" s="51" t="s">
        <v>131</v>
      </c>
      <c r="D457" s="53">
        <v>41660</v>
      </c>
      <c r="E457" s="92" t="s">
        <v>629</v>
      </c>
      <c r="F457" s="46">
        <f>'12 Month Budget Comparison'!D454</f>
        <v>0</v>
      </c>
      <c r="G457" s="46">
        <f t="shared" si="44"/>
        <v>0</v>
      </c>
      <c r="H457" s="46"/>
      <c r="I457" s="46"/>
      <c r="J457" s="46">
        <f t="shared" si="45"/>
        <v>0</v>
      </c>
      <c r="K457" s="46"/>
      <c r="L457" s="60"/>
      <c r="M457" s="60"/>
      <c r="N457" s="71"/>
      <c r="O457" s="54"/>
    </row>
    <row r="458" spans="1:256" ht="15.6" x14ac:dyDescent="0.25">
      <c r="A458" s="55">
        <v>41551</v>
      </c>
      <c r="B458" s="51" t="s">
        <v>1068</v>
      </c>
      <c r="C458" s="51" t="s">
        <v>133</v>
      </c>
      <c r="D458" s="53">
        <v>41660</v>
      </c>
      <c r="E458" s="92" t="s">
        <v>630</v>
      </c>
      <c r="F458" s="46">
        <f>'12 Month Budget Comparison'!D455</f>
        <v>0</v>
      </c>
      <c r="G458" s="46">
        <f t="shared" si="44"/>
        <v>0</v>
      </c>
      <c r="H458" s="46"/>
      <c r="I458" s="46"/>
      <c r="J458" s="46">
        <f t="shared" si="45"/>
        <v>0</v>
      </c>
      <c r="K458" s="46"/>
      <c r="L458" s="60"/>
      <c r="M458" s="60"/>
      <c r="N458" s="71"/>
      <c r="O458" s="54"/>
    </row>
    <row r="459" spans="1:256" ht="15.6" x14ac:dyDescent="0.25">
      <c r="A459" s="55">
        <v>41552</v>
      </c>
      <c r="B459" s="51" t="s">
        <v>1068</v>
      </c>
      <c r="C459" s="57" t="s">
        <v>3</v>
      </c>
      <c r="D459" s="53">
        <v>41660</v>
      </c>
      <c r="E459" s="92" t="s">
        <v>631</v>
      </c>
      <c r="F459" s="46">
        <f>'12 Month Budget Comparison'!D456</f>
        <v>0</v>
      </c>
      <c r="H459" s="46"/>
      <c r="I459" s="46"/>
      <c r="K459" s="46"/>
      <c r="L459" s="60"/>
      <c r="M459" s="60"/>
      <c r="N459" s="71"/>
      <c r="O459" s="46">
        <f>F459</f>
        <v>0</v>
      </c>
    </row>
    <row r="460" spans="1:256" ht="15.6" x14ac:dyDescent="0.25">
      <c r="A460" s="55">
        <v>41553</v>
      </c>
      <c r="B460" s="51" t="s">
        <v>1068</v>
      </c>
      <c r="C460" s="51" t="s">
        <v>135</v>
      </c>
      <c r="D460" s="53">
        <v>41660</v>
      </c>
      <c r="E460" s="92" t="s">
        <v>632</v>
      </c>
      <c r="F460" s="46">
        <f>'12 Month Budget Comparison'!D457</f>
        <v>0</v>
      </c>
      <c r="G460" s="46">
        <f t="shared" si="44"/>
        <v>0</v>
      </c>
      <c r="H460" s="46"/>
      <c r="I460" s="46"/>
      <c r="J460" s="46">
        <f>F460</f>
        <v>0</v>
      </c>
      <c r="K460" s="46"/>
      <c r="L460" s="60"/>
      <c r="M460" s="60"/>
      <c r="N460" s="71"/>
      <c r="O460" s="54"/>
    </row>
    <row r="461" spans="1:256" ht="15.6" x14ac:dyDescent="0.25">
      <c r="A461" s="55">
        <v>41554</v>
      </c>
      <c r="B461" s="51" t="s">
        <v>1068</v>
      </c>
      <c r="C461" s="51" t="s">
        <v>137</v>
      </c>
      <c r="D461" s="53">
        <v>41660</v>
      </c>
      <c r="E461" s="92" t="s">
        <v>633</v>
      </c>
      <c r="F461" s="46">
        <f>'12 Month Budget Comparison'!D458</f>
        <v>0</v>
      </c>
      <c r="G461" s="46">
        <f t="shared" si="44"/>
        <v>0</v>
      </c>
      <c r="H461" s="46"/>
      <c r="I461" s="46"/>
      <c r="J461" s="46">
        <f t="shared" ref="J461:J474" si="46">F461</f>
        <v>0</v>
      </c>
      <c r="K461" s="46"/>
      <c r="L461" s="60"/>
      <c r="M461" s="60"/>
      <c r="N461" s="71"/>
      <c r="O461" s="54"/>
    </row>
    <row r="462" spans="1:256" ht="15.6" x14ac:dyDescent="0.25">
      <c r="A462" s="55">
        <v>41555</v>
      </c>
      <c r="B462" s="51" t="s">
        <v>1068</v>
      </c>
      <c r="C462" s="51" t="s">
        <v>139</v>
      </c>
      <c r="D462" s="53">
        <v>41660</v>
      </c>
      <c r="E462" s="92" t="s">
        <v>634</v>
      </c>
      <c r="F462" s="46">
        <f>'12 Month Budget Comparison'!D459</f>
        <v>0</v>
      </c>
      <c r="G462" s="46">
        <f t="shared" si="44"/>
        <v>0</v>
      </c>
      <c r="H462" s="46"/>
      <c r="I462" s="46"/>
      <c r="J462" s="46">
        <f t="shared" si="46"/>
        <v>0</v>
      </c>
      <c r="K462" s="46"/>
      <c r="L462" s="60"/>
      <c r="M462" s="60"/>
      <c r="N462" s="71"/>
      <c r="O462" s="54"/>
    </row>
    <row r="463" spans="1:256" ht="15.6" x14ac:dyDescent="0.25">
      <c r="A463" s="55">
        <v>41556</v>
      </c>
      <c r="B463" s="51" t="s">
        <v>1068</v>
      </c>
      <c r="C463" s="51" t="s">
        <v>143</v>
      </c>
      <c r="D463" s="53">
        <v>41660</v>
      </c>
      <c r="E463" s="92" t="s">
        <v>635</v>
      </c>
      <c r="F463" s="46">
        <f>'12 Month Budget Comparison'!D460</f>
        <v>0</v>
      </c>
      <c r="G463" s="46">
        <f t="shared" si="44"/>
        <v>0</v>
      </c>
      <c r="H463" s="46"/>
      <c r="I463" s="46"/>
      <c r="J463" s="46">
        <f t="shared" si="46"/>
        <v>0</v>
      </c>
      <c r="K463" s="46"/>
      <c r="L463" s="60"/>
      <c r="M463" s="60"/>
      <c r="N463" s="71"/>
      <c r="O463" s="54"/>
    </row>
    <row r="464" spans="1:256" ht="15.6" x14ac:dyDescent="0.25">
      <c r="A464" s="55">
        <v>41557</v>
      </c>
      <c r="B464" s="51" t="s">
        <v>1068</v>
      </c>
      <c r="C464" s="51" t="s">
        <v>145</v>
      </c>
      <c r="D464" s="53">
        <v>41660</v>
      </c>
      <c r="E464" s="92" t="s">
        <v>636</v>
      </c>
      <c r="F464" s="46">
        <f>'12 Month Budget Comparison'!D461</f>
        <v>0</v>
      </c>
      <c r="G464" s="46">
        <f t="shared" si="44"/>
        <v>0</v>
      </c>
      <c r="H464" s="46"/>
      <c r="I464" s="46"/>
      <c r="J464" s="46">
        <f t="shared" si="46"/>
        <v>0</v>
      </c>
      <c r="K464" s="46"/>
      <c r="L464" s="60"/>
      <c r="M464" s="60"/>
      <c r="N464" s="71"/>
      <c r="O464" s="54"/>
    </row>
    <row r="465" spans="1:256" ht="15.6" x14ac:dyDescent="0.25">
      <c r="A465" s="55">
        <v>41558</v>
      </c>
      <c r="B465" s="51" t="s">
        <v>1068</v>
      </c>
      <c r="C465" s="51" t="s">
        <v>354</v>
      </c>
      <c r="D465" s="53">
        <v>41660</v>
      </c>
      <c r="E465" s="92" t="s">
        <v>637</v>
      </c>
      <c r="F465" s="46">
        <f>'12 Month Budget Comparison'!D462</f>
        <v>0</v>
      </c>
      <c r="G465" s="46">
        <f t="shared" si="44"/>
        <v>0</v>
      </c>
      <c r="H465" s="46"/>
      <c r="I465" s="46"/>
      <c r="J465" s="46">
        <f t="shared" si="46"/>
        <v>0</v>
      </c>
      <c r="K465" s="46"/>
      <c r="L465" s="60"/>
      <c r="M465" s="60"/>
      <c r="N465" s="71"/>
      <c r="O465" s="54"/>
    </row>
    <row r="466" spans="1:256" ht="14.55" customHeight="1" x14ac:dyDescent="0.25">
      <c r="A466" s="52">
        <v>41560</v>
      </c>
      <c r="B466" s="51" t="s">
        <v>1068</v>
      </c>
      <c r="C466" s="51" t="s">
        <v>4</v>
      </c>
      <c r="D466" s="53">
        <v>41660</v>
      </c>
      <c r="E466" s="92" t="s">
        <v>48</v>
      </c>
      <c r="F466" s="46">
        <f>'12 Month Budget Comparison'!D463</f>
        <v>0</v>
      </c>
      <c r="G466" s="46">
        <f t="shared" si="44"/>
        <v>0</v>
      </c>
      <c r="H466" s="46"/>
      <c r="I466" s="46"/>
      <c r="J466" s="46">
        <f t="shared" si="46"/>
        <v>0</v>
      </c>
      <c r="K466" s="46"/>
      <c r="L466" s="60"/>
      <c r="M466" s="60"/>
      <c r="N466" s="71"/>
      <c r="O466" s="54"/>
    </row>
    <row r="467" spans="1:256" ht="15.6" x14ac:dyDescent="0.25">
      <c r="A467" s="52">
        <v>41580</v>
      </c>
      <c r="B467" s="51" t="s">
        <v>1068</v>
      </c>
      <c r="C467" s="51" t="s">
        <v>117</v>
      </c>
      <c r="D467" s="53">
        <v>41660</v>
      </c>
      <c r="E467" s="92" t="s">
        <v>49</v>
      </c>
      <c r="F467" s="46">
        <f>'12 Month Budget Comparison'!D464</f>
        <v>0</v>
      </c>
      <c r="G467" s="46">
        <f t="shared" si="44"/>
        <v>0</v>
      </c>
      <c r="H467" s="46"/>
      <c r="I467" s="46"/>
      <c r="J467" s="46">
        <f t="shared" si="46"/>
        <v>0</v>
      </c>
      <c r="K467" s="46"/>
      <c r="L467" s="60"/>
      <c r="M467" s="60"/>
      <c r="N467" s="71"/>
      <c r="O467" s="54"/>
    </row>
    <row r="468" spans="1:256" ht="15.6" x14ac:dyDescent="0.25">
      <c r="A468" s="52">
        <v>41600</v>
      </c>
      <c r="B468" s="51" t="s">
        <v>1068</v>
      </c>
      <c r="C468" s="51" t="s">
        <v>6</v>
      </c>
      <c r="D468" s="53">
        <v>41660</v>
      </c>
      <c r="E468" s="92" t="s">
        <v>50</v>
      </c>
      <c r="F468" s="46">
        <f>'12 Month Budget Comparison'!D465</f>
        <v>0</v>
      </c>
      <c r="G468" s="46">
        <f t="shared" si="44"/>
        <v>0</v>
      </c>
      <c r="H468" s="46"/>
      <c r="I468" s="46"/>
      <c r="J468" s="46">
        <f t="shared" si="46"/>
        <v>0</v>
      </c>
      <c r="K468" s="46"/>
      <c r="L468" s="60"/>
      <c r="M468" s="60"/>
      <c r="N468" s="71"/>
      <c r="O468" s="54"/>
    </row>
    <row r="469" spans="1:256" ht="15.6" x14ac:dyDescent="0.25">
      <c r="A469" s="55">
        <v>41610</v>
      </c>
      <c r="B469" s="51" t="s">
        <v>1068</v>
      </c>
      <c r="C469" s="51" t="s">
        <v>356</v>
      </c>
      <c r="D469" s="53">
        <v>41660</v>
      </c>
      <c r="E469" s="92" t="s">
        <v>638</v>
      </c>
      <c r="F469" s="46">
        <f>'12 Month Budget Comparison'!D466</f>
        <v>0</v>
      </c>
      <c r="G469" s="46">
        <f t="shared" si="44"/>
        <v>0</v>
      </c>
      <c r="H469" s="46"/>
      <c r="I469" s="46"/>
      <c r="J469" s="46">
        <f t="shared" si="46"/>
        <v>0</v>
      </c>
      <c r="K469" s="46"/>
      <c r="L469" s="60"/>
      <c r="M469" s="60"/>
      <c r="N469" s="71"/>
      <c r="O469" s="54"/>
    </row>
    <row r="470" spans="1:256" ht="15.6" x14ac:dyDescent="0.25">
      <c r="A470" s="55">
        <v>41611</v>
      </c>
      <c r="B470" s="51" t="s">
        <v>1068</v>
      </c>
      <c r="C470" s="51" t="s">
        <v>358</v>
      </c>
      <c r="D470" s="53">
        <v>41660</v>
      </c>
      <c r="E470" s="92" t="s">
        <v>639</v>
      </c>
      <c r="F470" s="46">
        <f>'12 Month Budget Comparison'!D467</f>
        <v>0</v>
      </c>
      <c r="G470" s="46">
        <f t="shared" si="44"/>
        <v>0</v>
      </c>
      <c r="H470" s="46"/>
      <c r="I470" s="46"/>
      <c r="J470" s="46">
        <f t="shared" si="46"/>
        <v>0</v>
      </c>
      <c r="K470" s="46"/>
      <c r="L470" s="60"/>
      <c r="M470" s="60"/>
      <c r="N470" s="71"/>
      <c r="O470" s="54"/>
    </row>
    <row r="471" spans="1:256" ht="15.6" x14ac:dyDescent="0.25">
      <c r="A471" s="52">
        <v>41620</v>
      </c>
      <c r="B471" s="51" t="s">
        <v>1068</v>
      </c>
      <c r="C471" s="51" t="s">
        <v>23</v>
      </c>
      <c r="D471" s="53">
        <v>41660</v>
      </c>
      <c r="E471" s="92" t="s">
        <v>51</v>
      </c>
      <c r="F471" s="46">
        <f>'12 Month Budget Comparison'!D468</f>
        <v>0</v>
      </c>
      <c r="G471" s="46">
        <f t="shared" si="44"/>
        <v>0</v>
      </c>
      <c r="H471" s="46"/>
      <c r="I471" s="46"/>
      <c r="J471" s="46">
        <f t="shared" si="46"/>
        <v>0</v>
      </c>
      <c r="K471" s="46"/>
      <c r="L471" s="60"/>
      <c r="M471" s="60"/>
      <c r="N471" s="71"/>
      <c r="O471" s="54"/>
    </row>
    <row r="472" spans="1:256" s="49" customFormat="1" ht="15.6" x14ac:dyDescent="0.25">
      <c r="A472" s="55">
        <v>41630</v>
      </c>
      <c r="B472" s="51" t="s">
        <v>1068</v>
      </c>
      <c r="C472" s="51" t="s">
        <v>341</v>
      </c>
      <c r="D472" s="53">
        <v>41660</v>
      </c>
      <c r="E472" s="92" t="s">
        <v>640</v>
      </c>
      <c r="F472" s="46">
        <f>'12 Month Budget Comparison'!D469</f>
        <v>0</v>
      </c>
      <c r="G472" s="46">
        <f t="shared" si="44"/>
        <v>0</v>
      </c>
      <c r="H472" s="46"/>
      <c r="I472" s="46"/>
      <c r="J472" s="46">
        <f t="shared" si="46"/>
        <v>0</v>
      </c>
      <c r="K472" s="46"/>
      <c r="L472" s="60"/>
      <c r="M472" s="60"/>
      <c r="N472" s="61"/>
      <c r="O472" s="54"/>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c r="AU472" s="48"/>
      <c r="AV472" s="48"/>
      <c r="AW472" s="48"/>
      <c r="AX472" s="48"/>
      <c r="AY472" s="48"/>
      <c r="AZ472" s="48"/>
      <c r="BA472" s="48"/>
      <c r="BB472" s="48"/>
      <c r="BC472" s="48"/>
      <c r="BD472" s="48"/>
      <c r="BE472" s="48"/>
      <c r="BF472" s="48"/>
      <c r="BG472" s="48"/>
      <c r="BH472" s="48"/>
      <c r="BI472" s="48"/>
      <c r="BJ472" s="48"/>
      <c r="BK472" s="48"/>
      <c r="BL472" s="48"/>
      <c r="BM472" s="48"/>
      <c r="BN472" s="48"/>
      <c r="BO472" s="48"/>
      <c r="BP472" s="48"/>
      <c r="BQ472" s="48"/>
      <c r="BR472" s="48"/>
      <c r="BS472" s="48"/>
      <c r="BT472" s="48"/>
      <c r="BU472" s="48"/>
      <c r="BV472" s="48"/>
      <c r="BW472" s="48"/>
      <c r="BX472" s="48"/>
      <c r="BY472" s="48"/>
      <c r="BZ472" s="48"/>
      <c r="CA472" s="48"/>
      <c r="CB472" s="48"/>
      <c r="CC472" s="48"/>
      <c r="CD472" s="48"/>
      <c r="CE472" s="48"/>
      <c r="CF472" s="48"/>
      <c r="CG472" s="48"/>
      <c r="CH472" s="48"/>
      <c r="CI472" s="48"/>
      <c r="CJ472" s="48"/>
      <c r="CK472" s="48"/>
      <c r="CL472" s="48"/>
      <c r="CM472" s="48"/>
      <c r="CN472" s="48"/>
      <c r="CO472" s="48"/>
      <c r="CP472" s="48"/>
      <c r="CQ472" s="48"/>
      <c r="CR472" s="48"/>
      <c r="CS472" s="48"/>
      <c r="CT472" s="48"/>
      <c r="CU472" s="48"/>
      <c r="CV472" s="48"/>
      <c r="CW472" s="48"/>
      <c r="CX472" s="48"/>
      <c r="CY472" s="48"/>
      <c r="CZ472" s="48"/>
      <c r="DA472" s="48"/>
      <c r="DB472" s="48"/>
      <c r="DC472" s="48"/>
      <c r="DD472" s="48"/>
      <c r="DE472" s="48"/>
      <c r="DF472" s="48"/>
      <c r="DG472" s="48"/>
      <c r="DH472" s="48"/>
      <c r="DI472" s="48"/>
      <c r="DJ472" s="48"/>
      <c r="DK472" s="48"/>
      <c r="DL472" s="48"/>
      <c r="DM472" s="48"/>
      <c r="DN472" s="48"/>
      <c r="DO472" s="48"/>
      <c r="DP472" s="48"/>
      <c r="DQ472" s="48"/>
      <c r="DR472" s="48"/>
      <c r="DS472" s="48"/>
      <c r="DT472" s="48"/>
      <c r="DU472" s="48"/>
      <c r="DV472" s="48"/>
      <c r="DW472" s="48"/>
      <c r="DX472" s="48"/>
      <c r="DY472" s="48"/>
      <c r="DZ472" s="48"/>
      <c r="EA472" s="48"/>
      <c r="EB472" s="48"/>
      <c r="EC472" s="48"/>
      <c r="ED472" s="48"/>
      <c r="EE472" s="48"/>
      <c r="EF472" s="48"/>
      <c r="EG472" s="48"/>
      <c r="EH472" s="48"/>
      <c r="EI472" s="48"/>
      <c r="EJ472" s="48"/>
      <c r="EK472" s="48"/>
      <c r="EL472" s="48"/>
      <c r="EM472" s="48"/>
      <c r="EN472" s="48"/>
      <c r="EO472" s="48"/>
      <c r="EP472" s="48"/>
      <c r="EQ472" s="48"/>
      <c r="ER472" s="48"/>
      <c r="ES472" s="48"/>
      <c r="ET472" s="48"/>
      <c r="EU472" s="48"/>
      <c r="EV472" s="48"/>
      <c r="EW472" s="48"/>
      <c r="EX472" s="48"/>
      <c r="EY472" s="48"/>
      <c r="EZ472" s="48"/>
      <c r="FA472" s="48"/>
      <c r="FB472" s="48"/>
      <c r="FC472" s="48"/>
      <c r="FD472" s="48"/>
      <c r="FE472" s="48"/>
      <c r="FF472" s="48"/>
      <c r="FG472" s="48"/>
      <c r="FH472" s="48"/>
      <c r="FI472" s="48"/>
      <c r="FJ472" s="48"/>
      <c r="FK472" s="48"/>
      <c r="FL472" s="48"/>
      <c r="FM472" s="48"/>
      <c r="FN472" s="48"/>
      <c r="FO472" s="48"/>
      <c r="FP472" s="48"/>
      <c r="FQ472" s="48"/>
      <c r="FR472" s="48"/>
      <c r="FS472" s="48"/>
      <c r="FT472" s="48"/>
      <c r="FU472" s="48"/>
      <c r="FV472" s="48"/>
      <c r="FW472" s="48"/>
      <c r="FX472" s="48"/>
      <c r="FY472" s="48"/>
      <c r="FZ472" s="48"/>
      <c r="GA472" s="48"/>
      <c r="GB472" s="48"/>
      <c r="GC472" s="48"/>
      <c r="GD472" s="48"/>
      <c r="GE472" s="48"/>
      <c r="GF472" s="48"/>
      <c r="GG472" s="48"/>
      <c r="GH472" s="48"/>
      <c r="GI472" s="48"/>
      <c r="GJ472" s="48"/>
      <c r="GK472" s="48"/>
      <c r="GL472" s="48"/>
      <c r="GM472" s="48"/>
      <c r="GN472" s="48"/>
      <c r="GO472" s="48"/>
      <c r="GP472" s="48"/>
      <c r="GQ472" s="48"/>
      <c r="GR472" s="48"/>
      <c r="GS472" s="48"/>
      <c r="GT472" s="48"/>
      <c r="GU472" s="48"/>
      <c r="GV472" s="48"/>
      <c r="GW472" s="48"/>
      <c r="GX472" s="48"/>
      <c r="GY472" s="48"/>
      <c r="GZ472" s="48"/>
      <c r="HA472" s="48"/>
      <c r="HB472" s="48"/>
      <c r="HC472" s="48"/>
      <c r="HD472" s="48"/>
      <c r="HE472" s="48"/>
      <c r="HF472" s="48"/>
      <c r="HG472" s="48"/>
      <c r="HH472" s="48"/>
      <c r="HI472" s="48"/>
      <c r="HJ472" s="48"/>
      <c r="HK472" s="48"/>
      <c r="HL472" s="48"/>
      <c r="HM472" s="48"/>
      <c r="HN472" s="48"/>
      <c r="HO472" s="48"/>
      <c r="HP472" s="48"/>
      <c r="HQ472" s="48"/>
      <c r="HR472" s="48"/>
      <c r="HS472" s="48"/>
      <c r="HT472" s="48"/>
      <c r="HU472" s="48"/>
      <c r="HV472" s="48"/>
      <c r="HW472" s="48"/>
      <c r="HX472" s="48"/>
      <c r="HY472" s="48"/>
      <c r="HZ472" s="48"/>
      <c r="IA472" s="48"/>
      <c r="IB472" s="48"/>
      <c r="IC472" s="48"/>
      <c r="ID472" s="48"/>
      <c r="IE472" s="48"/>
      <c r="IF472" s="48"/>
      <c r="IG472" s="48"/>
      <c r="IH472" s="48"/>
      <c r="II472" s="48"/>
      <c r="IJ472" s="48"/>
      <c r="IK472" s="48"/>
      <c r="IL472" s="48"/>
      <c r="IM472" s="48"/>
      <c r="IN472" s="48"/>
      <c r="IO472" s="48"/>
      <c r="IP472" s="48"/>
      <c r="IQ472" s="48"/>
      <c r="IR472" s="48"/>
      <c r="IS472" s="48"/>
      <c r="IT472" s="48"/>
      <c r="IU472" s="48"/>
      <c r="IV472" s="48"/>
    </row>
    <row r="473" spans="1:256" s="49" customFormat="1" ht="15.6" x14ac:dyDescent="0.25">
      <c r="A473" s="52">
        <v>41640</v>
      </c>
      <c r="B473" s="51" t="s">
        <v>1068</v>
      </c>
      <c r="C473" s="51" t="s">
        <v>9</v>
      </c>
      <c r="D473" s="53">
        <v>41660</v>
      </c>
      <c r="E473" s="92" t="s">
        <v>52</v>
      </c>
      <c r="F473" s="46">
        <f>'12 Month Budget Comparison'!D470</f>
        <v>0</v>
      </c>
      <c r="G473" s="46">
        <f t="shared" si="44"/>
        <v>0</v>
      </c>
      <c r="H473" s="46"/>
      <c r="I473" s="46"/>
      <c r="J473" s="46">
        <f t="shared" si="46"/>
        <v>0</v>
      </c>
      <c r="K473" s="46"/>
      <c r="L473" s="60"/>
      <c r="M473" s="60"/>
      <c r="N473" s="60"/>
      <c r="O473" s="54"/>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c r="BH473" s="48"/>
      <c r="BI473" s="48"/>
      <c r="BJ473" s="48"/>
      <c r="BK473" s="48"/>
      <c r="BL473" s="48"/>
      <c r="BM473" s="48"/>
      <c r="BN473" s="48"/>
      <c r="BO473" s="48"/>
      <c r="BP473" s="48"/>
      <c r="BQ473" s="48"/>
      <c r="BR473" s="48"/>
      <c r="BS473" s="48"/>
      <c r="BT473" s="48"/>
      <c r="BU473" s="48"/>
      <c r="BV473" s="48"/>
      <c r="BW473" s="48"/>
      <c r="BX473" s="48"/>
      <c r="BY473" s="48"/>
      <c r="BZ473" s="48"/>
      <c r="CA473" s="48"/>
      <c r="CB473" s="48"/>
      <c r="CC473" s="48"/>
      <c r="CD473" s="48"/>
      <c r="CE473" s="48"/>
      <c r="CF473" s="48"/>
      <c r="CG473" s="48"/>
      <c r="CH473" s="48"/>
      <c r="CI473" s="48"/>
      <c r="CJ473" s="48"/>
      <c r="CK473" s="48"/>
      <c r="CL473" s="48"/>
      <c r="CM473" s="48"/>
      <c r="CN473" s="48"/>
      <c r="CO473" s="48"/>
      <c r="CP473" s="48"/>
      <c r="CQ473" s="48"/>
      <c r="CR473" s="48"/>
      <c r="CS473" s="48"/>
      <c r="CT473" s="48"/>
      <c r="CU473" s="48"/>
      <c r="CV473" s="48"/>
      <c r="CW473" s="48"/>
      <c r="CX473" s="48"/>
      <c r="CY473" s="48"/>
      <c r="CZ473" s="48"/>
      <c r="DA473" s="48"/>
      <c r="DB473" s="48"/>
      <c r="DC473" s="48"/>
      <c r="DD473" s="48"/>
      <c r="DE473" s="48"/>
      <c r="DF473" s="48"/>
      <c r="DG473" s="48"/>
      <c r="DH473" s="48"/>
      <c r="DI473" s="48"/>
      <c r="DJ473" s="48"/>
      <c r="DK473" s="48"/>
      <c r="DL473" s="48"/>
      <c r="DM473" s="48"/>
      <c r="DN473" s="48"/>
      <c r="DO473" s="48"/>
      <c r="DP473" s="48"/>
      <c r="DQ473" s="48"/>
      <c r="DR473" s="48"/>
      <c r="DS473" s="48"/>
      <c r="DT473" s="48"/>
      <c r="DU473" s="48"/>
      <c r="DV473" s="48"/>
      <c r="DW473" s="48"/>
      <c r="DX473" s="48"/>
      <c r="DY473" s="48"/>
      <c r="DZ473" s="48"/>
      <c r="EA473" s="48"/>
      <c r="EB473" s="48"/>
      <c r="EC473" s="48"/>
      <c r="ED473" s="48"/>
      <c r="EE473" s="48"/>
      <c r="EF473" s="48"/>
      <c r="EG473" s="48"/>
      <c r="EH473" s="48"/>
      <c r="EI473" s="48"/>
      <c r="EJ473" s="48"/>
      <c r="EK473" s="48"/>
      <c r="EL473" s="48"/>
      <c r="EM473" s="48"/>
      <c r="EN473" s="48"/>
      <c r="EO473" s="48"/>
      <c r="EP473" s="48"/>
      <c r="EQ473" s="48"/>
      <c r="ER473" s="48"/>
      <c r="ES473" s="48"/>
      <c r="ET473" s="48"/>
      <c r="EU473" s="48"/>
      <c r="EV473" s="48"/>
      <c r="EW473" s="48"/>
      <c r="EX473" s="48"/>
      <c r="EY473" s="48"/>
      <c r="EZ473" s="48"/>
      <c r="FA473" s="48"/>
      <c r="FB473" s="48"/>
      <c r="FC473" s="48"/>
      <c r="FD473" s="48"/>
      <c r="FE473" s="48"/>
      <c r="FF473" s="48"/>
      <c r="FG473" s="48"/>
      <c r="FH473" s="48"/>
      <c r="FI473" s="48"/>
      <c r="FJ473" s="48"/>
      <c r="FK473" s="48"/>
      <c r="FL473" s="48"/>
      <c r="FM473" s="48"/>
      <c r="FN473" s="48"/>
      <c r="FO473" s="48"/>
      <c r="FP473" s="48"/>
      <c r="FQ473" s="48"/>
      <c r="FR473" s="48"/>
      <c r="FS473" s="48"/>
      <c r="FT473" s="48"/>
      <c r="FU473" s="48"/>
      <c r="FV473" s="48"/>
      <c r="FW473" s="48"/>
      <c r="FX473" s="48"/>
      <c r="FY473" s="48"/>
      <c r="FZ473" s="48"/>
      <c r="GA473" s="48"/>
      <c r="GB473" s="48"/>
      <c r="GC473" s="48"/>
      <c r="GD473" s="48"/>
      <c r="GE473" s="48"/>
      <c r="GF473" s="48"/>
      <c r="GG473" s="48"/>
      <c r="GH473" s="48"/>
      <c r="GI473" s="48"/>
      <c r="GJ473" s="48"/>
      <c r="GK473" s="48"/>
      <c r="GL473" s="48"/>
      <c r="GM473" s="48"/>
      <c r="GN473" s="48"/>
      <c r="GO473" s="48"/>
      <c r="GP473" s="48"/>
      <c r="GQ473" s="48"/>
      <c r="GR473" s="48"/>
      <c r="GS473" s="48"/>
      <c r="GT473" s="48"/>
      <c r="GU473" s="48"/>
      <c r="GV473" s="48"/>
      <c r="GW473" s="48"/>
      <c r="GX473" s="48"/>
      <c r="GY473" s="48"/>
      <c r="GZ473" s="48"/>
      <c r="HA473" s="48"/>
      <c r="HB473" s="48"/>
      <c r="HC473" s="48"/>
      <c r="HD473" s="48"/>
      <c r="HE473" s="48"/>
      <c r="HF473" s="48"/>
      <c r="HG473" s="48"/>
      <c r="HH473" s="48"/>
      <c r="HI473" s="48"/>
      <c r="HJ473" s="48"/>
      <c r="HK473" s="48"/>
      <c r="HL473" s="48"/>
      <c r="HM473" s="48"/>
      <c r="HN473" s="48"/>
      <c r="HO473" s="48"/>
      <c r="HP473" s="48"/>
      <c r="HQ473" s="48"/>
      <c r="HR473" s="48"/>
      <c r="HS473" s="48"/>
      <c r="HT473" s="48"/>
      <c r="HU473" s="48"/>
      <c r="HV473" s="48"/>
      <c r="HW473" s="48"/>
      <c r="HX473" s="48"/>
      <c r="HY473" s="48"/>
      <c r="HZ473" s="48"/>
      <c r="IA473" s="48"/>
      <c r="IB473" s="48"/>
      <c r="IC473" s="48"/>
      <c r="ID473" s="48"/>
      <c r="IE473" s="48"/>
      <c r="IF473" s="48"/>
      <c r="IG473" s="48"/>
      <c r="IH473" s="48"/>
      <c r="II473" s="48"/>
      <c r="IJ473" s="48"/>
      <c r="IK473" s="48"/>
      <c r="IL473" s="48"/>
      <c r="IM473" s="48"/>
      <c r="IN473" s="48"/>
      <c r="IO473" s="48"/>
      <c r="IP473" s="48"/>
      <c r="IQ473" s="48"/>
      <c r="IR473" s="48"/>
      <c r="IS473" s="48"/>
      <c r="IT473" s="48"/>
      <c r="IU473" s="48"/>
      <c r="IV473" s="48"/>
    </row>
    <row r="474" spans="1:256" s="49" customFormat="1" ht="15.6" x14ac:dyDescent="0.25">
      <c r="A474" s="55">
        <v>41645</v>
      </c>
      <c r="B474" s="51" t="s">
        <v>1068</v>
      </c>
      <c r="C474" s="72" t="s">
        <v>641</v>
      </c>
      <c r="D474" s="53">
        <v>41660</v>
      </c>
      <c r="E474" s="53" t="s">
        <v>263</v>
      </c>
      <c r="F474" s="46">
        <f>'12 Month Budget Comparison'!D471</f>
        <v>0</v>
      </c>
      <c r="G474" s="46">
        <f t="shared" si="44"/>
        <v>0</v>
      </c>
      <c r="H474" s="46"/>
      <c r="I474" s="46"/>
      <c r="J474" s="46">
        <f t="shared" si="46"/>
        <v>0</v>
      </c>
      <c r="K474" s="46"/>
      <c r="L474" s="60"/>
      <c r="M474" s="60"/>
      <c r="N474" s="60"/>
      <c r="O474" s="54"/>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c r="BB474" s="48"/>
      <c r="BC474" s="48"/>
      <c r="BD474" s="48"/>
      <c r="BE474" s="48"/>
      <c r="BF474" s="48"/>
      <c r="BG474" s="48"/>
      <c r="BH474" s="48"/>
      <c r="BI474" s="48"/>
      <c r="BJ474" s="48"/>
      <c r="BK474" s="48"/>
      <c r="BL474" s="48"/>
      <c r="BM474" s="48"/>
      <c r="BN474" s="48"/>
      <c r="BO474" s="48"/>
      <c r="BP474" s="48"/>
      <c r="BQ474" s="48"/>
      <c r="BR474" s="48"/>
      <c r="BS474" s="48"/>
      <c r="BT474" s="48"/>
      <c r="BU474" s="48"/>
      <c r="BV474" s="48"/>
      <c r="BW474" s="48"/>
      <c r="BX474" s="48"/>
      <c r="BY474" s="48"/>
      <c r="BZ474" s="48"/>
      <c r="CA474" s="48"/>
      <c r="CB474" s="48"/>
      <c r="CC474" s="48"/>
      <c r="CD474" s="48"/>
      <c r="CE474" s="48"/>
      <c r="CF474" s="48"/>
      <c r="CG474" s="48"/>
      <c r="CH474" s="48"/>
      <c r="CI474" s="48"/>
      <c r="CJ474" s="48"/>
      <c r="CK474" s="48"/>
      <c r="CL474" s="48"/>
      <c r="CM474" s="48"/>
      <c r="CN474" s="48"/>
      <c r="CO474" s="48"/>
      <c r="CP474" s="48"/>
      <c r="CQ474" s="48"/>
      <c r="CR474" s="48"/>
      <c r="CS474" s="48"/>
      <c r="CT474" s="48"/>
      <c r="CU474" s="48"/>
      <c r="CV474" s="48"/>
      <c r="CW474" s="48"/>
      <c r="CX474" s="48"/>
      <c r="CY474" s="48"/>
      <c r="CZ474" s="48"/>
      <c r="DA474" s="48"/>
      <c r="DB474" s="48"/>
      <c r="DC474" s="48"/>
      <c r="DD474" s="48"/>
      <c r="DE474" s="48"/>
      <c r="DF474" s="48"/>
      <c r="DG474" s="48"/>
      <c r="DH474" s="48"/>
      <c r="DI474" s="48"/>
      <c r="DJ474" s="48"/>
      <c r="DK474" s="48"/>
      <c r="DL474" s="48"/>
      <c r="DM474" s="48"/>
      <c r="DN474" s="48"/>
      <c r="DO474" s="48"/>
      <c r="DP474" s="48"/>
      <c r="DQ474" s="48"/>
      <c r="DR474" s="48"/>
      <c r="DS474" s="48"/>
      <c r="DT474" s="48"/>
      <c r="DU474" s="48"/>
      <c r="DV474" s="48"/>
      <c r="DW474" s="48"/>
      <c r="DX474" s="48"/>
      <c r="DY474" s="48"/>
      <c r="DZ474" s="48"/>
      <c r="EA474" s="48"/>
      <c r="EB474" s="48"/>
      <c r="EC474" s="48"/>
      <c r="ED474" s="48"/>
      <c r="EE474" s="48"/>
      <c r="EF474" s="48"/>
      <c r="EG474" s="48"/>
      <c r="EH474" s="48"/>
      <c r="EI474" s="48"/>
      <c r="EJ474" s="48"/>
      <c r="EK474" s="48"/>
      <c r="EL474" s="48"/>
      <c r="EM474" s="48"/>
      <c r="EN474" s="48"/>
      <c r="EO474" s="48"/>
      <c r="EP474" s="48"/>
      <c r="EQ474" s="48"/>
      <c r="ER474" s="48"/>
      <c r="ES474" s="48"/>
      <c r="ET474" s="48"/>
      <c r="EU474" s="48"/>
      <c r="EV474" s="48"/>
      <c r="EW474" s="48"/>
      <c r="EX474" s="48"/>
      <c r="EY474" s="48"/>
      <c r="EZ474" s="48"/>
      <c r="FA474" s="48"/>
      <c r="FB474" s="48"/>
      <c r="FC474" s="48"/>
      <c r="FD474" s="48"/>
      <c r="FE474" s="48"/>
      <c r="FF474" s="48"/>
      <c r="FG474" s="48"/>
      <c r="FH474" s="48"/>
      <c r="FI474" s="48"/>
      <c r="FJ474" s="48"/>
      <c r="FK474" s="48"/>
      <c r="FL474" s="48"/>
      <c r="FM474" s="48"/>
      <c r="FN474" s="48"/>
      <c r="FO474" s="48"/>
      <c r="FP474" s="48"/>
      <c r="FQ474" s="48"/>
      <c r="FR474" s="48"/>
      <c r="FS474" s="48"/>
      <c r="FT474" s="48"/>
      <c r="FU474" s="48"/>
      <c r="FV474" s="48"/>
      <c r="FW474" s="48"/>
      <c r="FX474" s="48"/>
      <c r="FY474" s="48"/>
      <c r="FZ474" s="48"/>
      <c r="GA474" s="48"/>
      <c r="GB474" s="48"/>
      <c r="GC474" s="48"/>
      <c r="GD474" s="48"/>
      <c r="GE474" s="48"/>
      <c r="GF474" s="48"/>
      <c r="GG474" s="48"/>
      <c r="GH474" s="48"/>
      <c r="GI474" s="48"/>
      <c r="GJ474" s="48"/>
      <c r="GK474" s="48"/>
      <c r="GL474" s="48"/>
      <c r="GM474" s="48"/>
      <c r="GN474" s="48"/>
      <c r="GO474" s="48"/>
      <c r="GP474" s="48"/>
      <c r="GQ474" s="48"/>
      <c r="GR474" s="48"/>
      <c r="GS474" s="48"/>
      <c r="GT474" s="48"/>
      <c r="GU474" s="48"/>
      <c r="GV474" s="48"/>
      <c r="GW474" s="48"/>
      <c r="GX474" s="48"/>
      <c r="GY474" s="48"/>
      <c r="GZ474" s="48"/>
      <c r="HA474" s="48"/>
      <c r="HB474" s="48"/>
      <c r="HC474" s="48"/>
      <c r="HD474" s="48"/>
      <c r="HE474" s="48"/>
      <c r="HF474" s="48"/>
      <c r="HG474" s="48"/>
      <c r="HH474" s="48"/>
      <c r="HI474" s="48"/>
      <c r="HJ474" s="48"/>
      <c r="HK474" s="48"/>
      <c r="HL474" s="48"/>
      <c r="HM474" s="48"/>
      <c r="HN474" s="48"/>
      <c r="HO474" s="48"/>
      <c r="HP474" s="48"/>
      <c r="HQ474" s="48"/>
      <c r="HR474" s="48"/>
      <c r="HS474" s="48"/>
      <c r="HT474" s="48"/>
      <c r="HU474" s="48"/>
      <c r="HV474" s="48"/>
      <c r="HW474" s="48"/>
      <c r="HX474" s="48"/>
      <c r="HY474" s="48"/>
      <c r="HZ474" s="48"/>
      <c r="IA474" s="48"/>
      <c r="IB474" s="48"/>
      <c r="IC474" s="48"/>
      <c r="ID474" s="48"/>
      <c r="IE474" s="48"/>
      <c r="IF474" s="48"/>
      <c r="IG474" s="48"/>
      <c r="IH474" s="48"/>
      <c r="II474" s="48"/>
      <c r="IJ474" s="48"/>
      <c r="IK474" s="48"/>
      <c r="IL474" s="48"/>
      <c r="IM474" s="48"/>
      <c r="IN474" s="48"/>
      <c r="IO474" s="48"/>
      <c r="IP474" s="48"/>
      <c r="IQ474" s="48"/>
      <c r="IR474" s="48"/>
      <c r="IS474" s="48"/>
      <c r="IT474" s="48"/>
      <c r="IU474" s="48"/>
      <c r="IV474" s="48"/>
    </row>
    <row r="475" spans="1:256" s="49" customFormat="1" ht="15.6" x14ac:dyDescent="0.25">
      <c r="A475" s="52">
        <v>41660</v>
      </c>
      <c r="B475" s="51" t="s">
        <v>642</v>
      </c>
      <c r="C475" s="51" t="s">
        <v>642</v>
      </c>
      <c r="D475" s="53">
        <v>72140</v>
      </c>
      <c r="E475" s="92" t="s">
        <v>643</v>
      </c>
      <c r="F475" s="46">
        <f>SUM(F451:F474)</f>
        <v>0</v>
      </c>
      <c r="G475" s="46">
        <f>SUM(G451:G474)</f>
        <v>0</v>
      </c>
      <c r="H475" s="46"/>
      <c r="I475" s="46"/>
      <c r="J475" s="46">
        <f>SUM(J451:J474)</f>
        <v>0</v>
      </c>
      <c r="K475" s="46"/>
      <c r="L475" s="60"/>
      <c r="M475" s="60"/>
      <c r="N475" s="60"/>
      <c r="O475" s="54">
        <f>SUM(O451:O474)</f>
        <v>0</v>
      </c>
      <c r="P475" s="48"/>
      <c r="Q475" s="48"/>
      <c r="R475" s="48"/>
      <c r="S475" s="48"/>
      <c r="T475" s="48"/>
      <c r="U475" s="48"/>
      <c r="V475" s="48"/>
      <c r="W475" s="48"/>
      <c r="X475" s="48"/>
      <c r="Y475" s="48"/>
      <c r="Z475" s="48"/>
      <c r="AA475" s="48"/>
      <c r="AB475" s="48"/>
      <c r="AC475" s="48"/>
      <c r="AD475" s="48"/>
      <c r="AE475" s="48"/>
      <c r="AF475" s="48"/>
      <c r="AG475" s="48"/>
      <c r="AH475" s="48"/>
      <c r="AI475" s="48"/>
      <c r="AJ475" s="48"/>
      <c r="AK475" s="48"/>
      <c r="AL475" s="48"/>
      <c r="AM475" s="48"/>
      <c r="AN475" s="48"/>
      <c r="AO475" s="48"/>
      <c r="AP475" s="48"/>
      <c r="AQ475" s="48"/>
      <c r="AR475" s="48"/>
      <c r="AS475" s="48"/>
      <c r="AT475" s="48"/>
      <c r="AU475" s="48"/>
      <c r="AV475" s="48"/>
      <c r="AW475" s="48"/>
      <c r="AX475" s="48"/>
      <c r="AY475" s="48"/>
      <c r="AZ475" s="48"/>
      <c r="BA475" s="48"/>
      <c r="BB475" s="48"/>
      <c r="BC475" s="48"/>
      <c r="BD475" s="48"/>
      <c r="BE475" s="48"/>
      <c r="BF475" s="48"/>
      <c r="BG475" s="48"/>
      <c r="BH475" s="48"/>
      <c r="BI475" s="48"/>
      <c r="BJ475" s="48"/>
      <c r="BK475" s="48"/>
      <c r="BL475" s="48"/>
      <c r="BM475" s="48"/>
      <c r="BN475" s="48"/>
      <c r="BO475" s="48"/>
      <c r="BP475" s="48"/>
      <c r="BQ475" s="48"/>
      <c r="BR475" s="48"/>
      <c r="BS475" s="48"/>
      <c r="BT475" s="48"/>
      <c r="BU475" s="48"/>
      <c r="BV475" s="48"/>
      <c r="BW475" s="48"/>
      <c r="BX475" s="48"/>
      <c r="BY475" s="48"/>
      <c r="BZ475" s="48"/>
      <c r="CA475" s="48"/>
      <c r="CB475" s="48"/>
      <c r="CC475" s="48"/>
      <c r="CD475" s="48"/>
      <c r="CE475" s="48"/>
      <c r="CF475" s="48"/>
      <c r="CG475" s="48"/>
      <c r="CH475" s="48"/>
      <c r="CI475" s="48"/>
      <c r="CJ475" s="48"/>
      <c r="CK475" s="48"/>
      <c r="CL475" s="48"/>
      <c r="CM475" s="48"/>
      <c r="CN475" s="48"/>
      <c r="CO475" s="48"/>
      <c r="CP475" s="48"/>
      <c r="CQ475" s="48"/>
      <c r="CR475" s="48"/>
      <c r="CS475" s="48"/>
      <c r="CT475" s="48"/>
      <c r="CU475" s="48"/>
      <c r="CV475" s="48"/>
      <c r="CW475" s="48"/>
      <c r="CX475" s="48"/>
      <c r="CY475" s="48"/>
      <c r="CZ475" s="48"/>
      <c r="DA475" s="48"/>
      <c r="DB475" s="48"/>
      <c r="DC475" s="48"/>
      <c r="DD475" s="48"/>
      <c r="DE475" s="48"/>
      <c r="DF475" s="48"/>
      <c r="DG475" s="48"/>
      <c r="DH475" s="48"/>
      <c r="DI475" s="48"/>
      <c r="DJ475" s="48"/>
      <c r="DK475" s="48"/>
      <c r="DL475" s="48"/>
      <c r="DM475" s="48"/>
      <c r="DN475" s="48"/>
      <c r="DO475" s="48"/>
      <c r="DP475" s="48"/>
      <c r="DQ475" s="48"/>
      <c r="DR475" s="48"/>
      <c r="DS475" s="48"/>
      <c r="DT475" s="48"/>
      <c r="DU475" s="48"/>
      <c r="DV475" s="48"/>
      <c r="DW475" s="48"/>
      <c r="DX475" s="48"/>
      <c r="DY475" s="48"/>
      <c r="DZ475" s="48"/>
      <c r="EA475" s="48"/>
      <c r="EB475" s="48"/>
      <c r="EC475" s="48"/>
      <c r="ED475" s="48"/>
      <c r="EE475" s="48"/>
      <c r="EF475" s="48"/>
      <c r="EG475" s="48"/>
      <c r="EH475" s="48"/>
      <c r="EI475" s="48"/>
      <c r="EJ475" s="48"/>
      <c r="EK475" s="48"/>
      <c r="EL475" s="48"/>
      <c r="EM475" s="48"/>
      <c r="EN475" s="48"/>
      <c r="EO475" s="48"/>
      <c r="EP475" s="48"/>
      <c r="EQ475" s="48"/>
      <c r="ER475" s="48"/>
      <c r="ES475" s="48"/>
      <c r="ET475" s="48"/>
      <c r="EU475" s="48"/>
      <c r="EV475" s="48"/>
      <c r="EW475" s="48"/>
      <c r="EX475" s="48"/>
      <c r="EY475" s="48"/>
      <c r="EZ475" s="48"/>
      <c r="FA475" s="48"/>
      <c r="FB475" s="48"/>
      <c r="FC475" s="48"/>
      <c r="FD475" s="48"/>
      <c r="FE475" s="48"/>
      <c r="FF475" s="48"/>
      <c r="FG475" s="48"/>
      <c r="FH475" s="48"/>
      <c r="FI475" s="48"/>
      <c r="FJ475" s="48"/>
      <c r="FK475" s="48"/>
      <c r="FL475" s="48"/>
      <c r="FM475" s="48"/>
      <c r="FN475" s="48"/>
      <c r="FO475" s="48"/>
      <c r="FP475" s="48"/>
      <c r="FQ475" s="48"/>
      <c r="FR475" s="48"/>
      <c r="FS475" s="48"/>
      <c r="FT475" s="48"/>
      <c r="FU475" s="48"/>
      <c r="FV475" s="48"/>
      <c r="FW475" s="48"/>
      <c r="FX475" s="48"/>
      <c r="FY475" s="48"/>
      <c r="FZ475" s="48"/>
      <c r="GA475" s="48"/>
      <c r="GB475" s="48"/>
      <c r="GC475" s="48"/>
      <c r="GD475" s="48"/>
      <c r="GE475" s="48"/>
      <c r="GF475" s="48"/>
      <c r="GG475" s="48"/>
      <c r="GH475" s="48"/>
      <c r="GI475" s="48"/>
      <c r="GJ475" s="48"/>
      <c r="GK475" s="48"/>
      <c r="GL475" s="48"/>
      <c r="GM475" s="48"/>
      <c r="GN475" s="48"/>
      <c r="GO475" s="48"/>
      <c r="GP475" s="48"/>
      <c r="GQ475" s="48"/>
      <c r="GR475" s="48"/>
      <c r="GS475" s="48"/>
      <c r="GT475" s="48"/>
      <c r="GU475" s="48"/>
      <c r="GV475" s="48"/>
      <c r="GW475" s="48"/>
      <c r="GX475" s="48"/>
      <c r="GY475" s="48"/>
      <c r="GZ475" s="48"/>
      <c r="HA475" s="48"/>
      <c r="HB475" s="48"/>
      <c r="HC475" s="48"/>
      <c r="HD475" s="48"/>
      <c r="HE475" s="48"/>
      <c r="HF475" s="48"/>
      <c r="HG475" s="48"/>
      <c r="HH475" s="48"/>
      <c r="HI475" s="48"/>
      <c r="HJ475" s="48"/>
      <c r="HK475" s="48"/>
      <c r="HL475" s="48"/>
      <c r="HM475" s="48"/>
      <c r="HN475" s="48"/>
      <c r="HO475" s="48"/>
      <c r="HP475" s="48"/>
      <c r="HQ475" s="48"/>
      <c r="HR475" s="48"/>
      <c r="HS475" s="48"/>
      <c r="HT475" s="48"/>
      <c r="HU475" s="48"/>
      <c r="HV475" s="48"/>
      <c r="HW475" s="48"/>
      <c r="HX475" s="48"/>
      <c r="HY475" s="48"/>
      <c r="HZ475" s="48"/>
      <c r="IA475" s="48"/>
      <c r="IB475" s="48"/>
      <c r="IC475" s="48"/>
      <c r="ID475" s="48"/>
      <c r="IE475" s="48"/>
      <c r="IF475" s="48"/>
      <c r="IG475" s="48"/>
      <c r="IH475" s="48"/>
      <c r="II475" s="48"/>
      <c r="IJ475" s="48"/>
      <c r="IK475" s="48"/>
      <c r="IL475" s="48"/>
      <c r="IM475" s="48"/>
      <c r="IN475" s="48"/>
      <c r="IO475" s="48"/>
      <c r="IP475" s="48"/>
      <c r="IQ475" s="48"/>
      <c r="IR475" s="48"/>
      <c r="IS475" s="48"/>
      <c r="IT475" s="48"/>
      <c r="IU475" s="48"/>
      <c r="IV475" s="48"/>
    </row>
    <row r="476" spans="1:256" s="62" customFormat="1" ht="15.6" x14ac:dyDescent="0.25">
      <c r="A476" s="276" t="s">
        <v>1069</v>
      </c>
      <c r="B476" s="277"/>
      <c r="C476" s="277"/>
      <c r="D476" s="277"/>
      <c r="E476" s="277"/>
      <c r="F476" s="277"/>
      <c r="G476" s="277"/>
      <c r="H476" s="277"/>
      <c r="I476" s="277"/>
      <c r="J476" s="277"/>
      <c r="K476" s="277"/>
      <c r="L476" s="277"/>
      <c r="M476" s="277"/>
      <c r="N476" s="277"/>
      <c r="O476" s="27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c r="BB476" s="48"/>
      <c r="BC476" s="48"/>
      <c r="BD476" s="48"/>
      <c r="BE476" s="48"/>
      <c r="BF476" s="48"/>
      <c r="BG476" s="48"/>
      <c r="BH476" s="48"/>
      <c r="BI476" s="48"/>
      <c r="BJ476" s="48"/>
      <c r="BK476" s="48"/>
      <c r="BL476" s="48"/>
      <c r="BM476" s="48"/>
      <c r="BN476" s="48"/>
      <c r="BO476" s="48"/>
      <c r="BP476" s="48"/>
      <c r="BQ476" s="48"/>
      <c r="BR476" s="48"/>
      <c r="BS476" s="48"/>
      <c r="BT476" s="48"/>
      <c r="BU476" s="48"/>
      <c r="BV476" s="48"/>
      <c r="BW476" s="48"/>
      <c r="BX476" s="48"/>
      <c r="BY476" s="48"/>
      <c r="BZ476" s="48"/>
      <c r="CA476" s="48"/>
      <c r="CB476" s="48"/>
      <c r="CC476" s="48"/>
      <c r="CD476" s="48"/>
      <c r="CE476" s="48"/>
      <c r="CF476" s="48"/>
      <c r="CG476" s="48"/>
      <c r="CH476" s="48"/>
      <c r="CI476" s="48"/>
      <c r="CJ476" s="48"/>
      <c r="CK476" s="48"/>
      <c r="CL476" s="48"/>
      <c r="CM476" s="48"/>
      <c r="CN476" s="48"/>
      <c r="CO476" s="48"/>
      <c r="CP476" s="48"/>
      <c r="CQ476" s="48"/>
      <c r="CR476" s="48"/>
      <c r="CS476" s="48"/>
      <c r="CT476" s="48"/>
      <c r="CU476" s="48"/>
      <c r="CV476" s="48"/>
      <c r="CW476" s="48"/>
      <c r="CX476" s="48"/>
      <c r="CY476" s="48"/>
      <c r="CZ476" s="48"/>
      <c r="DA476" s="48"/>
      <c r="DB476" s="48"/>
      <c r="DC476" s="48"/>
      <c r="DD476" s="48"/>
      <c r="DE476" s="48"/>
      <c r="DF476" s="48"/>
      <c r="DG476" s="48"/>
      <c r="DH476" s="48"/>
      <c r="DI476" s="48"/>
      <c r="DJ476" s="48"/>
      <c r="DK476" s="48"/>
      <c r="DL476" s="48"/>
      <c r="DM476" s="48"/>
      <c r="DN476" s="48"/>
      <c r="DO476" s="48"/>
      <c r="DP476" s="48"/>
      <c r="DQ476" s="48"/>
      <c r="DR476" s="48"/>
      <c r="DS476" s="48"/>
      <c r="DT476" s="48"/>
      <c r="DU476" s="48"/>
      <c r="DV476" s="48"/>
      <c r="DW476" s="48"/>
      <c r="DX476" s="48"/>
      <c r="DY476" s="48"/>
      <c r="DZ476" s="48"/>
      <c r="EA476" s="48"/>
      <c r="EB476" s="48"/>
      <c r="EC476" s="48"/>
      <c r="ED476" s="48"/>
      <c r="EE476" s="48"/>
      <c r="EF476" s="48"/>
      <c r="EG476" s="48"/>
      <c r="EH476" s="48"/>
      <c r="EI476" s="48"/>
      <c r="EJ476" s="48"/>
      <c r="EK476" s="48"/>
      <c r="EL476" s="48"/>
      <c r="EM476" s="48"/>
      <c r="EN476" s="48"/>
      <c r="EO476" s="48"/>
      <c r="EP476" s="48"/>
      <c r="EQ476" s="48"/>
      <c r="ER476" s="48"/>
      <c r="ES476" s="48"/>
      <c r="ET476" s="48"/>
      <c r="EU476" s="48"/>
      <c r="EV476" s="48"/>
      <c r="EW476" s="48"/>
      <c r="EX476" s="48"/>
      <c r="EY476" s="48"/>
      <c r="EZ476" s="48"/>
      <c r="FA476" s="48"/>
      <c r="FB476" s="48"/>
      <c r="FC476" s="48"/>
      <c r="FD476" s="48"/>
      <c r="FE476" s="48"/>
      <c r="FF476" s="48"/>
      <c r="FG476" s="48"/>
      <c r="FH476" s="48"/>
      <c r="FI476" s="48"/>
      <c r="FJ476" s="48"/>
      <c r="FK476" s="48"/>
      <c r="FL476" s="48"/>
      <c r="FM476" s="48"/>
      <c r="FN476" s="48"/>
      <c r="FO476" s="48"/>
      <c r="FP476" s="48"/>
      <c r="FQ476" s="48"/>
      <c r="FR476" s="48"/>
      <c r="FS476" s="48"/>
      <c r="FT476" s="48"/>
      <c r="FU476" s="48"/>
      <c r="FV476" s="48"/>
      <c r="FW476" s="48"/>
      <c r="FX476" s="48"/>
      <c r="FY476" s="48"/>
      <c r="FZ476" s="48"/>
      <c r="GA476" s="48"/>
      <c r="GB476" s="48"/>
      <c r="GC476" s="48"/>
      <c r="GD476" s="48"/>
      <c r="GE476" s="48"/>
      <c r="GF476" s="48"/>
      <c r="GG476" s="48"/>
      <c r="GH476" s="48"/>
      <c r="GI476" s="48"/>
      <c r="GJ476" s="48"/>
      <c r="GK476" s="48"/>
      <c r="GL476" s="48"/>
      <c r="GM476" s="48"/>
      <c r="GN476" s="48"/>
      <c r="GO476" s="48"/>
      <c r="GP476" s="48"/>
      <c r="GQ476" s="48"/>
      <c r="GR476" s="48"/>
      <c r="GS476" s="48"/>
      <c r="GT476" s="48"/>
      <c r="GU476" s="48"/>
      <c r="GV476" s="48"/>
      <c r="GW476" s="48"/>
      <c r="GX476" s="48"/>
      <c r="GY476" s="48"/>
      <c r="GZ476" s="48"/>
      <c r="HA476" s="48"/>
      <c r="HB476" s="48"/>
      <c r="HC476" s="48"/>
      <c r="HD476" s="48"/>
      <c r="HE476" s="48"/>
      <c r="HF476" s="48"/>
      <c r="HG476" s="48"/>
      <c r="HH476" s="48"/>
      <c r="HI476" s="48"/>
      <c r="HJ476" s="48"/>
      <c r="HK476" s="48"/>
      <c r="HL476" s="48"/>
      <c r="HM476" s="48"/>
      <c r="HN476" s="48"/>
      <c r="HO476" s="48"/>
      <c r="HP476" s="48"/>
      <c r="HQ476" s="48"/>
      <c r="HR476" s="48"/>
      <c r="HS476" s="48"/>
      <c r="HT476" s="48"/>
      <c r="HU476" s="48"/>
      <c r="HV476" s="48"/>
      <c r="HW476" s="48"/>
      <c r="HX476" s="48"/>
      <c r="HY476" s="48"/>
      <c r="HZ476" s="48"/>
      <c r="IA476" s="48"/>
      <c r="IB476" s="48"/>
      <c r="IC476" s="48"/>
      <c r="ID476" s="48"/>
      <c r="IE476" s="48"/>
      <c r="IF476" s="48"/>
      <c r="IG476" s="48"/>
      <c r="IH476" s="48"/>
      <c r="II476" s="48"/>
      <c r="IJ476" s="48"/>
      <c r="IK476" s="48"/>
      <c r="IL476" s="48"/>
      <c r="IM476" s="48"/>
      <c r="IN476" s="48"/>
      <c r="IO476" s="48"/>
      <c r="IP476" s="48"/>
      <c r="IQ476" s="48"/>
      <c r="IR476" s="48"/>
      <c r="IS476" s="48"/>
      <c r="IT476" s="48"/>
      <c r="IU476" s="48"/>
      <c r="IV476" s="48"/>
    </row>
    <row r="477" spans="1:256" s="49" customFormat="1" ht="15.6" x14ac:dyDescent="0.25">
      <c r="A477" s="52">
        <v>43000</v>
      </c>
      <c r="B477" s="51" t="s">
        <v>1070</v>
      </c>
      <c r="C477" s="51" t="s">
        <v>67</v>
      </c>
      <c r="D477" s="53">
        <v>43200</v>
      </c>
      <c r="E477" s="92" t="s">
        <v>53</v>
      </c>
      <c r="F477" s="46">
        <f>'12 Month Budget Comparison'!D474</f>
        <v>0</v>
      </c>
      <c r="G477" s="46">
        <f>F477</f>
        <v>0</v>
      </c>
      <c r="H477" s="46"/>
      <c r="I477" s="46"/>
      <c r="J477" s="46">
        <f>F477</f>
        <v>0</v>
      </c>
      <c r="K477" s="46"/>
      <c r="L477" s="60"/>
      <c r="M477" s="60"/>
      <c r="N477" s="60"/>
      <c r="O477" s="54"/>
      <c r="P477" s="48"/>
      <c r="Q477" s="48"/>
      <c r="R477" s="48"/>
      <c r="S477" s="48"/>
      <c r="T477" s="48"/>
      <c r="U477" s="48"/>
      <c r="V477" s="48"/>
      <c r="W477" s="48"/>
      <c r="X477" s="48"/>
      <c r="Y477" s="48"/>
      <c r="Z477" s="48"/>
      <c r="AA477" s="48"/>
      <c r="AB477" s="48"/>
      <c r="AC477" s="48"/>
      <c r="AD477" s="48"/>
      <c r="AE477" s="48"/>
      <c r="AF477" s="48"/>
      <c r="AG477" s="48"/>
      <c r="AH477" s="48"/>
      <c r="AI477" s="48"/>
      <c r="AJ477" s="48"/>
      <c r="AK477" s="48"/>
      <c r="AL477" s="48"/>
      <c r="AM477" s="48"/>
      <c r="AN477" s="48"/>
      <c r="AO477" s="48"/>
      <c r="AP477" s="48"/>
      <c r="AQ477" s="48"/>
      <c r="AR477" s="48"/>
      <c r="AS477" s="48"/>
      <c r="AT477" s="48"/>
      <c r="AU477" s="48"/>
      <c r="AV477" s="48"/>
      <c r="AW477" s="48"/>
      <c r="AX477" s="48"/>
      <c r="AY477" s="48"/>
      <c r="AZ477" s="48"/>
      <c r="BA477" s="48"/>
      <c r="BB477" s="48"/>
      <c r="BC477" s="48"/>
      <c r="BD477" s="48"/>
      <c r="BE477" s="48"/>
      <c r="BF477" s="48"/>
      <c r="BG477" s="48"/>
      <c r="BH477" s="48"/>
      <c r="BI477" s="48"/>
      <c r="BJ477" s="48"/>
      <c r="BK477" s="48"/>
      <c r="BL477" s="48"/>
      <c r="BM477" s="48"/>
      <c r="BN477" s="48"/>
      <c r="BO477" s="48"/>
      <c r="BP477" s="48"/>
      <c r="BQ477" s="48"/>
      <c r="BR477" s="48"/>
      <c r="BS477" s="48"/>
      <c r="BT477" s="48"/>
      <c r="BU477" s="48"/>
      <c r="BV477" s="48"/>
      <c r="BW477" s="48"/>
      <c r="BX477" s="48"/>
      <c r="BY477" s="48"/>
      <c r="BZ477" s="48"/>
      <c r="CA477" s="48"/>
      <c r="CB477" s="48"/>
      <c r="CC477" s="48"/>
      <c r="CD477" s="48"/>
      <c r="CE477" s="48"/>
      <c r="CF477" s="48"/>
      <c r="CG477" s="48"/>
      <c r="CH477" s="48"/>
      <c r="CI477" s="48"/>
      <c r="CJ477" s="48"/>
      <c r="CK477" s="48"/>
      <c r="CL477" s="48"/>
      <c r="CM477" s="48"/>
      <c r="CN477" s="48"/>
      <c r="CO477" s="48"/>
      <c r="CP477" s="48"/>
      <c r="CQ477" s="48"/>
      <c r="CR477" s="48"/>
      <c r="CS477" s="48"/>
      <c r="CT477" s="48"/>
      <c r="CU477" s="48"/>
      <c r="CV477" s="48"/>
      <c r="CW477" s="48"/>
      <c r="CX477" s="48"/>
      <c r="CY477" s="48"/>
      <c r="CZ477" s="48"/>
      <c r="DA477" s="48"/>
      <c r="DB477" s="48"/>
      <c r="DC477" s="48"/>
      <c r="DD477" s="48"/>
      <c r="DE477" s="48"/>
      <c r="DF477" s="48"/>
      <c r="DG477" s="48"/>
      <c r="DH477" s="48"/>
      <c r="DI477" s="48"/>
      <c r="DJ477" s="48"/>
      <c r="DK477" s="48"/>
      <c r="DL477" s="48"/>
      <c r="DM477" s="48"/>
      <c r="DN477" s="48"/>
      <c r="DO477" s="48"/>
      <c r="DP477" s="48"/>
      <c r="DQ477" s="48"/>
      <c r="DR477" s="48"/>
      <c r="DS477" s="48"/>
      <c r="DT477" s="48"/>
      <c r="DU477" s="48"/>
      <c r="DV477" s="48"/>
      <c r="DW477" s="48"/>
      <c r="DX477" s="48"/>
      <c r="DY477" s="48"/>
      <c r="DZ477" s="48"/>
      <c r="EA477" s="48"/>
      <c r="EB477" s="48"/>
      <c r="EC477" s="48"/>
      <c r="ED477" s="48"/>
      <c r="EE477" s="48"/>
      <c r="EF477" s="48"/>
      <c r="EG477" s="48"/>
      <c r="EH477" s="48"/>
      <c r="EI477" s="48"/>
      <c r="EJ477" s="48"/>
      <c r="EK477" s="48"/>
      <c r="EL477" s="48"/>
      <c r="EM477" s="48"/>
      <c r="EN477" s="48"/>
      <c r="EO477" s="48"/>
      <c r="EP477" s="48"/>
      <c r="EQ477" s="48"/>
      <c r="ER477" s="48"/>
      <c r="ES477" s="48"/>
      <c r="ET477" s="48"/>
      <c r="EU477" s="48"/>
      <c r="EV477" s="48"/>
      <c r="EW477" s="48"/>
      <c r="EX477" s="48"/>
      <c r="EY477" s="48"/>
      <c r="EZ477" s="48"/>
      <c r="FA477" s="48"/>
      <c r="FB477" s="48"/>
      <c r="FC477" s="48"/>
      <c r="FD477" s="48"/>
      <c r="FE477" s="48"/>
      <c r="FF477" s="48"/>
      <c r="FG477" s="48"/>
      <c r="FH477" s="48"/>
      <c r="FI477" s="48"/>
      <c r="FJ477" s="48"/>
      <c r="FK477" s="48"/>
      <c r="FL477" s="48"/>
      <c r="FM477" s="48"/>
      <c r="FN477" s="48"/>
      <c r="FO477" s="48"/>
      <c r="FP477" s="48"/>
      <c r="FQ477" s="48"/>
      <c r="FR477" s="48"/>
      <c r="FS477" s="48"/>
      <c r="FT477" s="48"/>
      <c r="FU477" s="48"/>
      <c r="FV477" s="48"/>
      <c r="FW477" s="48"/>
      <c r="FX477" s="48"/>
      <c r="FY477" s="48"/>
      <c r="FZ477" s="48"/>
      <c r="GA477" s="48"/>
      <c r="GB477" s="48"/>
      <c r="GC477" s="48"/>
      <c r="GD477" s="48"/>
      <c r="GE477" s="48"/>
      <c r="GF477" s="48"/>
      <c r="GG477" s="48"/>
      <c r="GH477" s="48"/>
      <c r="GI477" s="48"/>
      <c r="GJ477" s="48"/>
      <c r="GK477" s="48"/>
      <c r="GL477" s="48"/>
      <c r="GM477" s="48"/>
      <c r="GN477" s="48"/>
      <c r="GO477" s="48"/>
      <c r="GP477" s="48"/>
      <c r="GQ477" s="48"/>
      <c r="GR477" s="48"/>
      <c r="GS477" s="48"/>
      <c r="GT477" s="48"/>
      <c r="GU477" s="48"/>
      <c r="GV477" s="48"/>
      <c r="GW477" s="48"/>
      <c r="GX477" s="48"/>
      <c r="GY477" s="48"/>
      <c r="GZ477" s="48"/>
      <c r="HA477" s="48"/>
      <c r="HB477" s="48"/>
      <c r="HC477" s="48"/>
      <c r="HD477" s="48"/>
      <c r="HE477" s="48"/>
      <c r="HF477" s="48"/>
      <c r="HG477" s="48"/>
      <c r="HH477" s="48"/>
      <c r="HI477" s="48"/>
      <c r="HJ477" s="48"/>
      <c r="HK477" s="48"/>
      <c r="HL477" s="48"/>
      <c r="HM477" s="48"/>
      <c r="HN477" s="48"/>
      <c r="HO477" s="48"/>
      <c r="HP477" s="48"/>
      <c r="HQ477" s="48"/>
      <c r="HR477" s="48"/>
      <c r="HS477" s="48"/>
      <c r="HT477" s="48"/>
      <c r="HU477" s="48"/>
      <c r="HV477" s="48"/>
      <c r="HW477" s="48"/>
      <c r="HX477" s="48"/>
      <c r="HY477" s="48"/>
      <c r="HZ477" s="48"/>
      <c r="IA477" s="48"/>
      <c r="IB477" s="48"/>
      <c r="IC477" s="48"/>
      <c r="ID477" s="48"/>
      <c r="IE477" s="48"/>
      <c r="IF477" s="48"/>
      <c r="IG477" s="48"/>
      <c r="IH477" s="48"/>
      <c r="II477" s="48"/>
      <c r="IJ477" s="48"/>
      <c r="IK477" s="48"/>
      <c r="IL477" s="48"/>
      <c r="IM477" s="48"/>
      <c r="IN477" s="48"/>
      <c r="IO477" s="48"/>
      <c r="IP477" s="48"/>
      <c r="IQ477" s="48"/>
      <c r="IR477" s="48"/>
      <c r="IS477" s="48"/>
      <c r="IT477" s="48"/>
      <c r="IU477" s="48"/>
      <c r="IV477" s="48"/>
    </row>
    <row r="478" spans="1:256" s="49" customFormat="1" ht="15.6" x14ac:dyDescent="0.25">
      <c r="A478" s="52">
        <v>43020</v>
      </c>
      <c r="B478" s="51" t="s">
        <v>1070</v>
      </c>
      <c r="C478" s="51" t="s">
        <v>1</v>
      </c>
      <c r="D478" s="53">
        <v>43200</v>
      </c>
      <c r="E478" s="92" t="s">
        <v>54</v>
      </c>
      <c r="F478" s="46">
        <f>'12 Month Budget Comparison'!D475</f>
        <v>0</v>
      </c>
      <c r="G478" s="46">
        <f t="shared" ref="G478:G487" si="47">F478</f>
        <v>0</v>
      </c>
      <c r="H478" s="46"/>
      <c r="I478" s="46"/>
      <c r="J478" s="46">
        <f t="shared" ref="J478:J483" si="48">F478</f>
        <v>0</v>
      </c>
      <c r="K478" s="46"/>
      <c r="L478" s="60"/>
      <c r="M478" s="60"/>
      <c r="N478" s="60"/>
      <c r="O478" s="54"/>
      <c r="P478" s="48"/>
      <c r="Q478" s="48"/>
      <c r="R478" s="48"/>
      <c r="S478" s="48"/>
      <c r="T478" s="48"/>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c r="AU478" s="48"/>
      <c r="AV478" s="48"/>
      <c r="AW478" s="48"/>
      <c r="AX478" s="48"/>
      <c r="AY478" s="48"/>
      <c r="AZ478" s="48"/>
      <c r="BA478" s="48"/>
      <c r="BB478" s="48"/>
      <c r="BC478" s="48"/>
      <c r="BD478" s="48"/>
      <c r="BE478" s="48"/>
      <c r="BF478" s="48"/>
      <c r="BG478" s="48"/>
      <c r="BH478" s="48"/>
      <c r="BI478" s="48"/>
      <c r="BJ478" s="48"/>
      <c r="BK478" s="48"/>
      <c r="BL478" s="48"/>
      <c r="BM478" s="48"/>
      <c r="BN478" s="48"/>
      <c r="BO478" s="48"/>
      <c r="BP478" s="48"/>
      <c r="BQ478" s="48"/>
      <c r="BR478" s="48"/>
      <c r="BS478" s="48"/>
      <c r="BT478" s="48"/>
      <c r="BU478" s="48"/>
      <c r="BV478" s="48"/>
      <c r="BW478" s="48"/>
      <c r="BX478" s="48"/>
      <c r="BY478" s="48"/>
      <c r="BZ478" s="48"/>
      <c r="CA478" s="48"/>
      <c r="CB478" s="48"/>
      <c r="CC478" s="48"/>
      <c r="CD478" s="48"/>
      <c r="CE478" s="48"/>
      <c r="CF478" s="48"/>
      <c r="CG478" s="48"/>
      <c r="CH478" s="48"/>
      <c r="CI478" s="48"/>
      <c r="CJ478" s="48"/>
      <c r="CK478" s="48"/>
      <c r="CL478" s="48"/>
      <c r="CM478" s="48"/>
      <c r="CN478" s="48"/>
      <c r="CO478" s="48"/>
      <c r="CP478" s="48"/>
      <c r="CQ478" s="48"/>
      <c r="CR478" s="48"/>
      <c r="CS478" s="48"/>
      <c r="CT478" s="48"/>
      <c r="CU478" s="48"/>
      <c r="CV478" s="48"/>
      <c r="CW478" s="48"/>
      <c r="CX478" s="48"/>
      <c r="CY478" s="48"/>
      <c r="CZ478" s="48"/>
      <c r="DA478" s="48"/>
      <c r="DB478" s="48"/>
      <c r="DC478" s="48"/>
      <c r="DD478" s="48"/>
      <c r="DE478" s="48"/>
      <c r="DF478" s="48"/>
      <c r="DG478" s="48"/>
      <c r="DH478" s="48"/>
      <c r="DI478" s="48"/>
      <c r="DJ478" s="48"/>
      <c r="DK478" s="48"/>
      <c r="DL478" s="48"/>
      <c r="DM478" s="48"/>
      <c r="DN478" s="48"/>
      <c r="DO478" s="48"/>
      <c r="DP478" s="48"/>
      <c r="DQ478" s="48"/>
      <c r="DR478" s="48"/>
      <c r="DS478" s="48"/>
      <c r="DT478" s="48"/>
      <c r="DU478" s="48"/>
      <c r="DV478" s="48"/>
      <c r="DW478" s="48"/>
      <c r="DX478" s="48"/>
      <c r="DY478" s="48"/>
      <c r="DZ478" s="48"/>
      <c r="EA478" s="48"/>
      <c r="EB478" s="48"/>
      <c r="EC478" s="48"/>
      <c r="ED478" s="48"/>
      <c r="EE478" s="48"/>
      <c r="EF478" s="48"/>
      <c r="EG478" s="48"/>
      <c r="EH478" s="48"/>
      <c r="EI478" s="48"/>
      <c r="EJ478" s="48"/>
      <c r="EK478" s="48"/>
      <c r="EL478" s="48"/>
      <c r="EM478" s="48"/>
      <c r="EN478" s="48"/>
      <c r="EO478" s="48"/>
      <c r="EP478" s="48"/>
      <c r="EQ478" s="48"/>
      <c r="ER478" s="48"/>
      <c r="ES478" s="48"/>
      <c r="ET478" s="48"/>
      <c r="EU478" s="48"/>
      <c r="EV478" s="48"/>
      <c r="EW478" s="48"/>
      <c r="EX478" s="48"/>
      <c r="EY478" s="48"/>
      <c r="EZ478" s="48"/>
      <c r="FA478" s="48"/>
      <c r="FB478" s="48"/>
      <c r="FC478" s="48"/>
      <c r="FD478" s="48"/>
      <c r="FE478" s="48"/>
      <c r="FF478" s="48"/>
      <c r="FG478" s="48"/>
      <c r="FH478" s="48"/>
      <c r="FI478" s="48"/>
      <c r="FJ478" s="48"/>
      <c r="FK478" s="48"/>
      <c r="FL478" s="48"/>
      <c r="FM478" s="48"/>
      <c r="FN478" s="48"/>
      <c r="FO478" s="48"/>
      <c r="FP478" s="48"/>
      <c r="FQ478" s="48"/>
      <c r="FR478" s="48"/>
      <c r="FS478" s="48"/>
      <c r="FT478" s="48"/>
      <c r="FU478" s="48"/>
      <c r="FV478" s="48"/>
      <c r="FW478" s="48"/>
      <c r="FX478" s="48"/>
      <c r="FY478" s="48"/>
      <c r="FZ478" s="48"/>
      <c r="GA478" s="48"/>
      <c r="GB478" s="48"/>
      <c r="GC478" s="48"/>
      <c r="GD478" s="48"/>
      <c r="GE478" s="48"/>
      <c r="GF478" s="48"/>
      <c r="GG478" s="48"/>
      <c r="GH478" s="48"/>
      <c r="GI478" s="48"/>
      <c r="GJ478" s="48"/>
      <c r="GK478" s="48"/>
      <c r="GL478" s="48"/>
      <c r="GM478" s="48"/>
      <c r="GN478" s="48"/>
      <c r="GO478" s="48"/>
      <c r="GP478" s="48"/>
      <c r="GQ478" s="48"/>
      <c r="GR478" s="48"/>
      <c r="GS478" s="48"/>
      <c r="GT478" s="48"/>
      <c r="GU478" s="48"/>
      <c r="GV478" s="48"/>
      <c r="GW478" s="48"/>
      <c r="GX478" s="48"/>
      <c r="GY478" s="48"/>
      <c r="GZ478" s="48"/>
      <c r="HA478" s="48"/>
      <c r="HB478" s="48"/>
      <c r="HC478" s="48"/>
      <c r="HD478" s="48"/>
      <c r="HE478" s="48"/>
      <c r="HF478" s="48"/>
      <c r="HG478" s="48"/>
      <c r="HH478" s="48"/>
      <c r="HI478" s="48"/>
      <c r="HJ478" s="48"/>
      <c r="HK478" s="48"/>
      <c r="HL478" s="48"/>
      <c r="HM478" s="48"/>
      <c r="HN478" s="48"/>
      <c r="HO478" s="48"/>
      <c r="HP478" s="48"/>
      <c r="HQ478" s="48"/>
      <c r="HR478" s="48"/>
      <c r="HS478" s="48"/>
      <c r="HT478" s="48"/>
      <c r="HU478" s="48"/>
      <c r="HV478" s="48"/>
      <c r="HW478" s="48"/>
      <c r="HX478" s="48"/>
      <c r="HY478" s="48"/>
      <c r="HZ478" s="48"/>
      <c r="IA478" s="48"/>
      <c r="IB478" s="48"/>
      <c r="IC478" s="48"/>
      <c r="ID478" s="48"/>
      <c r="IE478" s="48"/>
      <c r="IF478" s="48"/>
      <c r="IG478" s="48"/>
      <c r="IH478" s="48"/>
      <c r="II478" s="48"/>
      <c r="IJ478" s="48"/>
      <c r="IK478" s="48"/>
      <c r="IL478" s="48"/>
      <c r="IM478" s="48"/>
      <c r="IN478" s="48"/>
      <c r="IO478" s="48"/>
      <c r="IP478" s="48"/>
      <c r="IQ478" s="48"/>
      <c r="IR478" s="48"/>
      <c r="IS478" s="48"/>
      <c r="IT478" s="48"/>
      <c r="IU478" s="48"/>
      <c r="IV478" s="48"/>
    </row>
    <row r="479" spans="1:256" s="49" customFormat="1" ht="15.6" x14ac:dyDescent="0.25">
      <c r="A479" s="52">
        <v>43040</v>
      </c>
      <c r="B479" s="51" t="s">
        <v>1070</v>
      </c>
      <c r="C479" s="51" t="s">
        <v>44</v>
      </c>
      <c r="D479" s="53">
        <v>43200</v>
      </c>
      <c r="E479" s="92" t="s">
        <v>55</v>
      </c>
      <c r="F479" s="46">
        <f>'12 Month Budget Comparison'!D476</f>
        <v>0</v>
      </c>
      <c r="G479" s="46">
        <f t="shared" si="47"/>
        <v>0</v>
      </c>
      <c r="H479" s="46"/>
      <c r="I479" s="46"/>
      <c r="J479" s="46">
        <f t="shared" si="48"/>
        <v>0</v>
      </c>
      <c r="K479" s="46"/>
      <c r="L479" s="60"/>
      <c r="M479" s="60"/>
      <c r="N479" s="60"/>
      <c r="O479" s="54"/>
      <c r="P479" s="48"/>
      <c r="Q479" s="48"/>
      <c r="R479" s="48"/>
      <c r="S479" s="48"/>
      <c r="T479" s="48"/>
      <c r="U479" s="48"/>
      <c r="V479" s="48"/>
      <c r="W479" s="48"/>
      <c r="X479" s="48"/>
      <c r="Y479" s="48"/>
      <c r="Z479" s="48"/>
      <c r="AA479" s="48"/>
      <c r="AB479" s="48"/>
      <c r="AC479" s="48"/>
      <c r="AD479" s="48"/>
      <c r="AE479" s="48"/>
      <c r="AF479" s="48"/>
      <c r="AG479" s="48"/>
      <c r="AH479" s="48"/>
      <c r="AI479" s="48"/>
      <c r="AJ479" s="48"/>
      <c r="AK479" s="48"/>
      <c r="AL479" s="48"/>
      <c r="AM479" s="48"/>
      <c r="AN479" s="48"/>
      <c r="AO479" s="48"/>
      <c r="AP479" s="48"/>
      <c r="AQ479" s="48"/>
      <c r="AR479" s="48"/>
      <c r="AS479" s="48"/>
      <c r="AT479" s="48"/>
      <c r="AU479" s="48"/>
      <c r="AV479" s="48"/>
      <c r="AW479" s="48"/>
      <c r="AX479" s="48"/>
      <c r="AY479" s="48"/>
      <c r="AZ479" s="48"/>
      <c r="BA479" s="48"/>
      <c r="BB479" s="48"/>
      <c r="BC479" s="48"/>
      <c r="BD479" s="48"/>
      <c r="BE479" s="48"/>
      <c r="BF479" s="48"/>
      <c r="BG479" s="48"/>
      <c r="BH479" s="48"/>
      <c r="BI479" s="48"/>
      <c r="BJ479" s="48"/>
      <c r="BK479" s="48"/>
      <c r="BL479" s="48"/>
      <c r="BM479" s="48"/>
      <c r="BN479" s="48"/>
      <c r="BO479" s="48"/>
      <c r="BP479" s="48"/>
      <c r="BQ479" s="48"/>
      <c r="BR479" s="48"/>
      <c r="BS479" s="48"/>
      <c r="BT479" s="48"/>
      <c r="BU479" s="48"/>
      <c r="BV479" s="48"/>
      <c r="BW479" s="48"/>
      <c r="BX479" s="48"/>
      <c r="BY479" s="48"/>
      <c r="BZ479" s="48"/>
      <c r="CA479" s="48"/>
      <c r="CB479" s="48"/>
      <c r="CC479" s="48"/>
      <c r="CD479" s="48"/>
      <c r="CE479" s="48"/>
      <c r="CF479" s="48"/>
      <c r="CG479" s="48"/>
      <c r="CH479" s="48"/>
      <c r="CI479" s="48"/>
      <c r="CJ479" s="48"/>
      <c r="CK479" s="48"/>
      <c r="CL479" s="48"/>
      <c r="CM479" s="48"/>
      <c r="CN479" s="48"/>
      <c r="CO479" s="48"/>
      <c r="CP479" s="48"/>
      <c r="CQ479" s="48"/>
      <c r="CR479" s="48"/>
      <c r="CS479" s="48"/>
      <c r="CT479" s="48"/>
      <c r="CU479" s="48"/>
      <c r="CV479" s="48"/>
      <c r="CW479" s="48"/>
      <c r="CX479" s="48"/>
      <c r="CY479" s="48"/>
      <c r="CZ479" s="48"/>
      <c r="DA479" s="48"/>
      <c r="DB479" s="48"/>
      <c r="DC479" s="48"/>
      <c r="DD479" s="48"/>
      <c r="DE479" s="48"/>
      <c r="DF479" s="48"/>
      <c r="DG479" s="48"/>
      <c r="DH479" s="48"/>
      <c r="DI479" s="48"/>
      <c r="DJ479" s="48"/>
      <c r="DK479" s="48"/>
      <c r="DL479" s="48"/>
      <c r="DM479" s="48"/>
      <c r="DN479" s="48"/>
      <c r="DO479" s="48"/>
      <c r="DP479" s="48"/>
      <c r="DQ479" s="48"/>
      <c r="DR479" s="48"/>
      <c r="DS479" s="48"/>
      <c r="DT479" s="48"/>
      <c r="DU479" s="48"/>
      <c r="DV479" s="48"/>
      <c r="DW479" s="48"/>
      <c r="DX479" s="48"/>
      <c r="DY479" s="48"/>
      <c r="DZ479" s="48"/>
      <c r="EA479" s="48"/>
      <c r="EB479" s="48"/>
      <c r="EC479" s="48"/>
      <c r="ED479" s="48"/>
      <c r="EE479" s="48"/>
      <c r="EF479" s="48"/>
      <c r="EG479" s="48"/>
      <c r="EH479" s="48"/>
      <c r="EI479" s="48"/>
      <c r="EJ479" s="48"/>
      <c r="EK479" s="48"/>
      <c r="EL479" s="48"/>
      <c r="EM479" s="48"/>
      <c r="EN479" s="48"/>
      <c r="EO479" s="48"/>
      <c r="EP479" s="48"/>
      <c r="EQ479" s="48"/>
      <c r="ER479" s="48"/>
      <c r="ES479" s="48"/>
      <c r="ET479" s="48"/>
      <c r="EU479" s="48"/>
      <c r="EV479" s="48"/>
      <c r="EW479" s="48"/>
      <c r="EX479" s="48"/>
      <c r="EY479" s="48"/>
      <c r="EZ479" s="48"/>
      <c r="FA479" s="48"/>
      <c r="FB479" s="48"/>
      <c r="FC479" s="48"/>
      <c r="FD479" s="48"/>
      <c r="FE479" s="48"/>
      <c r="FF479" s="48"/>
      <c r="FG479" s="48"/>
      <c r="FH479" s="48"/>
      <c r="FI479" s="48"/>
      <c r="FJ479" s="48"/>
      <c r="FK479" s="48"/>
      <c r="FL479" s="48"/>
      <c r="FM479" s="48"/>
      <c r="FN479" s="48"/>
      <c r="FO479" s="48"/>
      <c r="FP479" s="48"/>
      <c r="FQ479" s="48"/>
      <c r="FR479" s="48"/>
      <c r="FS479" s="48"/>
      <c r="FT479" s="48"/>
      <c r="FU479" s="48"/>
      <c r="FV479" s="48"/>
      <c r="FW479" s="48"/>
      <c r="FX479" s="48"/>
      <c r="FY479" s="48"/>
      <c r="FZ479" s="48"/>
      <c r="GA479" s="48"/>
      <c r="GB479" s="48"/>
      <c r="GC479" s="48"/>
      <c r="GD479" s="48"/>
      <c r="GE479" s="48"/>
      <c r="GF479" s="48"/>
      <c r="GG479" s="48"/>
      <c r="GH479" s="48"/>
      <c r="GI479" s="48"/>
      <c r="GJ479" s="48"/>
      <c r="GK479" s="48"/>
      <c r="GL479" s="48"/>
      <c r="GM479" s="48"/>
      <c r="GN479" s="48"/>
      <c r="GO479" s="48"/>
      <c r="GP479" s="48"/>
      <c r="GQ479" s="48"/>
      <c r="GR479" s="48"/>
      <c r="GS479" s="48"/>
      <c r="GT479" s="48"/>
      <c r="GU479" s="48"/>
      <c r="GV479" s="48"/>
      <c r="GW479" s="48"/>
      <c r="GX479" s="48"/>
      <c r="GY479" s="48"/>
      <c r="GZ479" s="48"/>
      <c r="HA479" s="48"/>
      <c r="HB479" s="48"/>
      <c r="HC479" s="48"/>
      <c r="HD479" s="48"/>
      <c r="HE479" s="48"/>
      <c r="HF479" s="48"/>
      <c r="HG479" s="48"/>
      <c r="HH479" s="48"/>
      <c r="HI479" s="48"/>
      <c r="HJ479" s="48"/>
      <c r="HK479" s="48"/>
      <c r="HL479" s="48"/>
      <c r="HM479" s="48"/>
      <c r="HN479" s="48"/>
      <c r="HO479" s="48"/>
      <c r="HP479" s="48"/>
      <c r="HQ479" s="48"/>
      <c r="HR479" s="48"/>
      <c r="HS479" s="48"/>
      <c r="HT479" s="48"/>
      <c r="HU479" s="48"/>
      <c r="HV479" s="48"/>
      <c r="HW479" s="48"/>
      <c r="HX479" s="48"/>
      <c r="HY479" s="48"/>
      <c r="HZ479" s="48"/>
      <c r="IA479" s="48"/>
      <c r="IB479" s="48"/>
      <c r="IC479" s="48"/>
      <c r="ID479" s="48"/>
      <c r="IE479" s="48"/>
      <c r="IF479" s="48"/>
      <c r="IG479" s="48"/>
      <c r="IH479" s="48"/>
      <c r="II479" s="48"/>
      <c r="IJ479" s="48"/>
      <c r="IK479" s="48"/>
      <c r="IL479" s="48"/>
      <c r="IM479" s="48"/>
      <c r="IN479" s="48"/>
      <c r="IO479" s="48"/>
      <c r="IP479" s="48"/>
      <c r="IQ479" s="48"/>
      <c r="IR479" s="48"/>
      <c r="IS479" s="48"/>
      <c r="IT479" s="48"/>
      <c r="IU479" s="48"/>
      <c r="IV479" s="48"/>
    </row>
    <row r="480" spans="1:256" s="49" customFormat="1" ht="15.6" x14ac:dyDescent="0.25">
      <c r="A480" s="52">
        <v>43060</v>
      </c>
      <c r="B480" s="51" t="s">
        <v>1070</v>
      </c>
      <c r="C480" s="51" t="s">
        <v>46</v>
      </c>
      <c r="D480" s="53">
        <v>43200</v>
      </c>
      <c r="E480" s="92" t="s">
        <v>56</v>
      </c>
      <c r="F480" s="46">
        <f>'12 Month Budget Comparison'!D477</f>
        <v>0</v>
      </c>
      <c r="G480" s="46">
        <f t="shared" si="47"/>
        <v>0</v>
      </c>
      <c r="H480" s="46"/>
      <c r="I480" s="46"/>
      <c r="J480" s="46">
        <f t="shared" si="48"/>
        <v>0</v>
      </c>
      <c r="K480" s="46"/>
      <c r="L480" s="60"/>
      <c r="M480" s="60"/>
      <c r="N480" s="60"/>
      <c r="O480" s="54"/>
      <c r="P480" s="48"/>
      <c r="Q480" s="48"/>
      <c r="R480" s="48"/>
      <c r="S480" s="48"/>
      <c r="T480" s="48"/>
      <c r="U480" s="48"/>
      <c r="V480" s="48"/>
      <c r="W480" s="48"/>
      <c r="X480" s="48"/>
      <c r="Y480" s="48"/>
      <c r="Z480" s="48"/>
      <c r="AA480" s="48"/>
      <c r="AB480" s="48"/>
      <c r="AC480" s="48"/>
      <c r="AD480" s="48"/>
      <c r="AE480" s="48"/>
      <c r="AF480" s="48"/>
      <c r="AG480" s="48"/>
      <c r="AH480" s="48"/>
      <c r="AI480" s="48"/>
      <c r="AJ480" s="48"/>
      <c r="AK480" s="48"/>
      <c r="AL480" s="48"/>
      <c r="AM480" s="48"/>
      <c r="AN480" s="48"/>
      <c r="AO480" s="48"/>
      <c r="AP480" s="48"/>
      <c r="AQ480" s="48"/>
      <c r="AR480" s="48"/>
      <c r="AS480" s="48"/>
      <c r="AT480" s="48"/>
      <c r="AU480" s="48"/>
      <c r="AV480" s="48"/>
      <c r="AW480" s="48"/>
      <c r="AX480" s="48"/>
      <c r="AY480" s="48"/>
      <c r="AZ480" s="48"/>
      <c r="BA480" s="48"/>
      <c r="BB480" s="48"/>
      <c r="BC480" s="48"/>
      <c r="BD480" s="48"/>
      <c r="BE480" s="48"/>
      <c r="BF480" s="48"/>
      <c r="BG480" s="48"/>
      <c r="BH480" s="48"/>
      <c r="BI480" s="48"/>
      <c r="BJ480" s="48"/>
      <c r="BK480" s="48"/>
      <c r="BL480" s="48"/>
      <c r="BM480" s="48"/>
      <c r="BN480" s="48"/>
      <c r="BO480" s="48"/>
      <c r="BP480" s="48"/>
      <c r="BQ480" s="48"/>
      <c r="BR480" s="48"/>
      <c r="BS480" s="48"/>
      <c r="BT480" s="48"/>
      <c r="BU480" s="48"/>
      <c r="BV480" s="48"/>
      <c r="BW480" s="48"/>
      <c r="BX480" s="48"/>
      <c r="BY480" s="48"/>
      <c r="BZ480" s="48"/>
      <c r="CA480" s="48"/>
      <c r="CB480" s="48"/>
      <c r="CC480" s="48"/>
      <c r="CD480" s="48"/>
      <c r="CE480" s="48"/>
      <c r="CF480" s="48"/>
      <c r="CG480" s="48"/>
      <c r="CH480" s="48"/>
      <c r="CI480" s="48"/>
      <c r="CJ480" s="48"/>
      <c r="CK480" s="48"/>
      <c r="CL480" s="48"/>
      <c r="CM480" s="48"/>
      <c r="CN480" s="48"/>
      <c r="CO480" s="48"/>
      <c r="CP480" s="48"/>
      <c r="CQ480" s="48"/>
      <c r="CR480" s="48"/>
      <c r="CS480" s="48"/>
      <c r="CT480" s="48"/>
      <c r="CU480" s="48"/>
      <c r="CV480" s="48"/>
      <c r="CW480" s="48"/>
      <c r="CX480" s="48"/>
      <c r="CY480" s="48"/>
      <c r="CZ480" s="48"/>
      <c r="DA480" s="48"/>
      <c r="DB480" s="48"/>
      <c r="DC480" s="48"/>
      <c r="DD480" s="48"/>
      <c r="DE480" s="48"/>
      <c r="DF480" s="48"/>
      <c r="DG480" s="48"/>
      <c r="DH480" s="48"/>
      <c r="DI480" s="48"/>
      <c r="DJ480" s="48"/>
      <c r="DK480" s="48"/>
      <c r="DL480" s="48"/>
      <c r="DM480" s="48"/>
      <c r="DN480" s="48"/>
      <c r="DO480" s="48"/>
      <c r="DP480" s="48"/>
      <c r="DQ480" s="48"/>
      <c r="DR480" s="48"/>
      <c r="DS480" s="48"/>
      <c r="DT480" s="48"/>
      <c r="DU480" s="48"/>
      <c r="DV480" s="48"/>
      <c r="DW480" s="48"/>
      <c r="DX480" s="48"/>
      <c r="DY480" s="48"/>
      <c r="DZ480" s="48"/>
      <c r="EA480" s="48"/>
      <c r="EB480" s="48"/>
      <c r="EC480" s="48"/>
      <c r="ED480" s="48"/>
      <c r="EE480" s="48"/>
      <c r="EF480" s="48"/>
      <c r="EG480" s="48"/>
      <c r="EH480" s="48"/>
      <c r="EI480" s="48"/>
      <c r="EJ480" s="48"/>
      <c r="EK480" s="48"/>
      <c r="EL480" s="48"/>
      <c r="EM480" s="48"/>
      <c r="EN480" s="48"/>
      <c r="EO480" s="48"/>
      <c r="EP480" s="48"/>
      <c r="EQ480" s="48"/>
      <c r="ER480" s="48"/>
      <c r="ES480" s="48"/>
      <c r="ET480" s="48"/>
      <c r="EU480" s="48"/>
      <c r="EV480" s="48"/>
      <c r="EW480" s="48"/>
      <c r="EX480" s="48"/>
      <c r="EY480" s="48"/>
      <c r="EZ480" s="48"/>
      <c r="FA480" s="48"/>
      <c r="FB480" s="48"/>
      <c r="FC480" s="48"/>
      <c r="FD480" s="48"/>
      <c r="FE480" s="48"/>
      <c r="FF480" s="48"/>
      <c r="FG480" s="48"/>
      <c r="FH480" s="48"/>
      <c r="FI480" s="48"/>
      <c r="FJ480" s="48"/>
      <c r="FK480" s="48"/>
      <c r="FL480" s="48"/>
      <c r="FM480" s="48"/>
      <c r="FN480" s="48"/>
      <c r="FO480" s="48"/>
      <c r="FP480" s="48"/>
      <c r="FQ480" s="48"/>
      <c r="FR480" s="48"/>
      <c r="FS480" s="48"/>
      <c r="FT480" s="48"/>
      <c r="FU480" s="48"/>
      <c r="FV480" s="48"/>
      <c r="FW480" s="48"/>
      <c r="FX480" s="48"/>
      <c r="FY480" s="48"/>
      <c r="FZ480" s="48"/>
      <c r="GA480" s="48"/>
      <c r="GB480" s="48"/>
      <c r="GC480" s="48"/>
      <c r="GD480" s="48"/>
      <c r="GE480" s="48"/>
      <c r="GF480" s="48"/>
      <c r="GG480" s="48"/>
      <c r="GH480" s="48"/>
      <c r="GI480" s="48"/>
      <c r="GJ480" s="48"/>
      <c r="GK480" s="48"/>
      <c r="GL480" s="48"/>
      <c r="GM480" s="48"/>
      <c r="GN480" s="48"/>
      <c r="GO480" s="48"/>
      <c r="GP480" s="48"/>
      <c r="GQ480" s="48"/>
      <c r="GR480" s="48"/>
      <c r="GS480" s="48"/>
      <c r="GT480" s="48"/>
      <c r="GU480" s="48"/>
      <c r="GV480" s="48"/>
      <c r="GW480" s="48"/>
      <c r="GX480" s="48"/>
      <c r="GY480" s="48"/>
      <c r="GZ480" s="48"/>
      <c r="HA480" s="48"/>
      <c r="HB480" s="48"/>
      <c r="HC480" s="48"/>
      <c r="HD480" s="48"/>
      <c r="HE480" s="48"/>
      <c r="HF480" s="48"/>
      <c r="HG480" s="48"/>
      <c r="HH480" s="48"/>
      <c r="HI480" s="48"/>
      <c r="HJ480" s="48"/>
      <c r="HK480" s="48"/>
      <c r="HL480" s="48"/>
      <c r="HM480" s="48"/>
      <c r="HN480" s="48"/>
      <c r="HO480" s="48"/>
      <c r="HP480" s="48"/>
      <c r="HQ480" s="48"/>
      <c r="HR480" s="48"/>
      <c r="HS480" s="48"/>
      <c r="HT480" s="48"/>
      <c r="HU480" s="48"/>
      <c r="HV480" s="48"/>
      <c r="HW480" s="48"/>
      <c r="HX480" s="48"/>
      <c r="HY480" s="48"/>
      <c r="HZ480" s="48"/>
      <c r="IA480" s="48"/>
      <c r="IB480" s="48"/>
      <c r="IC480" s="48"/>
      <c r="ID480" s="48"/>
      <c r="IE480" s="48"/>
      <c r="IF480" s="48"/>
      <c r="IG480" s="48"/>
      <c r="IH480" s="48"/>
      <c r="II480" s="48"/>
      <c r="IJ480" s="48"/>
      <c r="IK480" s="48"/>
      <c r="IL480" s="48"/>
      <c r="IM480" s="48"/>
      <c r="IN480" s="48"/>
      <c r="IO480" s="48"/>
      <c r="IP480" s="48"/>
      <c r="IQ480" s="48"/>
      <c r="IR480" s="48"/>
      <c r="IS480" s="48"/>
      <c r="IT480" s="48"/>
      <c r="IU480" s="48"/>
      <c r="IV480" s="48"/>
    </row>
    <row r="481" spans="1:256" s="49" customFormat="1" ht="15.6" x14ac:dyDescent="0.25">
      <c r="A481" s="52">
        <v>43065</v>
      </c>
      <c r="B481" s="51" t="s">
        <v>1070</v>
      </c>
      <c r="C481" s="51" t="s">
        <v>283</v>
      </c>
      <c r="D481" s="53">
        <v>43200</v>
      </c>
      <c r="E481" s="92" t="s">
        <v>621</v>
      </c>
      <c r="F481" s="46">
        <f>'12 Month Budget Comparison'!D478</f>
        <v>0</v>
      </c>
      <c r="G481" s="46">
        <f t="shared" si="47"/>
        <v>0</v>
      </c>
      <c r="H481" s="46"/>
      <c r="I481" s="46"/>
      <c r="J481" s="46">
        <f t="shared" si="48"/>
        <v>0</v>
      </c>
      <c r="K481" s="46"/>
      <c r="L481" s="60"/>
      <c r="M481" s="60"/>
      <c r="N481" s="60"/>
      <c r="O481" s="54"/>
      <c r="P481" s="48"/>
      <c r="Q481" s="48"/>
      <c r="R481" s="48"/>
      <c r="S481" s="48"/>
      <c r="T481" s="48"/>
      <c r="U481" s="48"/>
      <c r="V481" s="48"/>
      <c r="W481" s="48"/>
      <c r="X481" s="48"/>
      <c r="Y481" s="48"/>
      <c r="Z481" s="48"/>
      <c r="AA481" s="48"/>
      <c r="AB481" s="48"/>
      <c r="AC481" s="48"/>
      <c r="AD481" s="48"/>
      <c r="AE481" s="48"/>
      <c r="AF481" s="48"/>
      <c r="AG481" s="48"/>
      <c r="AH481" s="48"/>
      <c r="AI481" s="48"/>
      <c r="AJ481" s="48"/>
      <c r="AK481" s="48"/>
      <c r="AL481" s="48"/>
      <c r="AM481" s="48"/>
      <c r="AN481" s="48"/>
      <c r="AO481" s="48"/>
      <c r="AP481" s="48"/>
      <c r="AQ481" s="48"/>
      <c r="AR481" s="48"/>
      <c r="AS481" s="48"/>
      <c r="AT481" s="48"/>
      <c r="AU481" s="48"/>
      <c r="AV481" s="48"/>
      <c r="AW481" s="48"/>
      <c r="AX481" s="48"/>
      <c r="AY481" s="48"/>
      <c r="AZ481" s="48"/>
      <c r="BA481" s="48"/>
      <c r="BB481" s="48"/>
      <c r="BC481" s="48"/>
      <c r="BD481" s="48"/>
      <c r="BE481" s="48"/>
      <c r="BF481" s="48"/>
      <c r="BG481" s="48"/>
      <c r="BH481" s="48"/>
      <c r="BI481" s="48"/>
      <c r="BJ481" s="48"/>
      <c r="BK481" s="48"/>
      <c r="BL481" s="48"/>
      <c r="BM481" s="48"/>
      <c r="BN481" s="48"/>
      <c r="BO481" s="48"/>
      <c r="BP481" s="48"/>
      <c r="BQ481" s="48"/>
      <c r="BR481" s="48"/>
      <c r="BS481" s="48"/>
      <c r="BT481" s="48"/>
      <c r="BU481" s="48"/>
      <c r="BV481" s="48"/>
      <c r="BW481" s="48"/>
      <c r="BX481" s="48"/>
      <c r="BY481" s="48"/>
      <c r="BZ481" s="48"/>
      <c r="CA481" s="48"/>
      <c r="CB481" s="48"/>
      <c r="CC481" s="48"/>
      <c r="CD481" s="48"/>
      <c r="CE481" s="48"/>
      <c r="CF481" s="48"/>
      <c r="CG481" s="48"/>
      <c r="CH481" s="48"/>
      <c r="CI481" s="48"/>
      <c r="CJ481" s="48"/>
      <c r="CK481" s="48"/>
      <c r="CL481" s="48"/>
      <c r="CM481" s="48"/>
      <c r="CN481" s="48"/>
      <c r="CO481" s="48"/>
      <c r="CP481" s="48"/>
      <c r="CQ481" s="48"/>
      <c r="CR481" s="48"/>
      <c r="CS481" s="48"/>
      <c r="CT481" s="48"/>
      <c r="CU481" s="48"/>
      <c r="CV481" s="48"/>
      <c r="CW481" s="48"/>
      <c r="CX481" s="48"/>
      <c r="CY481" s="48"/>
      <c r="CZ481" s="48"/>
      <c r="DA481" s="48"/>
      <c r="DB481" s="48"/>
      <c r="DC481" s="48"/>
      <c r="DD481" s="48"/>
      <c r="DE481" s="48"/>
      <c r="DF481" s="48"/>
      <c r="DG481" s="48"/>
      <c r="DH481" s="48"/>
      <c r="DI481" s="48"/>
      <c r="DJ481" s="48"/>
      <c r="DK481" s="48"/>
      <c r="DL481" s="48"/>
      <c r="DM481" s="48"/>
      <c r="DN481" s="48"/>
      <c r="DO481" s="48"/>
      <c r="DP481" s="48"/>
      <c r="DQ481" s="48"/>
      <c r="DR481" s="48"/>
      <c r="DS481" s="48"/>
      <c r="DT481" s="48"/>
      <c r="DU481" s="48"/>
      <c r="DV481" s="48"/>
      <c r="DW481" s="48"/>
      <c r="DX481" s="48"/>
      <c r="DY481" s="48"/>
      <c r="DZ481" s="48"/>
      <c r="EA481" s="48"/>
      <c r="EB481" s="48"/>
      <c r="EC481" s="48"/>
      <c r="ED481" s="48"/>
      <c r="EE481" s="48"/>
      <c r="EF481" s="48"/>
      <c r="EG481" s="48"/>
      <c r="EH481" s="48"/>
      <c r="EI481" s="48"/>
      <c r="EJ481" s="48"/>
      <c r="EK481" s="48"/>
      <c r="EL481" s="48"/>
      <c r="EM481" s="48"/>
      <c r="EN481" s="48"/>
      <c r="EO481" s="48"/>
      <c r="EP481" s="48"/>
      <c r="EQ481" s="48"/>
      <c r="ER481" s="48"/>
      <c r="ES481" s="48"/>
      <c r="ET481" s="48"/>
      <c r="EU481" s="48"/>
      <c r="EV481" s="48"/>
      <c r="EW481" s="48"/>
      <c r="EX481" s="48"/>
      <c r="EY481" s="48"/>
      <c r="EZ481" s="48"/>
      <c r="FA481" s="48"/>
      <c r="FB481" s="48"/>
      <c r="FC481" s="48"/>
      <c r="FD481" s="48"/>
      <c r="FE481" s="48"/>
      <c r="FF481" s="48"/>
      <c r="FG481" s="48"/>
      <c r="FH481" s="48"/>
      <c r="FI481" s="48"/>
      <c r="FJ481" s="48"/>
      <c r="FK481" s="48"/>
      <c r="FL481" s="48"/>
      <c r="FM481" s="48"/>
      <c r="FN481" s="48"/>
      <c r="FO481" s="48"/>
      <c r="FP481" s="48"/>
      <c r="FQ481" s="48"/>
      <c r="FR481" s="48"/>
      <c r="FS481" s="48"/>
      <c r="FT481" s="48"/>
      <c r="FU481" s="48"/>
      <c r="FV481" s="48"/>
      <c r="FW481" s="48"/>
      <c r="FX481" s="48"/>
      <c r="FY481" s="48"/>
      <c r="FZ481" s="48"/>
      <c r="GA481" s="48"/>
      <c r="GB481" s="48"/>
      <c r="GC481" s="48"/>
      <c r="GD481" s="48"/>
      <c r="GE481" s="48"/>
      <c r="GF481" s="48"/>
      <c r="GG481" s="48"/>
      <c r="GH481" s="48"/>
      <c r="GI481" s="48"/>
      <c r="GJ481" s="48"/>
      <c r="GK481" s="48"/>
      <c r="GL481" s="48"/>
      <c r="GM481" s="48"/>
      <c r="GN481" s="48"/>
      <c r="GO481" s="48"/>
      <c r="GP481" s="48"/>
      <c r="GQ481" s="48"/>
      <c r="GR481" s="48"/>
      <c r="GS481" s="48"/>
      <c r="GT481" s="48"/>
      <c r="GU481" s="48"/>
      <c r="GV481" s="48"/>
      <c r="GW481" s="48"/>
      <c r="GX481" s="48"/>
      <c r="GY481" s="48"/>
      <c r="GZ481" s="48"/>
      <c r="HA481" s="48"/>
      <c r="HB481" s="48"/>
      <c r="HC481" s="48"/>
      <c r="HD481" s="48"/>
      <c r="HE481" s="48"/>
      <c r="HF481" s="48"/>
      <c r="HG481" s="48"/>
      <c r="HH481" s="48"/>
      <c r="HI481" s="48"/>
      <c r="HJ481" s="48"/>
      <c r="HK481" s="48"/>
      <c r="HL481" s="48"/>
      <c r="HM481" s="48"/>
      <c r="HN481" s="48"/>
      <c r="HO481" s="48"/>
      <c r="HP481" s="48"/>
      <c r="HQ481" s="48"/>
      <c r="HR481" s="48"/>
      <c r="HS481" s="48"/>
      <c r="HT481" s="48"/>
      <c r="HU481" s="48"/>
      <c r="HV481" s="48"/>
      <c r="HW481" s="48"/>
      <c r="HX481" s="48"/>
      <c r="HY481" s="48"/>
      <c r="HZ481" s="48"/>
      <c r="IA481" s="48"/>
      <c r="IB481" s="48"/>
      <c r="IC481" s="48"/>
      <c r="ID481" s="48"/>
      <c r="IE481" s="48"/>
      <c r="IF481" s="48"/>
      <c r="IG481" s="48"/>
      <c r="IH481" s="48"/>
      <c r="II481" s="48"/>
      <c r="IJ481" s="48"/>
      <c r="IK481" s="48"/>
      <c r="IL481" s="48"/>
      <c r="IM481" s="48"/>
      <c r="IN481" s="48"/>
      <c r="IO481" s="48"/>
      <c r="IP481" s="48"/>
      <c r="IQ481" s="48"/>
      <c r="IR481" s="48"/>
      <c r="IS481" s="48"/>
      <c r="IT481" s="48"/>
      <c r="IU481" s="48"/>
      <c r="IV481" s="48"/>
    </row>
    <row r="482" spans="1:256" s="49" customFormat="1" ht="15.6" x14ac:dyDescent="0.25">
      <c r="A482" s="55">
        <v>43085</v>
      </c>
      <c r="B482" s="51" t="s">
        <v>1070</v>
      </c>
      <c r="C482" s="51" t="s">
        <v>131</v>
      </c>
      <c r="D482" s="53">
        <v>43200</v>
      </c>
      <c r="E482" s="92" t="s">
        <v>622</v>
      </c>
      <c r="F482" s="46">
        <f>'12 Month Budget Comparison'!D479</f>
        <v>0</v>
      </c>
      <c r="G482" s="46">
        <f t="shared" si="47"/>
        <v>0</v>
      </c>
      <c r="H482" s="46"/>
      <c r="I482" s="46"/>
      <c r="J482" s="46">
        <f t="shared" si="48"/>
        <v>0</v>
      </c>
      <c r="K482" s="46"/>
      <c r="L482" s="60"/>
      <c r="M482" s="60"/>
      <c r="N482" s="60"/>
      <c r="O482" s="54"/>
      <c r="P482" s="48"/>
      <c r="Q482" s="48"/>
      <c r="R482" s="48"/>
      <c r="S482" s="48"/>
      <c r="T482" s="48"/>
      <c r="U482" s="48"/>
      <c r="V482" s="48"/>
      <c r="W482" s="48"/>
      <c r="X482" s="48"/>
      <c r="Y482" s="48"/>
      <c r="Z482" s="48"/>
      <c r="AA482" s="48"/>
      <c r="AB482" s="48"/>
      <c r="AC482" s="48"/>
      <c r="AD482" s="48"/>
      <c r="AE482" s="48"/>
      <c r="AF482" s="48"/>
      <c r="AG482" s="48"/>
      <c r="AH482" s="48"/>
      <c r="AI482" s="48"/>
      <c r="AJ482" s="48"/>
      <c r="AK482" s="48"/>
      <c r="AL482" s="48"/>
      <c r="AM482" s="48"/>
      <c r="AN482" s="48"/>
      <c r="AO482" s="48"/>
      <c r="AP482" s="48"/>
      <c r="AQ482" s="48"/>
      <c r="AR482" s="48"/>
      <c r="AS482" s="48"/>
      <c r="AT482" s="48"/>
      <c r="AU482" s="48"/>
      <c r="AV482" s="48"/>
      <c r="AW482" s="48"/>
      <c r="AX482" s="48"/>
      <c r="AY482" s="48"/>
      <c r="AZ482" s="48"/>
      <c r="BA482" s="48"/>
      <c r="BB482" s="48"/>
      <c r="BC482" s="48"/>
      <c r="BD482" s="48"/>
      <c r="BE482" s="48"/>
      <c r="BF482" s="48"/>
      <c r="BG482" s="48"/>
      <c r="BH482" s="48"/>
      <c r="BI482" s="48"/>
      <c r="BJ482" s="48"/>
      <c r="BK482" s="48"/>
      <c r="BL482" s="48"/>
      <c r="BM482" s="48"/>
      <c r="BN482" s="48"/>
      <c r="BO482" s="48"/>
      <c r="BP482" s="48"/>
      <c r="BQ482" s="48"/>
      <c r="BR482" s="48"/>
      <c r="BS482" s="48"/>
      <c r="BT482" s="48"/>
      <c r="BU482" s="48"/>
      <c r="BV482" s="48"/>
      <c r="BW482" s="48"/>
      <c r="BX482" s="48"/>
      <c r="BY482" s="48"/>
      <c r="BZ482" s="48"/>
      <c r="CA482" s="48"/>
      <c r="CB482" s="48"/>
      <c r="CC482" s="48"/>
      <c r="CD482" s="48"/>
      <c r="CE482" s="48"/>
      <c r="CF482" s="48"/>
      <c r="CG482" s="48"/>
      <c r="CH482" s="48"/>
      <c r="CI482" s="48"/>
      <c r="CJ482" s="48"/>
      <c r="CK482" s="48"/>
      <c r="CL482" s="48"/>
      <c r="CM482" s="48"/>
      <c r="CN482" s="48"/>
      <c r="CO482" s="48"/>
      <c r="CP482" s="48"/>
      <c r="CQ482" s="48"/>
      <c r="CR482" s="48"/>
      <c r="CS482" s="48"/>
      <c r="CT482" s="48"/>
      <c r="CU482" s="48"/>
      <c r="CV482" s="48"/>
      <c r="CW482" s="48"/>
      <c r="CX482" s="48"/>
      <c r="CY482" s="48"/>
      <c r="CZ482" s="48"/>
      <c r="DA482" s="48"/>
      <c r="DB482" s="48"/>
      <c r="DC482" s="48"/>
      <c r="DD482" s="48"/>
      <c r="DE482" s="48"/>
      <c r="DF482" s="48"/>
      <c r="DG482" s="48"/>
      <c r="DH482" s="48"/>
      <c r="DI482" s="48"/>
      <c r="DJ482" s="48"/>
      <c r="DK482" s="48"/>
      <c r="DL482" s="48"/>
      <c r="DM482" s="48"/>
      <c r="DN482" s="48"/>
      <c r="DO482" s="48"/>
      <c r="DP482" s="48"/>
      <c r="DQ482" s="48"/>
      <c r="DR482" s="48"/>
      <c r="DS482" s="48"/>
      <c r="DT482" s="48"/>
      <c r="DU482" s="48"/>
      <c r="DV482" s="48"/>
      <c r="DW482" s="48"/>
      <c r="DX482" s="48"/>
      <c r="DY482" s="48"/>
      <c r="DZ482" s="48"/>
      <c r="EA482" s="48"/>
      <c r="EB482" s="48"/>
      <c r="EC482" s="48"/>
      <c r="ED482" s="48"/>
      <c r="EE482" s="48"/>
      <c r="EF482" s="48"/>
      <c r="EG482" s="48"/>
      <c r="EH482" s="48"/>
      <c r="EI482" s="48"/>
      <c r="EJ482" s="48"/>
      <c r="EK482" s="48"/>
      <c r="EL482" s="48"/>
      <c r="EM482" s="48"/>
      <c r="EN482" s="48"/>
      <c r="EO482" s="48"/>
      <c r="EP482" s="48"/>
      <c r="EQ482" s="48"/>
      <c r="ER482" s="48"/>
      <c r="ES482" s="48"/>
      <c r="ET482" s="48"/>
      <c r="EU482" s="48"/>
      <c r="EV482" s="48"/>
      <c r="EW482" s="48"/>
      <c r="EX482" s="48"/>
      <c r="EY482" s="48"/>
      <c r="EZ482" s="48"/>
      <c r="FA482" s="48"/>
      <c r="FB482" s="48"/>
      <c r="FC482" s="48"/>
      <c r="FD482" s="48"/>
      <c r="FE482" s="48"/>
      <c r="FF482" s="48"/>
      <c r="FG482" s="48"/>
      <c r="FH482" s="48"/>
      <c r="FI482" s="48"/>
      <c r="FJ482" s="48"/>
      <c r="FK482" s="48"/>
      <c r="FL482" s="48"/>
      <c r="FM482" s="48"/>
      <c r="FN482" s="48"/>
      <c r="FO482" s="48"/>
      <c r="FP482" s="48"/>
      <c r="FQ482" s="48"/>
      <c r="FR482" s="48"/>
      <c r="FS482" s="48"/>
      <c r="FT482" s="48"/>
      <c r="FU482" s="48"/>
      <c r="FV482" s="48"/>
      <c r="FW482" s="48"/>
      <c r="FX482" s="48"/>
      <c r="FY482" s="48"/>
      <c r="FZ482" s="48"/>
      <c r="GA482" s="48"/>
      <c r="GB482" s="48"/>
      <c r="GC482" s="48"/>
      <c r="GD482" s="48"/>
      <c r="GE482" s="48"/>
      <c r="GF482" s="48"/>
      <c r="GG482" s="48"/>
      <c r="GH482" s="48"/>
      <c r="GI482" s="48"/>
      <c r="GJ482" s="48"/>
      <c r="GK482" s="48"/>
      <c r="GL482" s="48"/>
      <c r="GM482" s="48"/>
      <c r="GN482" s="48"/>
      <c r="GO482" s="48"/>
      <c r="GP482" s="48"/>
      <c r="GQ482" s="48"/>
      <c r="GR482" s="48"/>
      <c r="GS482" s="48"/>
      <c r="GT482" s="48"/>
      <c r="GU482" s="48"/>
      <c r="GV482" s="48"/>
      <c r="GW482" s="48"/>
      <c r="GX482" s="48"/>
      <c r="GY482" s="48"/>
      <c r="GZ482" s="48"/>
      <c r="HA482" s="48"/>
      <c r="HB482" s="48"/>
      <c r="HC482" s="48"/>
      <c r="HD482" s="48"/>
      <c r="HE482" s="48"/>
      <c r="HF482" s="48"/>
      <c r="HG482" s="48"/>
      <c r="HH482" s="48"/>
      <c r="HI482" s="48"/>
      <c r="HJ482" s="48"/>
      <c r="HK482" s="48"/>
      <c r="HL482" s="48"/>
      <c r="HM482" s="48"/>
      <c r="HN482" s="48"/>
      <c r="HO482" s="48"/>
      <c r="HP482" s="48"/>
      <c r="HQ482" s="48"/>
      <c r="HR482" s="48"/>
      <c r="HS482" s="48"/>
      <c r="HT482" s="48"/>
      <c r="HU482" s="48"/>
      <c r="HV482" s="48"/>
      <c r="HW482" s="48"/>
      <c r="HX482" s="48"/>
      <c r="HY482" s="48"/>
      <c r="HZ482" s="48"/>
      <c r="IA482" s="48"/>
      <c r="IB482" s="48"/>
      <c r="IC482" s="48"/>
      <c r="ID482" s="48"/>
      <c r="IE482" s="48"/>
      <c r="IF482" s="48"/>
      <c r="IG482" s="48"/>
      <c r="IH482" s="48"/>
      <c r="II482" s="48"/>
      <c r="IJ482" s="48"/>
      <c r="IK482" s="48"/>
      <c r="IL482" s="48"/>
      <c r="IM482" s="48"/>
      <c r="IN482" s="48"/>
      <c r="IO482" s="48"/>
      <c r="IP482" s="48"/>
      <c r="IQ482" s="48"/>
      <c r="IR482" s="48"/>
      <c r="IS482" s="48"/>
      <c r="IT482" s="48"/>
      <c r="IU482" s="48"/>
      <c r="IV482" s="48"/>
    </row>
    <row r="483" spans="1:256" s="49" customFormat="1" ht="15.6" x14ac:dyDescent="0.25">
      <c r="A483" s="55">
        <v>43086</v>
      </c>
      <c r="B483" s="51" t="s">
        <v>1070</v>
      </c>
      <c r="C483" s="51" t="s">
        <v>133</v>
      </c>
      <c r="D483" s="53">
        <v>43200</v>
      </c>
      <c r="E483" s="92" t="s">
        <v>608</v>
      </c>
      <c r="F483" s="46">
        <f>'12 Month Budget Comparison'!D480</f>
        <v>0</v>
      </c>
      <c r="G483" s="46">
        <f t="shared" si="47"/>
        <v>0</v>
      </c>
      <c r="H483" s="46"/>
      <c r="I483" s="46"/>
      <c r="J483" s="46">
        <f t="shared" si="48"/>
        <v>0</v>
      </c>
      <c r="K483" s="46"/>
      <c r="L483" s="60"/>
      <c r="M483" s="60"/>
      <c r="N483" s="60"/>
      <c r="O483" s="54"/>
      <c r="P483" s="48"/>
      <c r="Q483" s="48"/>
      <c r="R483" s="48"/>
      <c r="S483" s="48"/>
      <c r="T483" s="48"/>
      <c r="U483" s="48"/>
      <c r="V483" s="48"/>
      <c r="W483" s="48"/>
      <c r="X483" s="48"/>
      <c r="Y483" s="48"/>
      <c r="Z483" s="48"/>
      <c r="AA483" s="48"/>
      <c r="AB483" s="48"/>
      <c r="AC483" s="48"/>
      <c r="AD483" s="48"/>
      <c r="AE483" s="48"/>
      <c r="AF483" s="48"/>
      <c r="AG483" s="48"/>
      <c r="AH483" s="48"/>
      <c r="AI483" s="48"/>
      <c r="AJ483" s="48"/>
      <c r="AK483" s="48"/>
      <c r="AL483" s="48"/>
      <c r="AM483" s="48"/>
      <c r="AN483" s="48"/>
      <c r="AO483" s="48"/>
      <c r="AP483" s="48"/>
      <c r="AQ483" s="48"/>
      <c r="AR483" s="48"/>
      <c r="AS483" s="48"/>
      <c r="AT483" s="48"/>
      <c r="AU483" s="48"/>
      <c r="AV483" s="48"/>
      <c r="AW483" s="48"/>
      <c r="AX483" s="48"/>
      <c r="AY483" s="48"/>
      <c r="AZ483" s="48"/>
      <c r="BA483" s="48"/>
      <c r="BB483" s="48"/>
      <c r="BC483" s="48"/>
      <c r="BD483" s="48"/>
      <c r="BE483" s="48"/>
      <c r="BF483" s="48"/>
      <c r="BG483" s="48"/>
      <c r="BH483" s="48"/>
      <c r="BI483" s="48"/>
      <c r="BJ483" s="48"/>
      <c r="BK483" s="48"/>
      <c r="BL483" s="48"/>
      <c r="BM483" s="48"/>
      <c r="BN483" s="48"/>
      <c r="BO483" s="48"/>
      <c r="BP483" s="48"/>
      <c r="BQ483" s="48"/>
      <c r="BR483" s="48"/>
      <c r="BS483" s="48"/>
      <c r="BT483" s="48"/>
      <c r="BU483" s="48"/>
      <c r="BV483" s="48"/>
      <c r="BW483" s="48"/>
      <c r="BX483" s="48"/>
      <c r="BY483" s="48"/>
      <c r="BZ483" s="48"/>
      <c r="CA483" s="48"/>
      <c r="CB483" s="48"/>
      <c r="CC483" s="48"/>
      <c r="CD483" s="48"/>
      <c r="CE483" s="48"/>
      <c r="CF483" s="48"/>
      <c r="CG483" s="48"/>
      <c r="CH483" s="48"/>
      <c r="CI483" s="48"/>
      <c r="CJ483" s="48"/>
      <c r="CK483" s="48"/>
      <c r="CL483" s="48"/>
      <c r="CM483" s="48"/>
      <c r="CN483" s="48"/>
      <c r="CO483" s="48"/>
      <c r="CP483" s="48"/>
      <c r="CQ483" s="48"/>
      <c r="CR483" s="48"/>
      <c r="CS483" s="48"/>
      <c r="CT483" s="48"/>
      <c r="CU483" s="48"/>
      <c r="CV483" s="48"/>
      <c r="CW483" s="48"/>
      <c r="CX483" s="48"/>
      <c r="CY483" s="48"/>
      <c r="CZ483" s="48"/>
      <c r="DA483" s="48"/>
      <c r="DB483" s="48"/>
      <c r="DC483" s="48"/>
      <c r="DD483" s="48"/>
      <c r="DE483" s="48"/>
      <c r="DF483" s="48"/>
      <c r="DG483" s="48"/>
      <c r="DH483" s="48"/>
      <c r="DI483" s="48"/>
      <c r="DJ483" s="48"/>
      <c r="DK483" s="48"/>
      <c r="DL483" s="48"/>
      <c r="DM483" s="48"/>
      <c r="DN483" s="48"/>
      <c r="DO483" s="48"/>
      <c r="DP483" s="48"/>
      <c r="DQ483" s="48"/>
      <c r="DR483" s="48"/>
      <c r="DS483" s="48"/>
      <c r="DT483" s="48"/>
      <c r="DU483" s="48"/>
      <c r="DV483" s="48"/>
      <c r="DW483" s="48"/>
      <c r="DX483" s="48"/>
      <c r="DY483" s="48"/>
      <c r="DZ483" s="48"/>
      <c r="EA483" s="48"/>
      <c r="EB483" s="48"/>
      <c r="EC483" s="48"/>
      <c r="ED483" s="48"/>
      <c r="EE483" s="48"/>
      <c r="EF483" s="48"/>
      <c r="EG483" s="48"/>
      <c r="EH483" s="48"/>
      <c r="EI483" s="48"/>
      <c r="EJ483" s="48"/>
      <c r="EK483" s="48"/>
      <c r="EL483" s="48"/>
      <c r="EM483" s="48"/>
      <c r="EN483" s="48"/>
      <c r="EO483" s="48"/>
      <c r="EP483" s="48"/>
      <c r="EQ483" s="48"/>
      <c r="ER483" s="48"/>
      <c r="ES483" s="48"/>
      <c r="ET483" s="48"/>
      <c r="EU483" s="48"/>
      <c r="EV483" s="48"/>
      <c r="EW483" s="48"/>
      <c r="EX483" s="48"/>
      <c r="EY483" s="48"/>
      <c r="EZ483" s="48"/>
      <c r="FA483" s="48"/>
      <c r="FB483" s="48"/>
      <c r="FC483" s="48"/>
      <c r="FD483" s="48"/>
      <c r="FE483" s="48"/>
      <c r="FF483" s="48"/>
      <c r="FG483" s="48"/>
      <c r="FH483" s="48"/>
      <c r="FI483" s="48"/>
      <c r="FJ483" s="48"/>
      <c r="FK483" s="48"/>
      <c r="FL483" s="48"/>
      <c r="FM483" s="48"/>
      <c r="FN483" s="48"/>
      <c r="FO483" s="48"/>
      <c r="FP483" s="48"/>
      <c r="FQ483" s="48"/>
      <c r="FR483" s="48"/>
      <c r="FS483" s="48"/>
      <c r="FT483" s="48"/>
      <c r="FU483" s="48"/>
      <c r="FV483" s="48"/>
      <c r="FW483" s="48"/>
      <c r="FX483" s="48"/>
      <c r="FY483" s="48"/>
      <c r="FZ483" s="48"/>
      <c r="GA483" s="48"/>
      <c r="GB483" s="48"/>
      <c r="GC483" s="48"/>
      <c r="GD483" s="48"/>
      <c r="GE483" s="48"/>
      <c r="GF483" s="48"/>
      <c r="GG483" s="48"/>
      <c r="GH483" s="48"/>
      <c r="GI483" s="48"/>
      <c r="GJ483" s="48"/>
      <c r="GK483" s="48"/>
      <c r="GL483" s="48"/>
      <c r="GM483" s="48"/>
      <c r="GN483" s="48"/>
      <c r="GO483" s="48"/>
      <c r="GP483" s="48"/>
      <c r="GQ483" s="48"/>
      <c r="GR483" s="48"/>
      <c r="GS483" s="48"/>
      <c r="GT483" s="48"/>
      <c r="GU483" s="48"/>
      <c r="GV483" s="48"/>
      <c r="GW483" s="48"/>
      <c r="GX483" s="48"/>
      <c r="GY483" s="48"/>
      <c r="GZ483" s="48"/>
      <c r="HA483" s="48"/>
      <c r="HB483" s="48"/>
      <c r="HC483" s="48"/>
      <c r="HD483" s="48"/>
      <c r="HE483" s="48"/>
      <c r="HF483" s="48"/>
      <c r="HG483" s="48"/>
      <c r="HH483" s="48"/>
      <c r="HI483" s="48"/>
      <c r="HJ483" s="48"/>
      <c r="HK483" s="48"/>
      <c r="HL483" s="48"/>
      <c r="HM483" s="48"/>
      <c r="HN483" s="48"/>
      <c r="HO483" s="48"/>
      <c r="HP483" s="48"/>
      <c r="HQ483" s="48"/>
      <c r="HR483" s="48"/>
      <c r="HS483" s="48"/>
      <c r="HT483" s="48"/>
      <c r="HU483" s="48"/>
      <c r="HV483" s="48"/>
      <c r="HW483" s="48"/>
      <c r="HX483" s="48"/>
      <c r="HY483" s="48"/>
      <c r="HZ483" s="48"/>
      <c r="IA483" s="48"/>
      <c r="IB483" s="48"/>
      <c r="IC483" s="48"/>
      <c r="ID483" s="48"/>
      <c r="IE483" s="48"/>
      <c r="IF483" s="48"/>
      <c r="IG483" s="48"/>
      <c r="IH483" s="48"/>
      <c r="II483" s="48"/>
      <c r="IJ483" s="48"/>
      <c r="IK483" s="48"/>
      <c r="IL483" s="48"/>
      <c r="IM483" s="48"/>
      <c r="IN483" s="48"/>
      <c r="IO483" s="48"/>
      <c r="IP483" s="48"/>
      <c r="IQ483" s="48"/>
      <c r="IR483" s="48"/>
      <c r="IS483" s="48"/>
      <c r="IT483" s="48"/>
      <c r="IU483" s="48"/>
      <c r="IV483" s="48"/>
    </row>
    <row r="484" spans="1:256" s="49" customFormat="1" ht="15.6" x14ac:dyDescent="0.25">
      <c r="A484" s="55">
        <v>43087</v>
      </c>
      <c r="B484" s="51" t="s">
        <v>1070</v>
      </c>
      <c r="C484" s="57" t="s">
        <v>3</v>
      </c>
      <c r="D484" s="53">
        <v>43200</v>
      </c>
      <c r="E484" s="92" t="s">
        <v>609</v>
      </c>
      <c r="F484" s="46">
        <f>'12 Month Budget Comparison'!D481</f>
        <v>0</v>
      </c>
      <c r="H484" s="46"/>
      <c r="I484" s="46"/>
      <c r="K484" s="46"/>
      <c r="L484" s="60"/>
      <c r="M484" s="60"/>
      <c r="N484" s="60"/>
      <c r="O484" s="46">
        <f>F484</f>
        <v>0</v>
      </c>
      <c r="P484" s="48"/>
      <c r="Q484" s="48"/>
      <c r="R484" s="48"/>
      <c r="S484" s="48"/>
      <c r="T484" s="48"/>
      <c r="U484" s="48"/>
      <c r="V484" s="48"/>
      <c r="W484" s="48"/>
      <c r="X484" s="48"/>
      <c r="Y484" s="48"/>
      <c r="Z484" s="48"/>
      <c r="AA484" s="48"/>
      <c r="AB484" s="48"/>
      <c r="AC484" s="48"/>
      <c r="AD484" s="48"/>
      <c r="AE484" s="48"/>
      <c r="AF484" s="48"/>
      <c r="AG484" s="48"/>
      <c r="AH484" s="48"/>
      <c r="AI484" s="48"/>
      <c r="AJ484" s="48"/>
      <c r="AK484" s="48"/>
      <c r="AL484" s="48"/>
      <c r="AM484" s="48"/>
      <c r="AN484" s="48"/>
      <c r="AO484" s="48"/>
      <c r="AP484" s="48"/>
      <c r="AQ484" s="48"/>
      <c r="AR484" s="48"/>
      <c r="AS484" s="48"/>
      <c r="AT484" s="48"/>
      <c r="AU484" s="48"/>
      <c r="AV484" s="48"/>
      <c r="AW484" s="48"/>
      <c r="AX484" s="48"/>
      <c r="AY484" s="48"/>
      <c r="AZ484" s="48"/>
      <c r="BA484" s="48"/>
      <c r="BB484" s="48"/>
      <c r="BC484" s="48"/>
      <c r="BD484" s="48"/>
      <c r="BE484" s="48"/>
      <c r="BF484" s="48"/>
      <c r="BG484" s="48"/>
      <c r="BH484" s="48"/>
      <c r="BI484" s="48"/>
      <c r="BJ484" s="48"/>
      <c r="BK484" s="48"/>
      <c r="BL484" s="48"/>
      <c r="BM484" s="48"/>
      <c r="BN484" s="48"/>
      <c r="BO484" s="48"/>
      <c r="BP484" s="48"/>
      <c r="BQ484" s="48"/>
      <c r="BR484" s="48"/>
      <c r="BS484" s="48"/>
      <c r="BT484" s="48"/>
      <c r="BU484" s="48"/>
      <c r="BV484" s="48"/>
      <c r="BW484" s="48"/>
      <c r="BX484" s="48"/>
      <c r="BY484" s="48"/>
      <c r="BZ484" s="48"/>
      <c r="CA484" s="48"/>
      <c r="CB484" s="48"/>
      <c r="CC484" s="48"/>
      <c r="CD484" s="48"/>
      <c r="CE484" s="48"/>
      <c r="CF484" s="48"/>
      <c r="CG484" s="48"/>
      <c r="CH484" s="48"/>
      <c r="CI484" s="48"/>
      <c r="CJ484" s="48"/>
      <c r="CK484" s="48"/>
      <c r="CL484" s="48"/>
      <c r="CM484" s="48"/>
      <c r="CN484" s="48"/>
      <c r="CO484" s="48"/>
      <c r="CP484" s="48"/>
      <c r="CQ484" s="48"/>
      <c r="CR484" s="48"/>
      <c r="CS484" s="48"/>
      <c r="CT484" s="48"/>
      <c r="CU484" s="48"/>
      <c r="CV484" s="48"/>
      <c r="CW484" s="48"/>
      <c r="CX484" s="48"/>
      <c r="CY484" s="48"/>
      <c r="CZ484" s="48"/>
      <c r="DA484" s="48"/>
      <c r="DB484" s="48"/>
      <c r="DC484" s="48"/>
      <c r="DD484" s="48"/>
      <c r="DE484" s="48"/>
      <c r="DF484" s="48"/>
      <c r="DG484" s="48"/>
      <c r="DH484" s="48"/>
      <c r="DI484" s="48"/>
      <c r="DJ484" s="48"/>
      <c r="DK484" s="48"/>
      <c r="DL484" s="48"/>
      <c r="DM484" s="48"/>
      <c r="DN484" s="48"/>
      <c r="DO484" s="48"/>
      <c r="DP484" s="48"/>
      <c r="DQ484" s="48"/>
      <c r="DR484" s="48"/>
      <c r="DS484" s="48"/>
      <c r="DT484" s="48"/>
      <c r="DU484" s="48"/>
      <c r="DV484" s="48"/>
      <c r="DW484" s="48"/>
      <c r="DX484" s="48"/>
      <c r="DY484" s="48"/>
      <c r="DZ484" s="48"/>
      <c r="EA484" s="48"/>
      <c r="EB484" s="48"/>
      <c r="EC484" s="48"/>
      <c r="ED484" s="48"/>
      <c r="EE484" s="48"/>
      <c r="EF484" s="48"/>
      <c r="EG484" s="48"/>
      <c r="EH484" s="48"/>
      <c r="EI484" s="48"/>
      <c r="EJ484" s="48"/>
      <c r="EK484" s="48"/>
      <c r="EL484" s="48"/>
      <c r="EM484" s="48"/>
      <c r="EN484" s="48"/>
      <c r="EO484" s="48"/>
      <c r="EP484" s="48"/>
      <c r="EQ484" s="48"/>
      <c r="ER484" s="48"/>
      <c r="ES484" s="48"/>
      <c r="ET484" s="48"/>
      <c r="EU484" s="48"/>
      <c r="EV484" s="48"/>
      <c r="EW484" s="48"/>
      <c r="EX484" s="48"/>
      <c r="EY484" s="48"/>
      <c r="EZ484" s="48"/>
      <c r="FA484" s="48"/>
      <c r="FB484" s="48"/>
      <c r="FC484" s="48"/>
      <c r="FD484" s="48"/>
      <c r="FE484" s="48"/>
      <c r="FF484" s="48"/>
      <c r="FG484" s="48"/>
      <c r="FH484" s="48"/>
      <c r="FI484" s="48"/>
      <c r="FJ484" s="48"/>
      <c r="FK484" s="48"/>
      <c r="FL484" s="48"/>
      <c r="FM484" s="48"/>
      <c r="FN484" s="48"/>
      <c r="FO484" s="48"/>
      <c r="FP484" s="48"/>
      <c r="FQ484" s="48"/>
      <c r="FR484" s="48"/>
      <c r="FS484" s="48"/>
      <c r="FT484" s="48"/>
      <c r="FU484" s="48"/>
      <c r="FV484" s="48"/>
      <c r="FW484" s="48"/>
      <c r="FX484" s="48"/>
      <c r="FY484" s="48"/>
      <c r="FZ484" s="48"/>
      <c r="GA484" s="48"/>
      <c r="GB484" s="48"/>
      <c r="GC484" s="48"/>
      <c r="GD484" s="48"/>
      <c r="GE484" s="48"/>
      <c r="GF484" s="48"/>
      <c r="GG484" s="48"/>
      <c r="GH484" s="48"/>
      <c r="GI484" s="48"/>
      <c r="GJ484" s="48"/>
      <c r="GK484" s="48"/>
      <c r="GL484" s="48"/>
      <c r="GM484" s="48"/>
      <c r="GN484" s="48"/>
      <c r="GO484" s="48"/>
      <c r="GP484" s="48"/>
      <c r="GQ484" s="48"/>
      <c r="GR484" s="48"/>
      <c r="GS484" s="48"/>
      <c r="GT484" s="48"/>
      <c r="GU484" s="48"/>
      <c r="GV484" s="48"/>
      <c r="GW484" s="48"/>
      <c r="GX484" s="48"/>
      <c r="GY484" s="48"/>
      <c r="GZ484" s="48"/>
      <c r="HA484" s="48"/>
      <c r="HB484" s="48"/>
      <c r="HC484" s="48"/>
      <c r="HD484" s="48"/>
      <c r="HE484" s="48"/>
      <c r="HF484" s="48"/>
      <c r="HG484" s="48"/>
      <c r="HH484" s="48"/>
      <c r="HI484" s="48"/>
      <c r="HJ484" s="48"/>
      <c r="HK484" s="48"/>
      <c r="HL484" s="48"/>
      <c r="HM484" s="48"/>
      <c r="HN484" s="48"/>
      <c r="HO484" s="48"/>
      <c r="HP484" s="48"/>
      <c r="HQ484" s="48"/>
      <c r="HR484" s="48"/>
      <c r="HS484" s="48"/>
      <c r="HT484" s="48"/>
      <c r="HU484" s="48"/>
      <c r="HV484" s="48"/>
      <c r="HW484" s="48"/>
      <c r="HX484" s="48"/>
      <c r="HY484" s="48"/>
      <c r="HZ484" s="48"/>
      <c r="IA484" s="48"/>
      <c r="IB484" s="48"/>
      <c r="IC484" s="48"/>
      <c r="ID484" s="48"/>
      <c r="IE484" s="48"/>
      <c r="IF484" s="48"/>
      <c r="IG484" s="48"/>
      <c r="IH484" s="48"/>
      <c r="II484" s="48"/>
      <c r="IJ484" s="48"/>
      <c r="IK484" s="48"/>
      <c r="IL484" s="48"/>
      <c r="IM484" s="48"/>
      <c r="IN484" s="48"/>
      <c r="IO484" s="48"/>
      <c r="IP484" s="48"/>
      <c r="IQ484" s="48"/>
      <c r="IR484" s="48"/>
      <c r="IS484" s="48"/>
      <c r="IT484" s="48"/>
      <c r="IU484" s="48"/>
      <c r="IV484" s="48"/>
    </row>
    <row r="485" spans="1:256" s="49" customFormat="1" ht="15.6" x14ac:dyDescent="0.25">
      <c r="A485" s="55">
        <v>43088</v>
      </c>
      <c r="B485" s="51" t="s">
        <v>1070</v>
      </c>
      <c r="C485" s="51" t="s">
        <v>135</v>
      </c>
      <c r="D485" s="53">
        <v>43200</v>
      </c>
      <c r="E485" s="92" t="s">
        <v>610</v>
      </c>
      <c r="F485" s="46">
        <f>'12 Month Budget Comparison'!D482</f>
        <v>0</v>
      </c>
      <c r="G485" s="46">
        <f t="shared" si="47"/>
        <v>0</v>
      </c>
      <c r="H485" s="46"/>
      <c r="I485" s="46"/>
      <c r="J485" s="46">
        <f>F485</f>
        <v>0</v>
      </c>
      <c r="K485" s="46"/>
      <c r="L485" s="60"/>
      <c r="M485" s="60"/>
      <c r="N485" s="60"/>
      <c r="O485" s="54"/>
      <c r="P485" s="48"/>
      <c r="Q485" s="48"/>
      <c r="R485" s="48"/>
      <c r="S485" s="48"/>
      <c r="T485" s="48"/>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c r="AU485" s="48"/>
      <c r="AV485" s="48"/>
      <c r="AW485" s="48"/>
      <c r="AX485" s="48"/>
      <c r="AY485" s="48"/>
      <c r="AZ485" s="48"/>
      <c r="BA485" s="48"/>
      <c r="BB485" s="48"/>
      <c r="BC485" s="48"/>
      <c r="BD485" s="48"/>
      <c r="BE485" s="48"/>
      <c r="BF485" s="48"/>
      <c r="BG485" s="48"/>
      <c r="BH485" s="48"/>
      <c r="BI485" s="48"/>
      <c r="BJ485" s="48"/>
      <c r="BK485" s="48"/>
      <c r="BL485" s="48"/>
      <c r="BM485" s="48"/>
      <c r="BN485" s="48"/>
      <c r="BO485" s="48"/>
      <c r="BP485" s="48"/>
      <c r="BQ485" s="48"/>
      <c r="BR485" s="48"/>
      <c r="BS485" s="48"/>
      <c r="BT485" s="48"/>
      <c r="BU485" s="48"/>
      <c r="BV485" s="48"/>
      <c r="BW485" s="48"/>
      <c r="BX485" s="48"/>
      <c r="BY485" s="48"/>
      <c r="BZ485" s="48"/>
      <c r="CA485" s="48"/>
      <c r="CB485" s="48"/>
      <c r="CC485" s="48"/>
      <c r="CD485" s="48"/>
      <c r="CE485" s="48"/>
      <c r="CF485" s="48"/>
      <c r="CG485" s="48"/>
      <c r="CH485" s="48"/>
      <c r="CI485" s="48"/>
      <c r="CJ485" s="48"/>
      <c r="CK485" s="48"/>
      <c r="CL485" s="48"/>
      <c r="CM485" s="48"/>
      <c r="CN485" s="48"/>
      <c r="CO485" s="48"/>
      <c r="CP485" s="48"/>
      <c r="CQ485" s="48"/>
      <c r="CR485" s="48"/>
      <c r="CS485" s="48"/>
      <c r="CT485" s="48"/>
      <c r="CU485" s="48"/>
      <c r="CV485" s="48"/>
      <c r="CW485" s="48"/>
      <c r="CX485" s="48"/>
      <c r="CY485" s="48"/>
      <c r="CZ485" s="48"/>
      <c r="DA485" s="48"/>
      <c r="DB485" s="48"/>
      <c r="DC485" s="48"/>
      <c r="DD485" s="48"/>
      <c r="DE485" s="48"/>
      <c r="DF485" s="48"/>
      <c r="DG485" s="48"/>
      <c r="DH485" s="48"/>
      <c r="DI485" s="48"/>
      <c r="DJ485" s="48"/>
      <c r="DK485" s="48"/>
      <c r="DL485" s="48"/>
      <c r="DM485" s="48"/>
      <c r="DN485" s="48"/>
      <c r="DO485" s="48"/>
      <c r="DP485" s="48"/>
      <c r="DQ485" s="48"/>
      <c r="DR485" s="48"/>
      <c r="DS485" s="48"/>
      <c r="DT485" s="48"/>
      <c r="DU485" s="48"/>
      <c r="DV485" s="48"/>
      <c r="DW485" s="48"/>
      <c r="DX485" s="48"/>
      <c r="DY485" s="48"/>
      <c r="DZ485" s="48"/>
      <c r="EA485" s="48"/>
      <c r="EB485" s="48"/>
      <c r="EC485" s="48"/>
      <c r="ED485" s="48"/>
      <c r="EE485" s="48"/>
      <c r="EF485" s="48"/>
      <c r="EG485" s="48"/>
      <c r="EH485" s="48"/>
      <c r="EI485" s="48"/>
      <c r="EJ485" s="48"/>
      <c r="EK485" s="48"/>
      <c r="EL485" s="48"/>
      <c r="EM485" s="48"/>
      <c r="EN485" s="48"/>
      <c r="EO485" s="48"/>
      <c r="EP485" s="48"/>
      <c r="EQ485" s="48"/>
      <c r="ER485" s="48"/>
      <c r="ES485" s="48"/>
      <c r="ET485" s="48"/>
      <c r="EU485" s="48"/>
      <c r="EV485" s="48"/>
      <c r="EW485" s="48"/>
      <c r="EX485" s="48"/>
      <c r="EY485" s="48"/>
      <c r="EZ485" s="48"/>
      <c r="FA485" s="48"/>
      <c r="FB485" s="48"/>
      <c r="FC485" s="48"/>
      <c r="FD485" s="48"/>
      <c r="FE485" s="48"/>
      <c r="FF485" s="48"/>
      <c r="FG485" s="48"/>
      <c r="FH485" s="48"/>
      <c r="FI485" s="48"/>
      <c r="FJ485" s="48"/>
      <c r="FK485" s="48"/>
      <c r="FL485" s="48"/>
      <c r="FM485" s="48"/>
      <c r="FN485" s="48"/>
      <c r="FO485" s="48"/>
      <c r="FP485" s="48"/>
      <c r="FQ485" s="48"/>
      <c r="FR485" s="48"/>
      <c r="FS485" s="48"/>
      <c r="FT485" s="48"/>
      <c r="FU485" s="48"/>
      <c r="FV485" s="48"/>
      <c r="FW485" s="48"/>
      <c r="FX485" s="48"/>
      <c r="FY485" s="48"/>
      <c r="FZ485" s="48"/>
      <c r="GA485" s="48"/>
      <c r="GB485" s="48"/>
      <c r="GC485" s="48"/>
      <c r="GD485" s="48"/>
      <c r="GE485" s="48"/>
      <c r="GF485" s="48"/>
      <c r="GG485" s="48"/>
      <c r="GH485" s="48"/>
      <c r="GI485" s="48"/>
      <c r="GJ485" s="48"/>
      <c r="GK485" s="48"/>
      <c r="GL485" s="48"/>
      <c r="GM485" s="48"/>
      <c r="GN485" s="48"/>
      <c r="GO485" s="48"/>
      <c r="GP485" s="48"/>
      <c r="GQ485" s="48"/>
      <c r="GR485" s="48"/>
      <c r="GS485" s="48"/>
      <c r="GT485" s="48"/>
      <c r="GU485" s="48"/>
      <c r="GV485" s="48"/>
      <c r="GW485" s="48"/>
      <c r="GX485" s="48"/>
      <c r="GY485" s="48"/>
      <c r="GZ485" s="48"/>
      <c r="HA485" s="48"/>
      <c r="HB485" s="48"/>
      <c r="HC485" s="48"/>
      <c r="HD485" s="48"/>
      <c r="HE485" s="48"/>
      <c r="HF485" s="48"/>
      <c r="HG485" s="48"/>
      <c r="HH485" s="48"/>
      <c r="HI485" s="48"/>
      <c r="HJ485" s="48"/>
      <c r="HK485" s="48"/>
      <c r="HL485" s="48"/>
      <c r="HM485" s="48"/>
      <c r="HN485" s="48"/>
      <c r="HO485" s="48"/>
      <c r="HP485" s="48"/>
      <c r="HQ485" s="48"/>
      <c r="HR485" s="48"/>
      <c r="HS485" s="48"/>
      <c r="HT485" s="48"/>
      <c r="HU485" s="48"/>
      <c r="HV485" s="48"/>
      <c r="HW485" s="48"/>
      <c r="HX485" s="48"/>
      <c r="HY485" s="48"/>
      <c r="HZ485" s="48"/>
      <c r="IA485" s="48"/>
      <c r="IB485" s="48"/>
      <c r="IC485" s="48"/>
      <c r="ID485" s="48"/>
      <c r="IE485" s="48"/>
      <c r="IF485" s="48"/>
      <c r="IG485" s="48"/>
      <c r="IH485" s="48"/>
      <c r="II485" s="48"/>
      <c r="IJ485" s="48"/>
      <c r="IK485" s="48"/>
      <c r="IL485" s="48"/>
      <c r="IM485" s="48"/>
      <c r="IN485" s="48"/>
      <c r="IO485" s="48"/>
      <c r="IP485" s="48"/>
      <c r="IQ485" s="48"/>
      <c r="IR485" s="48"/>
      <c r="IS485" s="48"/>
      <c r="IT485" s="48"/>
      <c r="IU485" s="48"/>
      <c r="IV485" s="48"/>
    </row>
    <row r="486" spans="1:256" s="49" customFormat="1" ht="15.6" x14ac:dyDescent="0.25">
      <c r="A486" s="55">
        <v>43089</v>
      </c>
      <c r="B486" s="51" t="s">
        <v>1070</v>
      </c>
      <c r="C486" s="51" t="s">
        <v>137</v>
      </c>
      <c r="D486" s="53">
        <v>43200</v>
      </c>
      <c r="E486" s="92" t="s">
        <v>611</v>
      </c>
      <c r="F486" s="46">
        <f>'12 Month Budget Comparison'!D483</f>
        <v>0</v>
      </c>
      <c r="G486" s="46">
        <f t="shared" si="47"/>
        <v>0</v>
      </c>
      <c r="H486" s="46"/>
      <c r="I486" s="46"/>
      <c r="J486" s="46">
        <f>F486</f>
        <v>0</v>
      </c>
      <c r="K486" s="46"/>
      <c r="L486" s="60"/>
      <c r="M486" s="60"/>
      <c r="N486" s="60"/>
      <c r="O486" s="54"/>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c r="BB486" s="48"/>
      <c r="BC486" s="48"/>
      <c r="BD486" s="48"/>
      <c r="BE486" s="48"/>
      <c r="BF486" s="48"/>
      <c r="BG486" s="48"/>
      <c r="BH486" s="48"/>
      <c r="BI486" s="48"/>
      <c r="BJ486" s="48"/>
      <c r="BK486" s="48"/>
      <c r="BL486" s="48"/>
      <c r="BM486" s="48"/>
      <c r="BN486" s="48"/>
      <c r="BO486" s="48"/>
      <c r="BP486" s="48"/>
      <c r="BQ486" s="48"/>
      <c r="BR486" s="48"/>
      <c r="BS486" s="48"/>
      <c r="BT486" s="48"/>
      <c r="BU486" s="48"/>
      <c r="BV486" s="48"/>
      <c r="BW486" s="48"/>
      <c r="BX486" s="48"/>
      <c r="BY486" s="48"/>
      <c r="BZ486" s="48"/>
      <c r="CA486" s="48"/>
      <c r="CB486" s="48"/>
      <c r="CC486" s="48"/>
      <c r="CD486" s="48"/>
      <c r="CE486" s="48"/>
      <c r="CF486" s="48"/>
      <c r="CG486" s="48"/>
      <c r="CH486" s="48"/>
      <c r="CI486" s="48"/>
      <c r="CJ486" s="48"/>
      <c r="CK486" s="48"/>
      <c r="CL486" s="48"/>
      <c r="CM486" s="48"/>
      <c r="CN486" s="48"/>
      <c r="CO486" s="48"/>
      <c r="CP486" s="48"/>
      <c r="CQ486" s="48"/>
      <c r="CR486" s="48"/>
      <c r="CS486" s="48"/>
      <c r="CT486" s="48"/>
      <c r="CU486" s="48"/>
      <c r="CV486" s="48"/>
      <c r="CW486" s="48"/>
      <c r="CX486" s="48"/>
      <c r="CY486" s="48"/>
      <c r="CZ486" s="48"/>
      <c r="DA486" s="48"/>
      <c r="DB486" s="48"/>
      <c r="DC486" s="48"/>
      <c r="DD486" s="48"/>
      <c r="DE486" s="48"/>
      <c r="DF486" s="48"/>
      <c r="DG486" s="48"/>
      <c r="DH486" s="48"/>
      <c r="DI486" s="48"/>
      <c r="DJ486" s="48"/>
      <c r="DK486" s="48"/>
      <c r="DL486" s="48"/>
      <c r="DM486" s="48"/>
      <c r="DN486" s="48"/>
      <c r="DO486" s="48"/>
      <c r="DP486" s="48"/>
      <c r="DQ486" s="48"/>
      <c r="DR486" s="48"/>
      <c r="DS486" s="48"/>
      <c r="DT486" s="48"/>
      <c r="DU486" s="48"/>
      <c r="DV486" s="48"/>
      <c r="DW486" s="48"/>
      <c r="DX486" s="48"/>
      <c r="DY486" s="48"/>
      <c r="DZ486" s="48"/>
      <c r="EA486" s="48"/>
      <c r="EB486" s="48"/>
      <c r="EC486" s="48"/>
      <c r="ED486" s="48"/>
      <c r="EE486" s="48"/>
      <c r="EF486" s="48"/>
      <c r="EG486" s="48"/>
      <c r="EH486" s="48"/>
      <c r="EI486" s="48"/>
      <c r="EJ486" s="48"/>
      <c r="EK486" s="48"/>
      <c r="EL486" s="48"/>
      <c r="EM486" s="48"/>
      <c r="EN486" s="48"/>
      <c r="EO486" s="48"/>
      <c r="EP486" s="48"/>
      <c r="EQ486" s="48"/>
      <c r="ER486" s="48"/>
      <c r="ES486" s="48"/>
      <c r="ET486" s="48"/>
      <c r="EU486" s="48"/>
      <c r="EV486" s="48"/>
      <c r="EW486" s="48"/>
      <c r="EX486" s="48"/>
      <c r="EY486" s="48"/>
      <c r="EZ486" s="48"/>
      <c r="FA486" s="48"/>
      <c r="FB486" s="48"/>
      <c r="FC486" s="48"/>
      <c r="FD486" s="48"/>
      <c r="FE486" s="48"/>
      <c r="FF486" s="48"/>
      <c r="FG486" s="48"/>
      <c r="FH486" s="48"/>
      <c r="FI486" s="48"/>
      <c r="FJ486" s="48"/>
      <c r="FK486" s="48"/>
      <c r="FL486" s="48"/>
      <c r="FM486" s="48"/>
      <c r="FN486" s="48"/>
      <c r="FO486" s="48"/>
      <c r="FP486" s="48"/>
      <c r="FQ486" s="48"/>
      <c r="FR486" s="48"/>
      <c r="FS486" s="48"/>
      <c r="FT486" s="48"/>
      <c r="FU486" s="48"/>
      <c r="FV486" s="48"/>
      <c r="FW486" s="48"/>
      <c r="FX486" s="48"/>
      <c r="FY486" s="48"/>
      <c r="FZ486" s="48"/>
      <c r="GA486" s="48"/>
      <c r="GB486" s="48"/>
      <c r="GC486" s="48"/>
      <c r="GD486" s="48"/>
      <c r="GE486" s="48"/>
      <c r="GF486" s="48"/>
      <c r="GG486" s="48"/>
      <c r="GH486" s="48"/>
      <c r="GI486" s="48"/>
      <c r="GJ486" s="48"/>
      <c r="GK486" s="48"/>
      <c r="GL486" s="48"/>
      <c r="GM486" s="48"/>
      <c r="GN486" s="48"/>
      <c r="GO486" s="48"/>
      <c r="GP486" s="48"/>
      <c r="GQ486" s="48"/>
      <c r="GR486" s="48"/>
      <c r="GS486" s="48"/>
      <c r="GT486" s="48"/>
      <c r="GU486" s="48"/>
      <c r="GV486" s="48"/>
      <c r="GW486" s="48"/>
      <c r="GX486" s="48"/>
      <c r="GY486" s="48"/>
      <c r="GZ486" s="48"/>
      <c r="HA486" s="48"/>
      <c r="HB486" s="48"/>
      <c r="HC486" s="48"/>
      <c r="HD486" s="48"/>
      <c r="HE486" s="48"/>
      <c r="HF486" s="48"/>
      <c r="HG486" s="48"/>
      <c r="HH486" s="48"/>
      <c r="HI486" s="48"/>
      <c r="HJ486" s="48"/>
      <c r="HK486" s="48"/>
      <c r="HL486" s="48"/>
      <c r="HM486" s="48"/>
      <c r="HN486" s="48"/>
      <c r="HO486" s="48"/>
      <c r="HP486" s="48"/>
      <c r="HQ486" s="48"/>
      <c r="HR486" s="48"/>
      <c r="HS486" s="48"/>
      <c r="HT486" s="48"/>
      <c r="HU486" s="48"/>
      <c r="HV486" s="48"/>
      <c r="HW486" s="48"/>
      <c r="HX486" s="48"/>
      <c r="HY486" s="48"/>
      <c r="HZ486" s="48"/>
      <c r="IA486" s="48"/>
      <c r="IB486" s="48"/>
      <c r="IC486" s="48"/>
      <c r="ID486" s="48"/>
      <c r="IE486" s="48"/>
      <c r="IF486" s="48"/>
      <c r="IG486" s="48"/>
      <c r="IH486" s="48"/>
      <c r="II486" s="48"/>
      <c r="IJ486" s="48"/>
      <c r="IK486" s="48"/>
      <c r="IL486" s="48"/>
      <c r="IM486" s="48"/>
      <c r="IN486" s="48"/>
      <c r="IO486" s="48"/>
      <c r="IP486" s="48"/>
      <c r="IQ486" s="48"/>
      <c r="IR486" s="48"/>
      <c r="IS486" s="48"/>
      <c r="IT486" s="48"/>
      <c r="IU486" s="48"/>
      <c r="IV486" s="48"/>
    </row>
    <row r="487" spans="1:256" s="49" customFormat="1" ht="15.6" x14ac:dyDescent="0.25">
      <c r="A487" s="55">
        <v>43090</v>
      </c>
      <c r="B487" s="51" t="s">
        <v>1070</v>
      </c>
      <c r="C487" s="51" t="s">
        <v>139</v>
      </c>
      <c r="D487" s="53">
        <v>43200</v>
      </c>
      <c r="E487" s="92" t="s">
        <v>612</v>
      </c>
      <c r="F487" s="46">
        <f>'12 Month Budget Comparison'!D484</f>
        <v>0</v>
      </c>
      <c r="G487" s="46">
        <f t="shared" si="47"/>
        <v>0</v>
      </c>
      <c r="H487" s="46"/>
      <c r="I487" s="46"/>
      <c r="J487" s="46">
        <f>F487</f>
        <v>0</v>
      </c>
      <c r="K487" s="46"/>
      <c r="L487" s="60"/>
      <c r="M487" s="60"/>
      <c r="N487" s="60"/>
      <c r="O487" s="54"/>
      <c r="P487" s="48"/>
      <c r="Q487" s="48"/>
      <c r="R487" s="48"/>
      <c r="S487" s="48"/>
      <c r="T487" s="48"/>
      <c r="U487" s="48"/>
      <c r="V487" s="48"/>
      <c r="W487" s="48"/>
      <c r="X487" s="48"/>
      <c r="Y487" s="48"/>
      <c r="Z487" s="48"/>
      <c r="AA487" s="48"/>
      <c r="AB487" s="48"/>
      <c r="AC487" s="48"/>
      <c r="AD487" s="48"/>
      <c r="AE487" s="48"/>
      <c r="AF487" s="48"/>
      <c r="AG487" s="48"/>
      <c r="AH487" s="48"/>
      <c r="AI487" s="48"/>
      <c r="AJ487" s="48"/>
      <c r="AK487" s="48"/>
      <c r="AL487" s="48"/>
      <c r="AM487" s="48"/>
      <c r="AN487" s="48"/>
      <c r="AO487" s="48"/>
      <c r="AP487" s="48"/>
      <c r="AQ487" s="48"/>
      <c r="AR487" s="48"/>
      <c r="AS487" s="48"/>
      <c r="AT487" s="48"/>
      <c r="AU487" s="48"/>
      <c r="AV487" s="48"/>
      <c r="AW487" s="48"/>
      <c r="AX487" s="48"/>
      <c r="AY487" s="48"/>
      <c r="AZ487" s="48"/>
      <c r="BA487" s="48"/>
      <c r="BB487" s="48"/>
      <c r="BC487" s="48"/>
      <c r="BD487" s="48"/>
      <c r="BE487" s="48"/>
      <c r="BF487" s="48"/>
      <c r="BG487" s="48"/>
      <c r="BH487" s="48"/>
      <c r="BI487" s="48"/>
      <c r="BJ487" s="48"/>
      <c r="BK487" s="48"/>
      <c r="BL487" s="48"/>
      <c r="BM487" s="48"/>
      <c r="BN487" s="48"/>
      <c r="BO487" s="48"/>
      <c r="BP487" s="48"/>
      <c r="BQ487" s="48"/>
      <c r="BR487" s="48"/>
      <c r="BS487" s="48"/>
      <c r="BT487" s="48"/>
      <c r="BU487" s="48"/>
      <c r="BV487" s="48"/>
      <c r="BW487" s="48"/>
      <c r="BX487" s="48"/>
      <c r="BY487" s="48"/>
      <c r="BZ487" s="48"/>
      <c r="CA487" s="48"/>
      <c r="CB487" s="48"/>
      <c r="CC487" s="48"/>
      <c r="CD487" s="48"/>
      <c r="CE487" s="48"/>
      <c r="CF487" s="48"/>
      <c r="CG487" s="48"/>
      <c r="CH487" s="48"/>
      <c r="CI487" s="48"/>
      <c r="CJ487" s="48"/>
      <c r="CK487" s="48"/>
      <c r="CL487" s="48"/>
      <c r="CM487" s="48"/>
      <c r="CN487" s="48"/>
      <c r="CO487" s="48"/>
      <c r="CP487" s="48"/>
      <c r="CQ487" s="48"/>
      <c r="CR487" s="48"/>
      <c r="CS487" s="48"/>
      <c r="CT487" s="48"/>
      <c r="CU487" s="48"/>
      <c r="CV487" s="48"/>
      <c r="CW487" s="48"/>
      <c r="CX487" s="48"/>
      <c r="CY487" s="48"/>
      <c r="CZ487" s="48"/>
      <c r="DA487" s="48"/>
      <c r="DB487" s="48"/>
      <c r="DC487" s="48"/>
      <c r="DD487" s="48"/>
      <c r="DE487" s="48"/>
      <c r="DF487" s="48"/>
      <c r="DG487" s="48"/>
      <c r="DH487" s="48"/>
      <c r="DI487" s="48"/>
      <c r="DJ487" s="48"/>
      <c r="DK487" s="48"/>
      <c r="DL487" s="48"/>
      <c r="DM487" s="48"/>
      <c r="DN487" s="48"/>
      <c r="DO487" s="48"/>
      <c r="DP487" s="48"/>
      <c r="DQ487" s="48"/>
      <c r="DR487" s="48"/>
      <c r="DS487" s="48"/>
      <c r="DT487" s="48"/>
      <c r="DU487" s="48"/>
      <c r="DV487" s="48"/>
      <c r="DW487" s="48"/>
      <c r="DX487" s="48"/>
      <c r="DY487" s="48"/>
      <c r="DZ487" s="48"/>
      <c r="EA487" s="48"/>
      <c r="EB487" s="48"/>
      <c r="EC487" s="48"/>
      <c r="ED487" s="48"/>
      <c r="EE487" s="48"/>
      <c r="EF487" s="48"/>
      <c r="EG487" s="48"/>
      <c r="EH487" s="48"/>
      <c r="EI487" s="48"/>
      <c r="EJ487" s="48"/>
      <c r="EK487" s="48"/>
      <c r="EL487" s="48"/>
      <c r="EM487" s="48"/>
      <c r="EN487" s="48"/>
      <c r="EO487" s="48"/>
      <c r="EP487" s="48"/>
      <c r="EQ487" s="48"/>
      <c r="ER487" s="48"/>
      <c r="ES487" s="48"/>
      <c r="ET487" s="48"/>
      <c r="EU487" s="48"/>
      <c r="EV487" s="48"/>
      <c r="EW487" s="48"/>
      <c r="EX487" s="48"/>
      <c r="EY487" s="48"/>
      <c r="EZ487" s="48"/>
      <c r="FA487" s="48"/>
      <c r="FB487" s="48"/>
      <c r="FC487" s="48"/>
      <c r="FD487" s="48"/>
      <c r="FE487" s="48"/>
      <c r="FF487" s="48"/>
      <c r="FG487" s="48"/>
      <c r="FH487" s="48"/>
      <c r="FI487" s="48"/>
      <c r="FJ487" s="48"/>
      <c r="FK487" s="48"/>
      <c r="FL487" s="48"/>
      <c r="FM487" s="48"/>
      <c r="FN487" s="48"/>
      <c r="FO487" s="48"/>
      <c r="FP487" s="48"/>
      <c r="FQ487" s="48"/>
      <c r="FR487" s="48"/>
      <c r="FS487" s="48"/>
      <c r="FT487" s="48"/>
      <c r="FU487" s="48"/>
      <c r="FV487" s="48"/>
      <c r="FW487" s="48"/>
      <c r="FX487" s="48"/>
      <c r="FY487" s="48"/>
      <c r="FZ487" s="48"/>
      <c r="GA487" s="48"/>
      <c r="GB487" s="48"/>
      <c r="GC487" s="48"/>
      <c r="GD487" s="48"/>
      <c r="GE487" s="48"/>
      <c r="GF487" s="48"/>
      <c r="GG487" s="48"/>
      <c r="GH487" s="48"/>
      <c r="GI487" s="48"/>
      <c r="GJ487" s="48"/>
      <c r="GK487" s="48"/>
      <c r="GL487" s="48"/>
      <c r="GM487" s="48"/>
      <c r="GN487" s="48"/>
      <c r="GO487" s="48"/>
      <c r="GP487" s="48"/>
      <c r="GQ487" s="48"/>
      <c r="GR487" s="48"/>
      <c r="GS487" s="48"/>
      <c r="GT487" s="48"/>
      <c r="GU487" s="48"/>
      <c r="GV487" s="48"/>
      <c r="GW487" s="48"/>
      <c r="GX487" s="48"/>
      <c r="GY487" s="48"/>
      <c r="GZ487" s="48"/>
      <c r="HA487" s="48"/>
      <c r="HB487" s="48"/>
      <c r="HC487" s="48"/>
      <c r="HD487" s="48"/>
      <c r="HE487" s="48"/>
      <c r="HF487" s="48"/>
      <c r="HG487" s="48"/>
      <c r="HH487" s="48"/>
      <c r="HI487" s="48"/>
      <c r="HJ487" s="48"/>
      <c r="HK487" s="48"/>
      <c r="HL487" s="48"/>
      <c r="HM487" s="48"/>
      <c r="HN487" s="48"/>
      <c r="HO487" s="48"/>
      <c r="HP487" s="48"/>
      <c r="HQ487" s="48"/>
      <c r="HR487" s="48"/>
      <c r="HS487" s="48"/>
      <c r="HT487" s="48"/>
      <c r="HU487" s="48"/>
      <c r="HV487" s="48"/>
      <c r="HW487" s="48"/>
      <c r="HX487" s="48"/>
      <c r="HY487" s="48"/>
      <c r="HZ487" s="48"/>
      <c r="IA487" s="48"/>
      <c r="IB487" s="48"/>
      <c r="IC487" s="48"/>
      <c r="ID487" s="48"/>
      <c r="IE487" s="48"/>
      <c r="IF487" s="48"/>
      <c r="IG487" s="48"/>
      <c r="IH487" s="48"/>
      <c r="II487" s="48"/>
      <c r="IJ487" s="48"/>
      <c r="IK487" s="48"/>
      <c r="IL487" s="48"/>
      <c r="IM487" s="48"/>
      <c r="IN487" s="48"/>
      <c r="IO487" s="48"/>
      <c r="IP487" s="48"/>
      <c r="IQ487" s="48"/>
      <c r="IR487" s="48"/>
      <c r="IS487" s="48"/>
      <c r="IT487" s="48"/>
      <c r="IU487" s="48"/>
      <c r="IV487" s="48"/>
    </row>
    <row r="488" spans="1:256" s="49" customFormat="1" ht="15.6" x14ac:dyDescent="0.25">
      <c r="A488" s="276" t="s">
        <v>1069</v>
      </c>
      <c r="B488" s="277"/>
      <c r="C488" s="277"/>
      <c r="D488" s="277"/>
      <c r="E488" s="277"/>
      <c r="F488" s="277"/>
      <c r="G488" s="277"/>
      <c r="H488" s="277"/>
      <c r="I488" s="277"/>
      <c r="J488" s="277"/>
      <c r="K488" s="277"/>
      <c r="L488" s="277"/>
      <c r="M488" s="277"/>
      <c r="N488" s="277"/>
      <c r="O488" s="278"/>
      <c r="P488" s="48"/>
      <c r="Q488" s="48"/>
      <c r="R488" s="48"/>
      <c r="S488" s="48"/>
      <c r="T488" s="48"/>
      <c r="U488" s="48"/>
      <c r="V488" s="48"/>
      <c r="W488" s="48"/>
      <c r="X488" s="48"/>
      <c r="Y488" s="48"/>
      <c r="Z488" s="48"/>
      <c r="AA488" s="48"/>
      <c r="AB488" s="48"/>
      <c r="AC488" s="48"/>
      <c r="AD488" s="48"/>
      <c r="AE488" s="48"/>
      <c r="AF488" s="48"/>
      <c r="AG488" s="48"/>
      <c r="AH488" s="48"/>
      <c r="AI488" s="48"/>
      <c r="AJ488" s="48"/>
      <c r="AK488" s="48"/>
      <c r="AL488" s="48"/>
      <c r="AM488" s="48"/>
      <c r="AN488" s="48"/>
      <c r="AO488" s="48"/>
      <c r="AP488" s="48"/>
      <c r="AQ488" s="48"/>
      <c r="AR488" s="48"/>
      <c r="AS488" s="48"/>
      <c r="AT488" s="48"/>
      <c r="AU488" s="48"/>
      <c r="AV488" s="48"/>
      <c r="AW488" s="48"/>
      <c r="AX488" s="48"/>
      <c r="AY488" s="48"/>
      <c r="AZ488" s="48"/>
      <c r="BA488" s="48"/>
      <c r="BB488" s="48"/>
      <c r="BC488" s="48"/>
      <c r="BD488" s="48"/>
      <c r="BE488" s="48"/>
      <c r="BF488" s="48"/>
      <c r="BG488" s="48"/>
      <c r="BH488" s="48"/>
      <c r="BI488" s="48"/>
      <c r="BJ488" s="48"/>
      <c r="BK488" s="48"/>
      <c r="BL488" s="48"/>
      <c r="BM488" s="48"/>
      <c r="BN488" s="48"/>
      <c r="BO488" s="48"/>
      <c r="BP488" s="48"/>
      <c r="BQ488" s="48"/>
      <c r="BR488" s="48"/>
      <c r="BS488" s="48"/>
      <c r="BT488" s="48"/>
      <c r="BU488" s="48"/>
      <c r="BV488" s="48"/>
      <c r="BW488" s="48"/>
      <c r="BX488" s="48"/>
      <c r="BY488" s="48"/>
      <c r="BZ488" s="48"/>
      <c r="CA488" s="48"/>
      <c r="CB488" s="48"/>
      <c r="CC488" s="48"/>
      <c r="CD488" s="48"/>
      <c r="CE488" s="48"/>
      <c r="CF488" s="48"/>
      <c r="CG488" s="48"/>
      <c r="CH488" s="48"/>
      <c r="CI488" s="48"/>
      <c r="CJ488" s="48"/>
      <c r="CK488" s="48"/>
      <c r="CL488" s="48"/>
      <c r="CM488" s="48"/>
      <c r="CN488" s="48"/>
      <c r="CO488" s="48"/>
      <c r="CP488" s="48"/>
      <c r="CQ488" s="48"/>
      <c r="CR488" s="48"/>
      <c r="CS488" s="48"/>
      <c r="CT488" s="48"/>
      <c r="CU488" s="48"/>
      <c r="CV488" s="48"/>
      <c r="CW488" s="48"/>
      <c r="CX488" s="48"/>
      <c r="CY488" s="48"/>
      <c r="CZ488" s="48"/>
      <c r="DA488" s="48"/>
      <c r="DB488" s="48"/>
      <c r="DC488" s="48"/>
      <c r="DD488" s="48"/>
      <c r="DE488" s="48"/>
      <c r="DF488" s="48"/>
      <c r="DG488" s="48"/>
      <c r="DH488" s="48"/>
      <c r="DI488" s="48"/>
      <c r="DJ488" s="48"/>
      <c r="DK488" s="48"/>
      <c r="DL488" s="48"/>
      <c r="DM488" s="48"/>
      <c r="DN488" s="48"/>
      <c r="DO488" s="48"/>
      <c r="DP488" s="48"/>
      <c r="DQ488" s="48"/>
      <c r="DR488" s="48"/>
      <c r="DS488" s="48"/>
      <c r="DT488" s="48"/>
      <c r="DU488" s="48"/>
      <c r="DV488" s="48"/>
      <c r="DW488" s="48"/>
      <c r="DX488" s="48"/>
      <c r="DY488" s="48"/>
      <c r="DZ488" s="48"/>
      <c r="EA488" s="48"/>
      <c r="EB488" s="48"/>
      <c r="EC488" s="48"/>
      <c r="ED488" s="48"/>
      <c r="EE488" s="48"/>
      <c r="EF488" s="48"/>
      <c r="EG488" s="48"/>
      <c r="EH488" s="48"/>
      <c r="EI488" s="48"/>
      <c r="EJ488" s="48"/>
      <c r="EK488" s="48"/>
      <c r="EL488" s="48"/>
      <c r="EM488" s="48"/>
      <c r="EN488" s="48"/>
      <c r="EO488" s="48"/>
      <c r="EP488" s="48"/>
      <c r="EQ488" s="48"/>
      <c r="ER488" s="48"/>
      <c r="ES488" s="48"/>
      <c r="ET488" s="48"/>
      <c r="EU488" s="48"/>
      <c r="EV488" s="48"/>
      <c r="EW488" s="48"/>
      <c r="EX488" s="48"/>
      <c r="EY488" s="48"/>
      <c r="EZ488" s="48"/>
      <c r="FA488" s="48"/>
      <c r="FB488" s="48"/>
      <c r="FC488" s="48"/>
      <c r="FD488" s="48"/>
      <c r="FE488" s="48"/>
      <c r="FF488" s="48"/>
      <c r="FG488" s="48"/>
      <c r="FH488" s="48"/>
      <c r="FI488" s="48"/>
      <c r="FJ488" s="48"/>
      <c r="FK488" s="48"/>
      <c r="FL488" s="48"/>
      <c r="FM488" s="48"/>
      <c r="FN488" s="48"/>
      <c r="FO488" s="48"/>
      <c r="FP488" s="48"/>
      <c r="FQ488" s="48"/>
      <c r="FR488" s="48"/>
      <c r="FS488" s="48"/>
      <c r="FT488" s="48"/>
      <c r="FU488" s="48"/>
      <c r="FV488" s="48"/>
      <c r="FW488" s="48"/>
      <c r="FX488" s="48"/>
      <c r="FY488" s="48"/>
      <c r="FZ488" s="48"/>
      <c r="GA488" s="48"/>
      <c r="GB488" s="48"/>
      <c r="GC488" s="48"/>
      <c r="GD488" s="48"/>
      <c r="GE488" s="48"/>
      <c r="GF488" s="48"/>
      <c r="GG488" s="48"/>
      <c r="GH488" s="48"/>
      <c r="GI488" s="48"/>
      <c r="GJ488" s="48"/>
      <c r="GK488" s="48"/>
      <c r="GL488" s="48"/>
      <c r="GM488" s="48"/>
      <c r="GN488" s="48"/>
      <c r="GO488" s="48"/>
      <c r="GP488" s="48"/>
      <c r="GQ488" s="48"/>
      <c r="GR488" s="48"/>
      <c r="GS488" s="48"/>
      <c r="GT488" s="48"/>
      <c r="GU488" s="48"/>
      <c r="GV488" s="48"/>
      <c r="GW488" s="48"/>
      <c r="GX488" s="48"/>
      <c r="GY488" s="48"/>
      <c r="GZ488" s="48"/>
      <c r="HA488" s="48"/>
      <c r="HB488" s="48"/>
      <c r="HC488" s="48"/>
      <c r="HD488" s="48"/>
      <c r="HE488" s="48"/>
      <c r="HF488" s="48"/>
      <c r="HG488" s="48"/>
      <c r="HH488" s="48"/>
      <c r="HI488" s="48"/>
      <c r="HJ488" s="48"/>
      <c r="HK488" s="48"/>
      <c r="HL488" s="48"/>
      <c r="HM488" s="48"/>
      <c r="HN488" s="48"/>
      <c r="HO488" s="48"/>
      <c r="HP488" s="48"/>
      <c r="HQ488" s="48"/>
      <c r="HR488" s="48"/>
      <c r="HS488" s="48"/>
      <c r="HT488" s="48"/>
      <c r="HU488" s="48"/>
      <c r="HV488" s="48"/>
      <c r="HW488" s="48"/>
      <c r="HX488" s="48"/>
      <c r="HY488" s="48"/>
      <c r="HZ488" s="48"/>
      <c r="IA488" s="48"/>
      <c r="IB488" s="48"/>
      <c r="IC488" s="48"/>
      <c r="ID488" s="48"/>
      <c r="IE488" s="48"/>
      <c r="IF488" s="48"/>
      <c r="IG488" s="48"/>
      <c r="IH488" s="48"/>
      <c r="II488" s="48"/>
      <c r="IJ488" s="48"/>
      <c r="IK488" s="48"/>
      <c r="IL488" s="48"/>
      <c r="IM488" s="48"/>
      <c r="IN488" s="48"/>
      <c r="IO488" s="48"/>
      <c r="IP488" s="48"/>
      <c r="IQ488" s="48"/>
      <c r="IR488" s="48"/>
      <c r="IS488" s="48"/>
      <c r="IT488" s="48"/>
      <c r="IU488" s="48"/>
      <c r="IV488" s="48"/>
    </row>
    <row r="489" spans="1:256" s="49" customFormat="1" ht="15.6" x14ac:dyDescent="0.25">
      <c r="A489" s="55">
        <v>43091</v>
      </c>
      <c r="B489" s="51" t="s">
        <v>1070</v>
      </c>
      <c r="C489" s="51" t="s">
        <v>143</v>
      </c>
      <c r="D489" s="53">
        <v>43200</v>
      </c>
      <c r="E489" s="92" t="s">
        <v>613</v>
      </c>
      <c r="F489" s="46">
        <f>'12 Month Budget Comparison'!D485</f>
        <v>0</v>
      </c>
      <c r="G489" s="46">
        <f>F489</f>
        <v>0</v>
      </c>
      <c r="H489" s="46"/>
      <c r="I489" s="46"/>
      <c r="J489" s="46">
        <f>I489</f>
        <v>0</v>
      </c>
      <c r="K489" s="46"/>
      <c r="L489" s="60"/>
      <c r="M489" s="60"/>
      <c r="N489" s="60"/>
      <c r="O489" s="54"/>
      <c r="P489" s="48"/>
      <c r="Q489" s="48"/>
      <c r="R489" s="48"/>
      <c r="S489" s="48"/>
      <c r="T489" s="48"/>
      <c r="U489" s="48"/>
      <c r="V489" s="48"/>
      <c r="W489" s="48"/>
      <c r="X489" s="48"/>
      <c r="Y489" s="48"/>
      <c r="Z489" s="48"/>
      <c r="AA489" s="48"/>
      <c r="AB489" s="48"/>
      <c r="AC489" s="48"/>
      <c r="AD489" s="48"/>
      <c r="AE489" s="48"/>
      <c r="AF489" s="48"/>
      <c r="AG489" s="48"/>
      <c r="AH489" s="48"/>
      <c r="AI489" s="48"/>
      <c r="AJ489" s="48"/>
      <c r="AK489" s="48"/>
      <c r="AL489" s="48"/>
      <c r="AM489" s="48"/>
      <c r="AN489" s="48"/>
      <c r="AO489" s="48"/>
      <c r="AP489" s="48"/>
      <c r="AQ489" s="48"/>
      <c r="AR489" s="48"/>
      <c r="AS489" s="48"/>
      <c r="AT489" s="48"/>
      <c r="AU489" s="48"/>
      <c r="AV489" s="48"/>
      <c r="AW489" s="48"/>
      <c r="AX489" s="48"/>
      <c r="AY489" s="48"/>
      <c r="AZ489" s="48"/>
      <c r="BA489" s="48"/>
      <c r="BB489" s="48"/>
      <c r="BC489" s="48"/>
      <c r="BD489" s="48"/>
      <c r="BE489" s="48"/>
      <c r="BF489" s="48"/>
      <c r="BG489" s="48"/>
      <c r="BH489" s="48"/>
      <c r="BI489" s="48"/>
      <c r="BJ489" s="48"/>
      <c r="BK489" s="48"/>
      <c r="BL489" s="48"/>
      <c r="BM489" s="48"/>
      <c r="BN489" s="48"/>
      <c r="BO489" s="48"/>
      <c r="BP489" s="48"/>
      <c r="BQ489" s="48"/>
      <c r="BR489" s="48"/>
      <c r="BS489" s="48"/>
      <c r="BT489" s="48"/>
      <c r="BU489" s="48"/>
      <c r="BV489" s="48"/>
      <c r="BW489" s="48"/>
      <c r="BX489" s="48"/>
      <c r="BY489" s="48"/>
      <c r="BZ489" s="48"/>
      <c r="CA489" s="48"/>
      <c r="CB489" s="48"/>
      <c r="CC489" s="48"/>
      <c r="CD489" s="48"/>
      <c r="CE489" s="48"/>
      <c r="CF489" s="48"/>
      <c r="CG489" s="48"/>
      <c r="CH489" s="48"/>
      <c r="CI489" s="48"/>
      <c r="CJ489" s="48"/>
      <c r="CK489" s="48"/>
      <c r="CL489" s="48"/>
      <c r="CM489" s="48"/>
      <c r="CN489" s="48"/>
      <c r="CO489" s="48"/>
      <c r="CP489" s="48"/>
      <c r="CQ489" s="48"/>
      <c r="CR489" s="48"/>
      <c r="CS489" s="48"/>
      <c r="CT489" s="48"/>
      <c r="CU489" s="48"/>
      <c r="CV489" s="48"/>
      <c r="CW489" s="48"/>
      <c r="CX489" s="48"/>
      <c r="CY489" s="48"/>
      <c r="CZ489" s="48"/>
      <c r="DA489" s="48"/>
      <c r="DB489" s="48"/>
      <c r="DC489" s="48"/>
      <c r="DD489" s="48"/>
      <c r="DE489" s="48"/>
      <c r="DF489" s="48"/>
      <c r="DG489" s="48"/>
      <c r="DH489" s="48"/>
      <c r="DI489" s="48"/>
      <c r="DJ489" s="48"/>
      <c r="DK489" s="48"/>
      <c r="DL489" s="48"/>
      <c r="DM489" s="48"/>
      <c r="DN489" s="48"/>
      <c r="DO489" s="48"/>
      <c r="DP489" s="48"/>
      <c r="DQ489" s="48"/>
      <c r="DR489" s="48"/>
      <c r="DS489" s="48"/>
      <c r="DT489" s="48"/>
      <c r="DU489" s="48"/>
      <c r="DV489" s="48"/>
      <c r="DW489" s="48"/>
      <c r="DX489" s="48"/>
      <c r="DY489" s="48"/>
      <c r="DZ489" s="48"/>
      <c r="EA489" s="48"/>
      <c r="EB489" s="48"/>
      <c r="EC489" s="48"/>
      <c r="ED489" s="48"/>
      <c r="EE489" s="48"/>
      <c r="EF489" s="48"/>
      <c r="EG489" s="48"/>
      <c r="EH489" s="48"/>
      <c r="EI489" s="48"/>
      <c r="EJ489" s="48"/>
      <c r="EK489" s="48"/>
      <c r="EL489" s="48"/>
      <c r="EM489" s="48"/>
      <c r="EN489" s="48"/>
      <c r="EO489" s="48"/>
      <c r="EP489" s="48"/>
      <c r="EQ489" s="48"/>
      <c r="ER489" s="48"/>
      <c r="ES489" s="48"/>
      <c r="ET489" s="48"/>
      <c r="EU489" s="48"/>
      <c r="EV489" s="48"/>
      <c r="EW489" s="48"/>
      <c r="EX489" s="48"/>
      <c r="EY489" s="48"/>
      <c r="EZ489" s="48"/>
      <c r="FA489" s="48"/>
      <c r="FB489" s="48"/>
      <c r="FC489" s="48"/>
      <c r="FD489" s="48"/>
      <c r="FE489" s="48"/>
      <c r="FF489" s="48"/>
      <c r="FG489" s="48"/>
      <c r="FH489" s="48"/>
      <c r="FI489" s="48"/>
      <c r="FJ489" s="48"/>
      <c r="FK489" s="48"/>
      <c r="FL489" s="48"/>
      <c r="FM489" s="48"/>
      <c r="FN489" s="48"/>
      <c r="FO489" s="48"/>
      <c r="FP489" s="48"/>
      <c r="FQ489" s="48"/>
      <c r="FR489" s="48"/>
      <c r="FS489" s="48"/>
      <c r="FT489" s="48"/>
      <c r="FU489" s="48"/>
      <c r="FV489" s="48"/>
      <c r="FW489" s="48"/>
      <c r="FX489" s="48"/>
      <c r="FY489" s="48"/>
      <c r="FZ489" s="48"/>
      <c r="GA489" s="48"/>
      <c r="GB489" s="48"/>
      <c r="GC489" s="48"/>
      <c r="GD489" s="48"/>
      <c r="GE489" s="48"/>
      <c r="GF489" s="48"/>
      <c r="GG489" s="48"/>
      <c r="GH489" s="48"/>
      <c r="GI489" s="48"/>
      <c r="GJ489" s="48"/>
      <c r="GK489" s="48"/>
      <c r="GL489" s="48"/>
      <c r="GM489" s="48"/>
      <c r="GN489" s="48"/>
      <c r="GO489" s="48"/>
      <c r="GP489" s="48"/>
      <c r="GQ489" s="48"/>
      <c r="GR489" s="48"/>
      <c r="GS489" s="48"/>
      <c r="GT489" s="48"/>
      <c r="GU489" s="48"/>
      <c r="GV489" s="48"/>
      <c r="GW489" s="48"/>
      <c r="GX489" s="48"/>
      <c r="GY489" s="48"/>
      <c r="GZ489" s="48"/>
      <c r="HA489" s="48"/>
      <c r="HB489" s="48"/>
      <c r="HC489" s="48"/>
      <c r="HD489" s="48"/>
      <c r="HE489" s="48"/>
      <c r="HF489" s="48"/>
      <c r="HG489" s="48"/>
      <c r="HH489" s="48"/>
      <c r="HI489" s="48"/>
      <c r="HJ489" s="48"/>
      <c r="HK489" s="48"/>
      <c r="HL489" s="48"/>
      <c r="HM489" s="48"/>
      <c r="HN489" s="48"/>
      <c r="HO489" s="48"/>
      <c r="HP489" s="48"/>
      <c r="HQ489" s="48"/>
      <c r="HR489" s="48"/>
      <c r="HS489" s="48"/>
      <c r="HT489" s="48"/>
      <c r="HU489" s="48"/>
      <c r="HV489" s="48"/>
      <c r="HW489" s="48"/>
      <c r="HX489" s="48"/>
      <c r="HY489" s="48"/>
      <c r="HZ489" s="48"/>
      <c r="IA489" s="48"/>
      <c r="IB489" s="48"/>
      <c r="IC489" s="48"/>
      <c r="ID489" s="48"/>
      <c r="IE489" s="48"/>
      <c r="IF489" s="48"/>
      <c r="IG489" s="48"/>
      <c r="IH489" s="48"/>
      <c r="II489" s="48"/>
      <c r="IJ489" s="48"/>
      <c r="IK489" s="48"/>
      <c r="IL489" s="48"/>
      <c r="IM489" s="48"/>
      <c r="IN489" s="48"/>
      <c r="IO489" s="48"/>
      <c r="IP489" s="48"/>
      <c r="IQ489" s="48"/>
      <c r="IR489" s="48"/>
      <c r="IS489" s="48"/>
      <c r="IT489" s="48"/>
      <c r="IU489" s="48"/>
      <c r="IV489" s="48"/>
    </row>
    <row r="490" spans="1:256" ht="15.6" x14ac:dyDescent="0.25">
      <c r="A490" s="55">
        <v>43092</v>
      </c>
      <c r="B490" s="51" t="s">
        <v>1070</v>
      </c>
      <c r="C490" s="51" t="s">
        <v>145</v>
      </c>
      <c r="D490" s="53">
        <v>43200</v>
      </c>
      <c r="E490" s="92" t="s">
        <v>614</v>
      </c>
      <c r="F490" s="46">
        <f>'12 Month Budget Comparison'!D486</f>
        <v>0</v>
      </c>
      <c r="G490" s="46">
        <f t="shared" ref="G490:G499" si="49">F490</f>
        <v>0</v>
      </c>
      <c r="H490" s="46"/>
      <c r="I490" s="46"/>
      <c r="J490" s="46">
        <f t="shared" ref="J490:J499" si="50">I490</f>
        <v>0</v>
      </c>
      <c r="K490" s="46"/>
      <c r="L490" s="60"/>
      <c r="M490" s="60"/>
      <c r="N490" s="60"/>
      <c r="O490" s="54"/>
    </row>
    <row r="491" spans="1:256" ht="15.6" x14ac:dyDescent="0.25">
      <c r="A491" s="55">
        <v>43093</v>
      </c>
      <c r="B491" s="51" t="s">
        <v>1070</v>
      </c>
      <c r="C491" s="51" t="s">
        <v>354</v>
      </c>
      <c r="D491" s="53">
        <v>43200</v>
      </c>
      <c r="E491" s="92" t="s">
        <v>615</v>
      </c>
      <c r="F491" s="46">
        <f>'12 Month Budget Comparison'!D487</f>
        <v>0</v>
      </c>
      <c r="G491" s="46">
        <f t="shared" si="49"/>
        <v>0</v>
      </c>
      <c r="H491" s="46"/>
      <c r="I491" s="46"/>
      <c r="J491" s="46">
        <f t="shared" si="50"/>
        <v>0</v>
      </c>
      <c r="K491" s="46"/>
      <c r="L491" s="60"/>
      <c r="M491" s="60"/>
      <c r="N491" s="60"/>
      <c r="O491" s="54"/>
    </row>
    <row r="492" spans="1:256" ht="15.6" x14ac:dyDescent="0.25">
      <c r="A492" s="52">
        <v>43100</v>
      </c>
      <c r="B492" s="51" t="s">
        <v>1070</v>
      </c>
      <c r="C492" s="57" t="s">
        <v>4</v>
      </c>
      <c r="D492" s="53">
        <v>43200</v>
      </c>
      <c r="E492" s="92" t="s">
        <v>57</v>
      </c>
      <c r="F492" s="46">
        <f>'12 Month Budget Comparison'!D488</f>
        <v>0</v>
      </c>
      <c r="G492" s="46">
        <f t="shared" si="49"/>
        <v>0</v>
      </c>
      <c r="H492" s="46"/>
      <c r="I492" s="46"/>
      <c r="J492" s="46">
        <f t="shared" si="50"/>
        <v>0</v>
      </c>
      <c r="K492" s="46"/>
      <c r="L492" s="60"/>
      <c r="M492" s="60"/>
      <c r="N492" s="60"/>
      <c r="O492" s="54"/>
    </row>
    <row r="493" spans="1:256" ht="15.6" x14ac:dyDescent="0.25">
      <c r="A493" s="52">
        <v>43120</v>
      </c>
      <c r="B493" s="51" t="s">
        <v>1070</v>
      </c>
      <c r="C493" s="51" t="s">
        <v>117</v>
      </c>
      <c r="D493" s="53">
        <v>43200</v>
      </c>
      <c r="E493" s="92" t="s">
        <v>58</v>
      </c>
      <c r="F493" s="46">
        <f>'12 Month Budget Comparison'!D489</f>
        <v>0</v>
      </c>
      <c r="G493" s="46">
        <f t="shared" si="49"/>
        <v>0</v>
      </c>
      <c r="H493" s="46"/>
      <c r="I493" s="46"/>
      <c r="J493" s="46">
        <f t="shared" si="50"/>
        <v>0</v>
      </c>
      <c r="K493" s="46"/>
      <c r="L493" s="60"/>
      <c r="M493" s="60"/>
      <c r="N493" s="60"/>
      <c r="O493" s="54"/>
    </row>
    <row r="494" spans="1:256" ht="14.55" customHeight="1" x14ac:dyDescent="0.25">
      <c r="A494" s="52">
        <v>43140</v>
      </c>
      <c r="B494" s="51" t="s">
        <v>1070</v>
      </c>
      <c r="C494" s="51" t="s">
        <v>34</v>
      </c>
      <c r="D494" s="53">
        <v>43200</v>
      </c>
      <c r="E494" s="92" t="s">
        <v>59</v>
      </c>
      <c r="F494" s="46">
        <f>'12 Month Budget Comparison'!D490</f>
        <v>0</v>
      </c>
      <c r="G494" s="46">
        <f t="shared" si="49"/>
        <v>0</v>
      </c>
      <c r="H494" s="46"/>
      <c r="I494" s="46"/>
      <c r="J494" s="46">
        <f t="shared" si="50"/>
        <v>0</v>
      </c>
      <c r="K494" s="46"/>
      <c r="L494" s="60"/>
      <c r="M494" s="60"/>
      <c r="N494" s="60"/>
      <c r="O494" s="54"/>
    </row>
    <row r="495" spans="1:256" ht="15.6" x14ac:dyDescent="0.25">
      <c r="A495" s="55">
        <v>43150</v>
      </c>
      <c r="B495" s="51" t="s">
        <v>1070</v>
      </c>
      <c r="C495" s="51" t="s">
        <v>356</v>
      </c>
      <c r="D495" s="53">
        <v>43200</v>
      </c>
      <c r="E495" s="92" t="s">
        <v>616</v>
      </c>
      <c r="F495" s="46">
        <f>'12 Month Budget Comparison'!D491</f>
        <v>0</v>
      </c>
      <c r="G495" s="46">
        <f t="shared" si="49"/>
        <v>0</v>
      </c>
      <c r="H495" s="46"/>
      <c r="I495" s="46"/>
      <c r="J495" s="46">
        <f t="shared" si="50"/>
        <v>0</v>
      </c>
      <c r="K495" s="46"/>
      <c r="L495" s="60"/>
      <c r="M495" s="60"/>
      <c r="N495" s="60"/>
      <c r="O495" s="54"/>
    </row>
    <row r="496" spans="1:256" ht="15.6" x14ac:dyDescent="0.25">
      <c r="A496" s="55">
        <v>43151</v>
      </c>
      <c r="B496" s="51" t="s">
        <v>1070</v>
      </c>
      <c r="C496" s="51" t="s">
        <v>358</v>
      </c>
      <c r="D496" s="53">
        <v>43200</v>
      </c>
      <c r="E496" s="92" t="s">
        <v>617</v>
      </c>
      <c r="F496" s="46">
        <f>'12 Month Budget Comparison'!D492</f>
        <v>0</v>
      </c>
      <c r="G496" s="46">
        <f t="shared" si="49"/>
        <v>0</v>
      </c>
      <c r="H496" s="46"/>
      <c r="I496" s="46"/>
      <c r="J496" s="46">
        <f t="shared" si="50"/>
        <v>0</v>
      </c>
      <c r="K496" s="46"/>
      <c r="L496" s="60"/>
      <c r="M496" s="60"/>
      <c r="N496" s="60"/>
      <c r="O496" s="54"/>
    </row>
    <row r="497" spans="1:256" ht="15.6" x14ac:dyDescent="0.25">
      <c r="A497" s="52">
        <v>43160</v>
      </c>
      <c r="B497" s="51" t="s">
        <v>1070</v>
      </c>
      <c r="C497" s="51" t="s">
        <v>23</v>
      </c>
      <c r="D497" s="53">
        <v>43200</v>
      </c>
      <c r="E497" s="92" t="s">
        <v>60</v>
      </c>
      <c r="F497" s="46">
        <f>'12 Month Budget Comparison'!D493</f>
        <v>0</v>
      </c>
      <c r="G497" s="46">
        <f t="shared" si="49"/>
        <v>0</v>
      </c>
      <c r="H497" s="46"/>
      <c r="I497" s="46"/>
      <c r="J497" s="46">
        <f t="shared" si="50"/>
        <v>0</v>
      </c>
      <c r="K497" s="46"/>
      <c r="L497" s="60"/>
      <c r="M497" s="60"/>
      <c r="N497" s="60"/>
      <c r="O497" s="54"/>
    </row>
    <row r="498" spans="1:256" ht="15.6" x14ac:dyDescent="0.25">
      <c r="A498" s="55">
        <v>43170</v>
      </c>
      <c r="B498" s="51" t="s">
        <v>1070</v>
      </c>
      <c r="C498" s="51" t="s">
        <v>341</v>
      </c>
      <c r="D498" s="53">
        <v>43200</v>
      </c>
      <c r="E498" s="92" t="s">
        <v>618</v>
      </c>
      <c r="F498" s="46">
        <f>'12 Month Budget Comparison'!D494</f>
        <v>0</v>
      </c>
      <c r="G498" s="46">
        <f t="shared" si="49"/>
        <v>0</v>
      </c>
      <c r="H498" s="46"/>
      <c r="I498" s="46"/>
      <c r="J498" s="46">
        <f t="shared" si="50"/>
        <v>0</v>
      </c>
      <c r="K498" s="46"/>
      <c r="L498" s="60"/>
      <c r="M498" s="60"/>
      <c r="N498" s="60"/>
      <c r="O498" s="54"/>
    </row>
    <row r="499" spans="1:256" ht="15.6" x14ac:dyDescent="0.25">
      <c r="A499" s="52">
        <v>43180</v>
      </c>
      <c r="B499" s="51" t="s">
        <v>1070</v>
      </c>
      <c r="C499" s="51" t="s">
        <v>9</v>
      </c>
      <c r="D499" s="53">
        <v>43200</v>
      </c>
      <c r="E499" s="92" t="s">
        <v>61</v>
      </c>
      <c r="F499" s="46">
        <f>'12 Month Budget Comparison'!D495</f>
        <v>0</v>
      </c>
      <c r="G499" s="46">
        <f t="shared" si="49"/>
        <v>0</v>
      </c>
      <c r="H499" s="46"/>
      <c r="I499" s="46"/>
      <c r="J499" s="46">
        <f t="shared" si="50"/>
        <v>0</v>
      </c>
      <c r="K499" s="46"/>
      <c r="L499" s="60"/>
      <c r="M499" s="60"/>
      <c r="N499" s="61"/>
      <c r="O499" s="54"/>
    </row>
    <row r="500" spans="1:256" ht="15.6" x14ac:dyDescent="0.25">
      <c r="A500" s="52">
        <v>43200</v>
      </c>
      <c r="B500" s="51" t="s">
        <v>619</v>
      </c>
      <c r="C500" s="51" t="s">
        <v>619</v>
      </c>
      <c r="D500" s="53">
        <v>72140</v>
      </c>
      <c r="E500" s="92" t="s">
        <v>620</v>
      </c>
      <c r="F500" s="46">
        <f>SUM(F477:F499)</f>
        <v>0</v>
      </c>
      <c r="G500" s="46">
        <f>SUM(G477:G499)</f>
        <v>0</v>
      </c>
      <c r="H500" s="46"/>
      <c r="I500" s="46"/>
      <c r="J500" s="46">
        <f>SUM(J477:J499)</f>
        <v>0</v>
      </c>
      <c r="K500" s="46"/>
      <c r="L500" s="60"/>
      <c r="M500" s="60"/>
      <c r="N500" s="60"/>
      <c r="O500" s="46">
        <f>SUM(O477:O499)</f>
        <v>0</v>
      </c>
    </row>
    <row r="501" spans="1:256" s="50" customFormat="1" ht="15.6" x14ac:dyDescent="0.25">
      <c r="A501" s="276" t="s">
        <v>1071</v>
      </c>
      <c r="B501" s="277"/>
      <c r="C501" s="277"/>
      <c r="D501" s="277"/>
      <c r="E501" s="277"/>
      <c r="F501" s="277"/>
      <c r="G501" s="277"/>
      <c r="H501" s="277"/>
      <c r="I501" s="277"/>
      <c r="J501" s="277"/>
      <c r="K501" s="277"/>
      <c r="L501" s="277"/>
      <c r="M501" s="277"/>
      <c r="N501" s="277"/>
      <c r="O501" s="278"/>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c r="AQ501" s="44"/>
      <c r="AR501" s="44"/>
      <c r="AS501" s="44"/>
      <c r="AT501" s="44"/>
      <c r="AU501" s="44"/>
      <c r="AV501" s="44"/>
      <c r="AW501" s="44"/>
      <c r="AX501" s="44"/>
      <c r="AY501" s="44"/>
      <c r="AZ501" s="44"/>
      <c r="BA501" s="44"/>
      <c r="BB501" s="44"/>
      <c r="BC501" s="44"/>
      <c r="BD501" s="44"/>
      <c r="BE501" s="44"/>
      <c r="BF501" s="44"/>
      <c r="BG501" s="44"/>
      <c r="BH501" s="44"/>
      <c r="BI501" s="44"/>
      <c r="BJ501" s="44"/>
      <c r="BK501" s="44"/>
      <c r="BL501" s="44"/>
      <c r="BM501" s="44"/>
      <c r="BN501" s="44"/>
      <c r="BO501" s="44"/>
      <c r="BP501" s="44"/>
      <c r="BQ501" s="44"/>
      <c r="BR501" s="44"/>
      <c r="BS501" s="44"/>
      <c r="BT501" s="44"/>
      <c r="BU501" s="44"/>
      <c r="BV501" s="44"/>
      <c r="BW501" s="44"/>
      <c r="BX501" s="44"/>
      <c r="BY501" s="44"/>
      <c r="BZ501" s="44"/>
      <c r="CA501" s="44"/>
      <c r="CB501" s="44"/>
      <c r="CC501" s="44"/>
      <c r="CD501" s="44"/>
      <c r="CE501" s="44"/>
      <c r="CF501" s="44"/>
      <c r="CG501" s="44"/>
      <c r="CH501" s="44"/>
      <c r="CI501" s="44"/>
      <c r="CJ501" s="44"/>
      <c r="CK501" s="44"/>
      <c r="CL501" s="44"/>
      <c r="CM501" s="44"/>
      <c r="CN501" s="44"/>
      <c r="CO501" s="44"/>
      <c r="CP501" s="44"/>
      <c r="CQ501" s="44"/>
      <c r="CR501" s="44"/>
      <c r="CS501" s="44"/>
      <c r="CT501" s="44"/>
      <c r="CU501" s="44"/>
      <c r="CV501" s="44"/>
      <c r="CW501" s="44"/>
      <c r="CX501" s="44"/>
      <c r="CY501" s="44"/>
      <c r="CZ501" s="44"/>
      <c r="DA501" s="44"/>
      <c r="DB501" s="44"/>
      <c r="DC501" s="44"/>
      <c r="DD501" s="44"/>
      <c r="DE501" s="44"/>
      <c r="DF501" s="44"/>
      <c r="DG501" s="44"/>
      <c r="DH501" s="44"/>
      <c r="DI501" s="44"/>
      <c r="DJ501" s="44"/>
      <c r="DK501" s="44"/>
      <c r="DL501" s="44"/>
      <c r="DM501" s="44"/>
      <c r="DN501" s="44"/>
      <c r="DO501" s="44"/>
      <c r="DP501" s="44"/>
      <c r="DQ501" s="44"/>
      <c r="DR501" s="44"/>
      <c r="DS501" s="44"/>
      <c r="DT501" s="44"/>
      <c r="DU501" s="44"/>
      <c r="DV501" s="44"/>
      <c r="DW501" s="44"/>
      <c r="DX501" s="44"/>
      <c r="DY501" s="44"/>
      <c r="DZ501" s="44"/>
      <c r="EA501" s="44"/>
      <c r="EB501" s="44"/>
      <c r="EC501" s="44"/>
      <c r="ED501" s="44"/>
      <c r="EE501" s="44"/>
      <c r="EF501" s="44"/>
      <c r="EG501" s="44"/>
      <c r="EH501" s="44"/>
      <c r="EI501" s="44"/>
      <c r="EJ501" s="44"/>
      <c r="EK501" s="44"/>
      <c r="EL501" s="44"/>
      <c r="EM501" s="44"/>
      <c r="EN501" s="44"/>
      <c r="EO501" s="44"/>
      <c r="EP501" s="44"/>
      <c r="EQ501" s="44"/>
      <c r="ER501" s="44"/>
      <c r="ES501" s="44"/>
      <c r="ET501" s="44"/>
      <c r="EU501" s="44"/>
      <c r="EV501" s="44"/>
      <c r="EW501" s="44"/>
      <c r="EX501" s="44"/>
      <c r="EY501" s="44"/>
      <c r="EZ501" s="44"/>
      <c r="FA501" s="44"/>
      <c r="FB501" s="44"/>
      <c r="FC501" s="44"/>
      <c r="FD501" s="44"/>
      <c r="FE501" s="44"/>
      <c r="FF501" s="44"/>
      <c r="FG501" s="44"/>
      <c r="FH501" s="44"/>
      <c r="FI501" s="44"/>
      <c r="FJ501" s="44"/>
      <c r="FK501" s="44"/>
      <c r="FL501" s="44"/>
      <c r="FM501" s="44"/>
      <c r="FN501" s="44"/>
      <c r="FO501" s="44"/>
      <c r="FP501" s="44"/>
      <c r="FQ501" s="44"/>
      <c r="FR501" s="44"/>
      <c r="FS501" s="44"/>
      <c r="FT501" s="44"/>
      <c r="FU501" s="44"/>
      <c r="FV501" s="44"/>
      <c r="FW501" s="44"/>
      <c r="FX501" s="44"/>
      <c r="FY501" s="44"/>
      <c r="FZ501" s="44"/>
      <c r="GA501" s="44"/>
      <c r="GB501" s="44"/>
      <c r="GC501" s="44"/>
      <c r="GD501" s="44"/>
      <c r="GE501" s="44"/>
      <c r="GF501" s="44"/>
      <c r="GG501" s="44"/>
      <c r="GH501" s="44"/>
      <c r="GI501" s="44"/>
      <c r="GJ501" s="44"/>
      <c r="GK501" s="44"/>
      <c r="GL501" s="44"/>
      <c r="GM501" s="44"/>
      <c r="GN501" s="44"/>
      <c r="GO501" s="44"/>
      <c r="GP501" s="44"/>
      <c r="GQ501" s="44"/>
      <c r="GR501" s="44"/>
      <c r="GS501" s="44"/>
      <c r="GT501" s="44"/>
      <c r="GU501" s="44"/>
      <c r="GV501" s="44"/>
      <c r="GW501" s="44"/>
      <c r="GX501" s="44"/>
      <c r="GY501" s="44"/>
      <c r="GZ501" s="44"/>
      <c r="HA501" s="44"/>
      <c r="HB501" s="44"/>
      <c r="HC501" s="44"/>
      <c r="HD501" s="44"/>
      <c r="HE501" s="44"/>
      <c r="HF501" s="44"/>
      <c r="HG501" s="44"/>
      <c r="HH501" s="44"/>
      <c r="HI501" s="44"/>
      <c r="HJ501" s="44"/>
      <c r="HK501" s="44"/>
      <c r="HL501" s="44"/>
      <c r="HM501" s="44"/>
      <c r="HN501" s="44"/>
      <c r="HO501" s="44"/>
      <c r="HP501" s="44"/>
      <c r="HQ501" s="44"/>
      <c r="HR501" s="44"/>
      <c r="HS501" s="44"/>
      <c r="HT501" s="44"/>
      <c r="HU501" s="44"/>
      <c r="HV501" s="44"/>
      <c r="HW501" s="44"/>
      <c r="HX501" s="44"/>
      <c r="HY501" s="44"/>
      <c r="HZ501" s="44"/>
      <c r="IA501" s="44"/>
      <c r="IB501" s="44"/>
      <c r="IC501" s="44"/>
      <c r="ID501" s="44"/>
      <c r="IE501" s="44"/>
      <c r="IF501" s="44"/>
      <c r="IG501" s="44"/>
      <c r="IH501" s="44"/>
      <c r="II501" s="44"/>
      <c r="IJ501" s="44"/>
      <c r="IK501" s="44"/>
      <c r="IL501" s="44"/>
      <c r="IM501" s="44"/>
      <c r="IN501" s="44"/>
      <c r="IO501" s="44"/>
      <c r="IP501" s="44"/>
      <c r="IQ501" s="44"/>
      <c r="IR501" s="44"/>
      <c r="IS501" s="44"/>
      <c r="IT501" s="44"/>
      <c r="IU501" s="44"/>
      <c r="IV501" s="44"/>
    </row>
    <row r="502" spans="1:256" ht="15.6" x14ac:dyDescent="0.25">
      <c r="A502" s="52">
        <v>43500</v>
      </c>
      <c r="B502" s="51" t="s">
        <v>1072</v>
      </c>
      <c r="C502" s="51" t="s">
        <v>20</v>
      </c>
      <c r="D502" s="53">
        <v>43620</v>
      </c>
      <c r="E502" s="92" t="s">
        <v>62</v>
      </c>
      <c r="F502" s="46">
        <f>'12 Month Budget Comparison'!D498</f>
        <v>0</v>
      </c>
      <c r="G502" s="46">
        <f>F502</f>
        <v>0</v>
      </c>
      <c r="H502" s="46"/>
      <c r="I502" s="46"/>
      <c r="J502" s="46">
        <f t="shared" ref="J502:J507" si="51">F502</f>
        <v>0</v>
      </c>
      <c r="K502" s="46"/>
      <c r="L502" s="60"/>
      <c r="M502" s="60"/>
      <c r="N502" s="60"/>
      <c r="O502" s="54"/>
    </row>
    <row r="503" spans="1:256" ht="15.6" x14ac:dyDescent="0.25">
      <c r="A503" s="55">
        <v>43505</v>
      </c>
      <c r="B503" s="51" t="s">
        <v>1073</v>
      </c>
      <c r="C503" s="57" t="s">
        <v>589</v>
      </c>
      <c r="D503" s="53">
        <v>43620</v>
      </c>
      <c r="E503" s="53" t="s">
        <v>590</v>
      </c>
      <c r="F503" s="46">
        <f>'12 Month Budget Comparison'!D499</f>
        <v>0</v>
      </c>
      <c r="G503" s="46">
        <f t="shared" ref="G503:G521" si="52">F503</f>
        <v>0</v>
      </c>
      <c r="H503" s="46"/>
      <c r="I503" s="46"/>
      <c r="J503" s="46">
        <f t="shared" si="51"/>
        <v>0</v>
      </c>
      <c r="K503" s="46"/>
      <c r="L503" s="60"/>
      <c r="M503" s="60"/>
      <c r="N503" s="60"/>
      <c r="O503" s="54"/>
    </row>
    <row r="504" spans="1:256" ht="15.6" x14ac:dyDescent="0.25">
      <c r="A504" s="52">
        <v>43520</v>
      </c>
      <c r="B504" s="51" t="s">
        <v>1074</v>
      </c>
      <c r="C504" s="51" t="s">
        <v>591</v>
      </c>
      <c r="D504" s="53">
        <v>43620</v>
      </c>
      <c r="E504" s="92" t="s">
        <v>592</v>
      </c>
      <c r="F504" s="46">
        <f>'12 Month Budget Comparison'!D500</f>
        <v>0</v>
      </c>
      <c r="G504" s="46">
        <f t="shared" si="52"/>
        <v>0</v>
      </c>
      <c r="H504" s="46"/>
      <c r="I504" s="46"/>
      <c r="J504" s="46">
        <f t="shared" si="51"/>
        <v>0</v>
      </c>
      <c r="K504" s="46"/>
      <c r="L504" s="60"/>
      <c r="M504" s="60"/>
      <c r="N504" s="60"/>
      <c r="O504" s="54"/>
    </row>
    <row r="505" spans="1:256" ht="15.6" x14ac:dyDescent="0.25">
      <c r="A505" s="52">
        <v>43525</v>
      </c>
      <c r="B505" s="51" t="s">
        <v>1075</v>
      </c>
      <c r="C505" s="51" t="s">
        <v>283</v>
      </c>
      <c r="D505" s="53">
        <v>43620</v>
      </c>
      <c r="E505" s="92" t="s">
        <v>593</v>
      </c>
      <c r="F505" s="46">
        <f>'12 Month Budget Comparison'!D501</f>
        <v>0</v>
      </c>
      <c r="G505" s="46">
        <f t="shared" si="52"/>
        <v>0</v>
      </c>
      <c r="H505" s="46"/>
      <c r="I505" s="46"/>
      <c r="J505" s="46">
        <f t="shared" si="51"/>
        <v>0</v>
      </c>
      <c r="K505" s="46"/>
      <c r="L505" s="60"/>
      <c r="M505" s="60"/>
      <c r="N505" s="60"/>
      <c r="O505" s="54"/>
    </row>
    <row r="506" spans="1:256" ht="15.6" x14ac:dyDescent="0.25">
      <c r="A506" s="55">
        <v>43530</v>
      </c>
      <c r="B506" s="51" t="s">
        <v>1075</v>
      </c>
      <c r="C506" s="51" t="s">
        <v>131</v>
      </c>
      <c r="D506" s="53">
        <v>43620</v>
      </c>
      <c r="E506" s="92" t="s">
        <v>594</v>
      </c>
      <c r="F506" s="46">
        <f>'12 Month Budget Comparison'!D502</f>
        <v>0</v>
      </c>
      <c r="G506" s="46">
        <f t="shared" si="52"/>
        <v>0</v>
      </c>
      <c r="H506" s="46"/>
      <c r="I506" s="46"/>
      <c r="J506" s="46">
        <f t="shared" si="51"/>
        <v>0</v>
      </c>
      <c r="K506" s="46"/>
      <c r="L506" s="60"/>
      <c r="M506" s="60"/>
      <c r="N506" s="61"/>
      <c r="O506" s="54"/>
    </row>
    <row r="507" spans="1:256" ht="15.6" x14ac:dyDescent="0.25">
      <c r="A507" s="55">
        <v>43531</v>
      </c>
      <c r="B507" s="51" t="s">
        <v>1075</v>
      </c>
      <c r="C507" s="51" t="s">
        <v>133</v>
      </c>
      <c r="D507" s="53">
        <v>43620</v>
      </c>
      <c r="E507" s="92" t="s">
        <v>595</v>
      </c>
      <c r="F507" s="46">
        <f>'12 Month Budget Comparison'!D503</f>
        <v>0</v>
      </c>
      <c r="G507" s="46">
        <f t="shared" si="52"/>
        <v>0</v>
      </c>
      <c r="H507" s="46"/>
      <c r="I507" s="46"/>
      <c r="J507" s="46">
        <f t="shared" si="51"/>
        <v>0</v>
      </c>
      <c r="K507" s="46"/>
      <c r="L507" s="60"/>
      <c r="M507" s="60"/>
      <c r="N507" s="60"/>
      <c r="O507" s="54"/>
    </row>
    <row r="508" spans="1:256" ht="15.6" x14ac:dyDescent="0.25">
      <c r="A508" s="55">
        <v>43532</v>
      </c>
      <c r="B508" s="51" t="s">
        <v>1075</v>
      </c>
      <c r="C508" s="57" t="s">
        <v>3</v>
      </c>
      <c r="D508" s="53">
        <v>43620</v>
      </c>
      <c r="E508" s="92" t="s">
        <v>596</v>
      </c>
      <c r="F508" s="46">
        <f>'12 Month Budget Comparison'!D504</f>
        <v>0</v>
      </c>
      <c r="H508" s="46"/>
      <c r="I508" s="46"/>
      <c r="K508" s="46"/>
      <c r="L508" s="60"/>
      <c r="M508" s="60"/>
      <c r="N508" s="60"/>
      <c r="O508" s="46">
        <f>F508</f>
        <v>0</v>
      </c>
    </row>
    <row r="509" spans="1:256" ht="15.6" x14ac:dyDescent="0.25">
      <c r="A509" s="55">
        <v>43533</v>
      </c>
      <c r="B509" s="51" t="s">
        <v>1075</v>
      </c>
      <c r="C509" s="51" t="s">
        <v>135</v>
      </c>
      <c r="D509" s="53">
        <v>43620</v>
      </c>
      <c r="E509" s="92" t="s">
        <v>597</v>
      </c>
      <c r="F509" s="46">
        <f>'12 Month Budget Comparison'!D505</f>
        <v>0</v>
      </c>
      <c r="G509" s="46">
        <f t="shared" si="52"/>
        <v>0</v>
      </c>
      <c r="H509" s="46"/>
      <c r="I509" s="46"/>
      <c r="J509" s="46">
        <f>F509</f>
        <v>0</v>
      </c>
      <c r="K509" s="46"/>
      <c r="L509" s="60"/>
      <c r="M509" s="60"/>
      <c r="N509" s="60"/>
      <c r="O509" s="54"/>
    </row>
    <row r="510" spans="1:256" ht="15.6" x14ac:dyDescent="0.25">
      <c r="A510" s="55">
        <v>43534</v>
      </c>
      <c r="B510" s="51" t="s">
        <v>1075</v>
      </c>
      <c r="C510" s="51" t="s">
        <v>137</v>
      </c>
      <c r="D510" s="53">
        <v>43620</v>
      </c>
      <c r="E510" s="92" t="s">
        <v>598</v>
      </c>
      <c r="F510" s="46">
        <f>'12 Month Budget Comparison'!D506</f>
        <v>0</v>
      </c>
      <c r="G510" s="46">
        <f t="shared" si="52"/>
        <v>0</v>
      </c>
      <c r="H510" s="46"/>
      <c r="I510" s="46"/>
      <c r="J510" s="46">
        <f t="shared" ref="J510:J521" si="53">F510</f>
        <v>0</v>
      </c>
      <c r="K510" s="46"/>
      <c r="L510" s="60"/>
      <c r="M510" s="60"/>
      <c r="N510" s="60"/>
      <c r="O510" s="54"/>
    </row>
    <row r="511" spans="1:256" ht="15.6" x14ac:dyDescent="0.25">
      <c r="A511" s="55">
        <v>43535</v>
      </c>
      <c r="B511" s="51" t="s">
        <v>1075</v>
      </c>
      <c r="C511" s="51" t="s">
        <v>139</v>
      </c>
      <c r="D511" s="53">
        <v>43620</v>
      </c>
      <c r="E511" s="92" t="s">
        <v>599</v>
      </c>
      <c r="F511" s="46">
        <f>'12 Month Budget Comparison'!D507</f>
        <v>0</v>
      </c>
      <c r="G511" s="46">
        <f t="shared" si="52"/>
        <v>0</v>
      </c>
      <c r="H511" s="46"/>
      <c r="I511" s="46"/>
      <c r="J511" s="46">
        <f t="shared" si="53"/>
        <v>0</v>
      </c>
      <c r="K511" s="46"/>
      <c r="L511" s="60"/>
      <c r="M511" s="60"/>
      <c r="N511" s="60"/>
      <c r="O511" s="54"/>
    </row>
    <row r="512" spans="1:256" ht="15.6" x14ac:dyDescent="0.25">
      <c r="A512" s="55">
        <v>43536</v>
      </c>
      <c r="B512" s="51" t="s">
        <v>1075</v>
      </c>
      <c r="C512" s="51" t="s">
        <v>143</v>
      </c>
      <c r="D512" s="53">
        <v>43620</v>
      </c>
      <c r="E512" s="92" t="s">
        <v>600</v>
      </c>
      <c r="F512" s="46">
        <f>'12 Month Budget Comparison'!D508</f>
        <v>0</v>
      </c>
      <c r="G512" s="46">
        <f t="shared" si="52"/>
        <v>0</v>
      </c>
      <c r="H512" s="46"/>
      <c r="I512" s="46"/>
      <c r="J512" s="46">
        <f t="shared" si="53"/>
        <v>0</v>
      </c>
      <c r="K512" s="46"/>
      <c r="L512" s="60"/>
      <c r="M512" s="60"/>
      <c r="N512" s="60"/>
      <c r="O512" s="54"/>
    </row>
    <row r="513" spans="1:15" ht="15.6" x14ac:dyDescent="0.25">
      <c r="A513" s="55">
        <v>43537</v>
      </c>
      <c r="B513" s="51" t="s">
        <v>1075</v>
      </c>
      <c r="C513" s="51" t="s">
        <v>145</v>
      </c>
      <c r="D513" s="53">
        <v>43620</v>
      </c>
      <c r="E513" s="92" t="s">
        <v>601</v>
      </c>
      <c r="F513" s="46">
        <f>'12 Month Budget Comparison'!D509</f>
        <v>0</v>
      </c>
      <c r="G513" s="46">
        <f t="shared" si="52"/>
        <v>0</v>
      </c>
      <c r="H513" s="46"/>
      <c r="I513" s="46"/>
      <c r="J513" s="46">
        <f t="shared" si="53"/>
        <v>0</v>
      </c>
      <c r="K513" s="46"/>
      <c r="L513" s="60"/>
      <c r="M513" s="60"/>
      <c r="N513" s="60"/>
      <c r="O513" s="54"/>
    </row>
    <row r="514" spans="1:15" ht="15.6" x14ac:dyDescent="0.25">
      <c r="A514" s="55">
        <v>43538</v>
      </c>
      <c r="B514" s="51" t="s">
        <v>1075</v>
      </c>
      <c r="C514" s="51" t="s">
        <v>354</v>
      </c>
      <c r="D514" s="53">
        <v>43620</v>
      </c>
      <c r="E514" s="92" t="s">
        <v>602</v>
      </c>
      <c r="F514" s="46">
        <f>'12 Month Budget Comparison'!D510</f>
        <v>0</v>
      </c>
      <c r="G514" s="46">
        <f t="shared" si="52"/>
        <v>0</v>
      </c>
      <c r="H514" s="46"/>
      <c r="I514" s="46"/>
      <c r="J514" s="46">
        <f t="shared" si="53"/>
        <v>0</v>
      </c>
      <c r="K514" s="46"/>
      <c r="L514" s="60"/>
      <c r="M514" s="60"/>
      <c r="N514" s="60"/>
      <c r="O514" s="54"/>
    </row>
    <row r="515" spans="1:15" ht="15.6" x14ac:dyDescent="0.25">
      <c r="A515" s="52">
        <v>43540</v>
      </c>
      <c r="B515" s="51" t="s">
        <v>1075</v>
      </c>
      <c r="C515" s="51" t="s">
        <v>32</v>
      </c>
      <c r="D515" s="53">
        <v>43620</v>
      </c>
      <c r="E515" s="92" t="s">
        <v>63</v>
      </c>
      <c r="F515" s="46">
        <f>'12 Month Budget Comparison'!D511</f>
        <v>0</v>
      </c>
      <c r="G515" s="46">
        <f t="shared" si="52"/>
        <v>0</v>
      </c>
      <c r="H515" s="46"/>
      <c r="I515" s="46"/>
      <c r="J515" s="46">
        <f t="shared" si="53"/>
        <v>0</v>
      </c>
      <c r="K515" s="46"/>
      <c r="L515" s="60"/>
      <c r="M515" s="60"/>
      <c r="N515" s="60"/>
      <c r="O515" s="54"/>
    </row>
    <row r="516" spans="1:15" ht="14.55" customHeight="1" x14ac:dyDescent="0.25">
      <c r="A516" s="52">
        <v>43560</v>
      </c>
      <c r="B516" s="51" t="s">
        <v>1075</v>
      </c>
      <c r="C516" s="51" t="s">
        <v>34</v>
      </c>
      <c r="D516" s="53">
        <v>43620</v>
      </c>
      <c r="E516" s="92" t="s">
        <v>64</v>
      </c>
      <c r="F516" s="46">
        <f>'12 Month Budget Comparison'!D512</f>
        <v>0</v>
      </c>
      <c r="G516" s="46">
        <f t="shared" si="52"/>
        <v>0</v>
      </c>
      <c r="H516" s="46"/>
      <c r="I516" s="46"/>
      <c r="J516" s="46">
        <f t="shared" si="53"/>
        <v>0</v>
      </c>
      <c r="K516" s="46"/>
      <c r="L516" s="60"/>
      <c r="M516" s="60"/>
      <c r="N516" s="60"/>
      <c r="O516" s="54"/>
    </row>
    <row r="517" spans="1:15" ht="15.6" x14ac:dyDescent="0.25">
      <c r="A517" s="55">
        <v>43570</v>
      </c>
      <c r="B517" s="51" t="s">
        <v>1075</v>
      </c>
      <c r="C517" s="51" t="s">
        <v>356</v>
      </c>
      <c r="D517" s="53">
        <v>43620</v>
      </c>
      <c r="E517" s="92" t="s">
        <v>603</v>
      </c>
      <c r="F517" s="46">
        <f>'12 Month Budget Comparison'!D513</f>
        <v>0</v>
      </c>
      <c r="G517" s="46">
        <f t="shared" si="52"/>
        <v>0</v>
      </c>
      <c r="H517" s="46"/>
      <c r="I517" s="46"/>
      <c r="J517" s="46">
        <f t="shared" si="53"/>
        <v>0</v>
      </c>
      <c r="K517" s="46"/>
      <c r="L517" s="60"/>
      <c r="M517" s="60"/>
      <c r="N517" s="60"/>
      <c r="O517" s="54"/>
    </row>
    <row r="518" spans="1:15" ht="15.6" x14ac:dyDescent="0.25">
      <c r="A518" s="55">
        <v>43571</v>
      </c>
      <c r="B518" s="51" t="s">
        <v>1075</v>
      </c>
      <c r="C518" s="51" t="s">
        <v>358</v>
      </c>
      <c r="D518" s="53">
        <v>43620</v>
      </c>
      <c r="E518" s="92" t="s">
        <v>604</v>
      </c>
      <c r="F518" s="46">
        <f>'12 Month Budget Comparison'!D514</f>
        <v>0</v>
      </c>
      <c r="G518" s="46">
        <f t="shared" si="52"/>
        <v>0</v>
      </c>
      <c r="H518" s="46"/>
      <c r="I518" s="46"/>
      <c r="J518" s="46">
        <f t="shared" si="53"/>
        <v>0</v>
      </c>
      <c r="K518" s="46"/>
      <c r="L518" s="60"/>
      <c r="M518" s="60"/>
      <c r="N518" s="60"/>
      <c r="O518" s="54"/>
    </row>
    <row r="519" spans="1:15" ht="15.6" x14ac:dyDescent="0.25">
      <c r="A519" s="52">
        <v>43580</v>
      </c>
      <c r="B519" s="51" t="s">
        <v>1075</v>
      </c>
      <c r="C519" s="51" t="s">
        <v>23</v>
      </c>
      <c r="D519" s="53">
        <v>43620</v>
      </c>
      <c r="E519" s="92" t="s">
        <v>65</v>
      </c>
      <c r="F519" s="46">
        <f>'12 Month Budget Comparison'!D515</f>
        <v>0</v>
      </c>
      <c r="G519" s="46">
        <f t="shared" si="52"/>
        <v>0</v>
      </c>
      <c r="H519" s="46"/>
      <c r="I519" s="46"/>
      <c r="J519" s="46">
        <f t="shared" si="53"/>
        <v>0</v>
      </c>
      <c r="K519" s="46"/>
      <c r="L519" s="60"/>
      <c r="M519" s="60"/>
      <c r="N519" s="60"/>
      <c r="O519" s="54"/>
    </row>
    <row r="520" spans="1:15" ht="15.6" x14ac:dyDescent="0.25">
      <c r="A520" s="55">
        <v>43590</v>
      </c>
      <c r="B520" s="51" t="s">
        <v>1075</v>
      </c>
      <c r="C520" s="51" t="s">
        <v>341</v>
      </c>
      <c r="D520" s="53">
        <v>43620</v>
      </c>
      <c r="E520" s="92" t="s">
        <v>605</v>
      </c>
      <c r="F520" s="46">
        <f>'12 Month Budget Comparison'!D516</f>
        <v>0</v>
      </c>
      <c r="G520" s="46">
        <f t="shared" si="52"/>
        <v>0</v>
      </c>
      <c r="H520" s="46"/>
      <c r="I520" s="46"/>
      <c r="J520" s="46">
        <f t="shared" si="53"/>
        <v>0</v>
      </c>
      <c r="K520" s="46"/>
      <c r="L520" s="60"/>
      <c r="M520" s="60"/>
      <c r="N520" s="60"/>
      <c r="O520" s="54"/>
    </row>
    <row r="521" spans="1:15" ht="15.6" x14ac:dyDescent="0.25">
      <c r="A521" s="52">
        <v>43600</v>
      </c>
      <c r="B521" s="51" t="s">
        <v>1075</v>
      </c>
      <c r="C521" s="51" t="s">
        <v>9</v>
      </c>
      <c r="D521" s="53">
        <v>43620</v>
      </c>
      <c r="E521" s="92" t="s">
        <v>66</v>
      </c>
      <c r="F521" s="46">
        <f>'12 Month Budget Comparison'!D517</f>
        <v>0</v>
      </c>
      <c r="G521" s="46">
        <f t="shared" si="52"/>
        <v>0</v>
      </c>
      <c r="H521" s="46"/>
      <c r="I521" s="46"/>
      <c r="J521" s="46">
        <f t="shared" si="53"/>
        <v>0</v>
      </c>
      <c r="K521" s="46"/>
      <c r="L521" s="60"/>
      <c r="M521" s="60"/>
      <c r="N521" s="60"/>
      <c r="O521" s="54"/>
    </row>
    <row r="522" spans="1:15" ht="15.6" x14ac:dyDescent="0.25">
      <c r="A522" s="52">
        <v>43620</v>
      </c>
      <c r="B522" s="51" t="s">
        <v>606</v>
      </c>
      <c r="C522" s="51" t="s">
        <v>606</v>
      </c>
      <c r="D522" s="53">
        <v>72140</v>
      </c>
      <c r="E522" s="92" t="s">
        <v>607</v>
      </c>
      <c r="F522" s="46">
        <f>SUM(F502:F521)</f>
        <v>0</v>
      </c>
      <c r="G522" s="46">
        <f>SUM(G502:G521)</f>
        <v>0</v>
      </c>
      <c r="H522" s="67"/>
      <c r="I522" s="67"/>
      <c r="J522" s="46">
        <f>SUM(J502:J521)</f>
        <v>0</v>
      </c>
      <c r="K522" s="46"/>
      <c r="L522" s="60"/>
      <c r="M522" s="60"/>
      <c r="N522" s="60"/>
      <c r="O522" s="46">
        <f>SUM(O502:O521)</f>
        <v>0</v>
      </c>
    </row>
    <row r="523" spans="1:15" ht="15.6" x14ac:dyDescent="0.25">
      <c r="A523" s="276" t="s">
        <v>1078</v>
      </c>
      <c r="B523" s="277"/>
      <c r="C523" s="277"/>
      <c r="D523" s="277"/>
      <c r="E523" s="277"/>
      <c r="F523" s="277"/>
      <c r="G523" s="277"/>
      <c r="H523" s="277"/>
      <c r="I523" s="277"/>
      <c r="J523" s="277"/>
      <c r="K523" s="277"/>
      <c r="L523" s="277"/>
      <c r="M523" s="277"/>
      <c r="N523" s="277"/>
      <c r="O523" s="278"/>
    </row>
    <row r="524" spans="1:15" ht="15.6" x14ac:dyDescent="0.25">
      <c r="A524" s="52">
        <v>44000</v>
      </c>
      <c r="B524" s="51" t="s">
        <v>1079</v>
      </c>
      <c r="C524" s="51" t="s">
        <v>67</v>
      </c>
      <c r="D524" s="53">
        <v>44180</v>
      </c>
      <c r="E524" s="92" t="s">
        <v>68</v>
      </c>
      <c r="F524" s="46">
        <f>'12 Month Budget Comparison'!D520</f>
        <v>0</v>
      </c>
      <c r="G524" s="46">
        <f t="shared" ref="G524:G530" si="54">F524</f>
        <v>0</v>
      </c>
      <c r="H524" s="46"/>
      <c r="I524" s="46"/>
      <c r="J524" s="46">
        <f>F524</f>
        <v>0</v>
      </c>
      <c r="K524" s="46"/>
      <c r="L524" s="60"/>
      <c r="M524" s="60"/>
      <c r="N524" s="60"/>
      <c r="O524" s="54"/>
    </row>
    <row r="525" spans="1:15" ht="15.6" x14ac:dyDescent="0.25">
      <c r="A525" s="52">
        <v>44020</v>
      </c>
      <c r="B525" s="51" t="s">
        <v>1079</v>
      </c>
      <c r="C525" s="51" t="s">
        <v>1</v>
      </c>
      <c r="D525" s="53">
        <v>44180</v>
      </c>
      <c r="E525" s="92" t="s">
        <v>69</v>
      </c>
      <c r="F525" s="46">
        <f>'12 Month Budget Comparison'!D521</f>
        <v>0</v>
      </c>
      <c r="G525" s="46">
        <f t="shared" si="54"/>
        <v>0</v>
      </c>
      <c r="H525" s="46"/>
      <c r="I525" s="46"/>
      <c r="J525" s="46">
        <f t="shared" ref="J525:J530" si="55">F525</f>
        <v>0</v>
      </c>
      <c r="K525" s="46"/>
      <c r="L525" s="60"/>
      <c r="M525" s="60"/>
      <c r="N525" s="60"/>
      <c r="O525" s="54"/>
    </row>
    <row r="526" spans="1:15" ht="15.6" x14ac:dyDescent="0.25">
      <c r="A526" s="52">
        <v>44040</v>
      </c>
      <c r="B526" s="51" t="s">
        <v>1079</v>
      </c>
      <c r="C526" s="51" t="s">
        <v>44</v>
      </c>
      <c r="D526" s="53">
        <v>44180</v>
      </c>
      <c r="E526" s="92" t="s">
        <v>70</v>
      </c>
      <c r="F526" s="46">
        <f>'12 Month Budget Comparison'!D522</f>
        <v>0</v>
      </c>
      <c r="G526" s="46">
        <f t="shared" si="54"/>
        <v>0</v>
      </c>
      <c r="H526" s="46"/>
      <c r="I526" s="46"/>
      <c r="J526" s="46">
        <f t="shared" si="55"/>
        <v>0</v>
      </c>
      <c r="K526" s="46"/>
      <c r="L526" s="60"/>
      <c r="M526" s="60"/>
      <c r="N526" s="60"/>
      <c r="O526" s="54"/>
    </row>
    <row r="527" spans="1:15" ht="15.6" x14ac:dyDescent="0.25">
      <c r="A527" s="52">
        <v>44060</v>
      </c>
      <c r="B527" s="51" t="s">
        <v>1079</v>
      </c>
      <c r="C527" s="51" t="s">
        <v>46</v>
      </c>
      <c r="D527" s="53">
        <v>44180</v>
      </c>
      <c r="E527" s="92" t="s">
        <v>71</v>
      </c>
      <c r="F527" s="46">
        <f>'12 Month Budget Comparison'!D523</f>
        <v>0</v>
      </c>
      <c r="G527" s="46">
        <f t="shared" si="54"/>
        <v>0</v>
      </c>
      <c r="H527" s="46"/>
      <c r="I527" s="46"/>
      <c r="J527" s="46">
        <f t="shared" si="55"/>
        <v>0</v>
      </c>
      <c r="K527" s="46"/>
      <c r="L527" s="60"/>
      <c r="M527" s="60"/>
      <c r="N527" s="60"/>
      <c r="O527" s="54"/>
    </row>
    <row r="528" spans="1:15" ht="15.6" x14ac:dyDescent="0.25">
      <c r="A528" s="52">
        <v>44065</v>
      </c>
      <c r="B528" s="51" t="s">
        <v>1079</v>
      </c>
      <c r="C528" s="51" t="s">
        <v>283</v>
      </c>
      <c r="D528" s="53">
        <v>44180</v>
      </c>
      <c r="E528" s="92" t="s">
        <v>560</v>
      </c>
      <c r="F528" s="46">
        <f>'12 Month Budget Comparison'!D524</f>
        <v>0</v>
      </c>
      <c r="G528" s="46">
        <f t="shared" si="54"/>
        <v>0</v>
      </c>
      <c r="H528" s="46"/>
      <c r="I528" s="46"/>
      <c r="J528" s="46">
        <f t="shared" si="55"/>
        <v>0</v>
      </c>
      <c r="K528" s="46"/>
      <c r="L528" s="60"/>
      <c r="M528" s="60"/>
      <c r="N528" s="60"/>
      <c r="O528" s="54"/>
    </row>
    <row r="529" spans="1:15" ht="15.6" x14ac:dyDescent="0.25">
      <c r="A529" s="55">
        <v>44070</v>
      </c>
      <c r="B529" s="51" t="s">
        <v>1079</v>
      </c>
      <c r="C529" s="51" t="s">
        <v>131</v>
      </c>
      <c r="D529" s="53">
        <v>44180</v>
      </c>
      <c r="E529" s="92" t="s">
        <v>561</v>
      </c>
      <c r="F529" s="46">
        <f>'12 Month Budget Comparison'!D525</f>
        <v>0</v>
      </c>
      <c r="G529" s="46">
        <f t="shared" si="54"/>
        <v>0</v>
      </c>
      <c r="H529" s="46"/>
      <c r="I529" s="46"/>
      <c r="J529" s="46">
        <f t="shared" si="55"/>
        <v>0</v>
      </c>
      <c r="K529" s="46"/>
      <c r="L529" s="60"/>
      <c r="M529" s="60"/>
      <c r="N529" s="60"/>
      <c r="O529" s="54"/>
    </row>
    <row r="530" spans="1:15" ht="15.6" x14ac:dyDescent="0.25">
      <c r="A530" s="55">
        <v>44071</v>
      </c>
      <c r="B530" s="51" t="s">
        <v>1079</v>
      </c>
      <c r="C530" s="51" t="s">
        <v>133</v>
      </c>
      <c r="D530" s="53">
        <v>44180</v>
      </c>
      <c r="E530" s="92" t="s">
        <v>562</v>
      </c>
      <c r="F530" s="46">
        <f>'12 Month Budget Comparison'!D526</f>
        <v>0</v>
      </c>
      <c r="G530" s="46">
        <f t="shared" si="54"/>
        <v>0</v>
      </c>
      <c r="H530" s="46"/>
      <c r="I530" s="46"/>
      <c r="J530" s="46">
        <f t="shared" si="55"/>
        <v>0</v>
      </c>
      <c r="K530" s="46"/>
      <c r="L530" s="60"/>
      <c r="M530" s="60"/>
      <c r="N530" s="60"/>
      <c r="O530" s="54"/>
    </row>
    <row r="531" spans="1:15" ht="15.6" x14ac:dyDescent="0.25">
      <c r="A531" s="55">
        <v>44072</v>
      </c>
      <c r="B531" s="51" t="s">
        <v>1079</v>
      </c>
      <c r="C531" s="57" t="s">
        <v>3</v>
      </c>
      <c r="D531" s="53">
        <v>44180</v>
      </c>
      <c r="E531" s="92" t="s">
        <v>563</v>
      </c>
      <c r="F531" s="46">
        <f>'12 Month Budget Comparison'!D527</f>
        <v>0</v>
      </c>
      <c r="H531" s="46"/>
      <c r="I531" s="46"/>
      <c r="K531" s="46"/>
      <c r="L531" s="60"/>
      <c r="M531" s="60"/>
      <c r="N531" s="60"/>
      <c r="O531" s="46">
        <f>F531</f>
        <v>0</v>
      </c>
    </row>
    <row r="532" spans="1:15" ht="15.6" x14ac:dyDescent="0.25">
      <c r="A532" s="55">
        <v>44073</v>
      </c>
      <c r="B532" s="51" t="s">
        <v>1079</v>
      </c>
      <c r="C532" s="51" t="s">
        <v>135</v>
      </c>
      <c r="D532" s="53">
        <v>44180</v>
      </c>
      <c r="E532" s="92" t="s">
        <v>564</v>
      </c>
      <c r="F532" s="46">
        <f>'12 Month Budget Comparison'!D528</f>
        <v>0</v>
      </c>
      <c r="G532" s="46">
        <f t="shared" ref="G532:G543" si="56">F532</f>
        <v>0</v>
      </c>
      <c r="H532" s="46"/>
      <c r="I532" s="46"/>
      <c r="J532" s="46">
        <f>F532</f>
        <v>0</v>
      </c>
      <c r="K532" s="46"/>
      <c r="L532" s="60"/>
      <c r="M532" s="60"/>
      <c r="N532" s="60"/>
      <c r="O532" s="54"/>
    </row>
    <row r="533" spans="1:15" ht="15.6" x14ac:dyDescent="0.25">
      <c r="A533" s="55">
        <v>44074</v>
      </c>
      <c r="B533" s="51" t="s">
        <v>1079</v>
      </c>
      <c r="C533" s="51" t="s">
        <v>137</v>
      </c>
      <c r="D533" s="53">
        <v>44180</v>
      </c>
      <c r="E533" s="92" t="s">
        <v>565</v>
      </c>
      <c r="F533" s="46">
        <f>'12 Month Budget Comparison'!D529</f>
        <v>0</v>
      </c>
      <c r="G533" s="46">
        <f t="shared" si="56"/>
        <v>0</v>
      </c>
      <c r="H533" s="46"/>
      <c r="I533" s="46"/>
      <c r="J533" s="46">
        <f t="shared" ref="J533:J543" si="57">F533</f>
        <v>0</v>
      </c>
      <c r="K533" s="46"/>
      <c r="L533" s="60"/>
      <c r="M533" s="60"/>
      <c r="N533" s="61"/>
      <c r="O533" s="54"/>
    </row>
    <row r="534" spans="1:15" ht="15.6" x14ac:dyDescent="0.25">
      <c r="A534" s="55">
        <v>44075</v>
      </c>
      <c r="B534" s="51" t="s">
        <v>1079</v>
      </c>
      <c r="C534" s="51" t="s">
        <v>139</v>
      </c>
      <c r="D534" s="53">
        <v>44180</v>
      </c>
      <c r="E534" s="92" t="s">
        <v>566</v>
      </c>
      <c r="F534" s="46">
        <f>'12 Month Budget Comparison'!D530</f>
        <v>0</v>
      </c>
      <c r="G534" s="46">
        <f t="shared" si="56"/>
        <v>0</v>
      </c>
      <c r="H534" s="46"/>
      <c r="I534" s="46"/>
      <c r="J534" s="46">
        <f t="shared" si="57"/>
        <v>0</v>
      </c>
      <c r="K534" s="46"/>
      <c r="L534" s="60"/>
      <c r="M534" s="60"/>
      <c r="N534" s="60"/>
      <c r="O534" s="54"/>
    </row>
    <row r="535" spans="1:15" ht="15.6" x14ac:dyDescent="0.25">
      <c r="A535" s="55">
        <v>44076</v>
      </c>
      <c r="B535" s="51" t="s">
        <v>1079</v>
      </c>
      <c r="C535" s="51" t="s">
        <v>143</v>
      </c>
      <c r="D535" s="53">
        <v>44180</v>
      </c>
      <c r="E535" s="92" t="s">
        <v>567</v>
      </c>
      <c r="F535" s="46">
        <f>'12 Month Budget Comparison'!D531</f>
        <v>0</v>
      </c>
      <c r="G535" s="46">
        <f t="shared" si="56"/>
        <v>0</v>
      </c>
      <c r="H535" s="46"/>
      <c r="I535" s="46"/>
      <c r="J535" s="46">
        <f t="shared" si="57"/>
        <v>0</v>
      </c>
      <c r="K535" s="46"/>
      <c r="L535" s="60"/>
      <c r="M535" s="60"/>
      <c r="N535" s="60"/>
      <c r="O535" s="54"/>
    </row>
    <row r="536" spans="1:15" ht="15.6" x14ac:dyDescent="0.25">
      <c r="A536" s="55">
        <v>44077</v>
      </c>
      <c r="B536" s="51" t="s">
        <v>1079</v>
      </c>
      <c r="C536" s="51" t="s">
        <v>145</v>
      </c>
      <c r="D536" s="53">
        <v>44180</v>
      </c>
      <c r="E536" s="92" t="s">
        <v>568</v>
      </c>
      <c r="F536" s="46">
        <f>'12 Month Budget Comparison'!D532</f>
        <v>0</v>
      </c>
      <c r="G536" s="46">
        <f t="shared" si="56"/>
        <v>0</v>
      </c>
      <c r="H536" s="46"/>
      <c r="I536" s="46"/>
      <c r="J536" s="46">
        <f t="shared" si="57"/>
        <v>0</v>
      </c>
      <c r="K536" s="46"/>
      <c r="L536" s="60"/>
      <c r="M536" s="60"/>
      <c r="N536" s="60"/>
      <c r="O536" s="54"/>
    </row>
    <row r="537" spans="1:15" ht="15.6" x14ac:dyDescent="0.25">
      <c r="A537" s="55">
        <v>44078</v>
      </c>
      <c r="B537" s="51" t="s">
        <v>1079</v>
      </c>
      <c r="C537" s="51" t="s">
        <v>354</v>
      </c>
      <c r="D537" s="53">
        <v>44180</v>
      </c>
      <c r="E537" s="92" t="s">
        <v>569</v>
      </c>
      <c r="F537" s="46">
        <f>'12 Month Budget Comparison'!D533</f>
        <v>0</v>
      </c>
      <c r="G537" s="46">
        <f t="shared" si="56"/>
        <v>0</v>
      </c>
      <c r="H537" s="46"/>
      <c r="I537" s="46"/>
      <c r="J537" s="46">
        <f t="shared" si="57"/>
        <v>0</v>
      </c>
      <c r="K537" s="46"/>
      <c r="L537" s="60"/>
      <c r="M537" s="60"/>
      <c r="N537" s="60"/>
      <c r="O537" s="54"/>
    </row>
    <row r="538" spans="1:15" ht="15.6" x14ac:dyDescent="0.25">
      <c r="A538" s="52">
        <v>44080</v>
      </c>
      <c r="B538" s="51" t="s">
        <v>1079</v>
      </c>
      <c r="C538" s="51" t="s">
        <v>4</v>
      </c>
      <c r="D538" s="53">
        <v>44180</v>
      </c>
      <c r="E538" s="92" t="s">
        <v>72</v>
      </c>
      <c r="F538" s="46">
        <f>'12 Month Budget Comparison'!D534</f>
        <v>0</v>
      </c>
      <c r="G538" s="46">
        <f t="shared" si="56"/>
        <v>0</v>
      </c>
      <c r="H538" s="46"/>
      <c r="I538" s="46"/>
      <c r="J538" s="46">
        <f t="shared" si="57"/>
        <v>0</v>
      </c>
      <c r="K538" s="46"/>
      <c r="L538" s="60"/>
      <c r="M538" s="60"/>
      <c r="N538" s="60"/>
      <c r="O538" s="54"/>
    </row>
    <row r="539" spans="1:15" ht="15.6" x14ac:dyDescent="0.25">
      <c r="A539" s="52">
        <v>44100</v>
      </c>
      <c r="B539" s="51" t="s">
        <v>1079</v>
      </c>
      <c r="C539" s="51" t="s">
        <v>117</v>
      </c>
      <c r="D539" s="53">
        <v>44180</v>
      </c>
      <c r="E539" s="92" t="s">
        <v>73</v>
      </c>
      <c r="F539" s="46">
        <f>'12 Month Budget Comparison'!D535</f>
        <v>0</v>
      </c>
      <c r="G539" s="46">
        <f t="shared" si="56"/>
        <v>0</v>
      </c>
      <c r="H539" s="46"/>
      <c r="I539" s="46"/>
      <c r="J539" s="46">
        <f t="shared" si="57"/>
        <v>0</v>
      </c>
      <c r="K539" s="46"/>
      <c r="L539" s="60"/>
      <c r="M539" s="60"/>
      <c r="N539" s="60"/>
      <c r="O539" s="54"/>
    </row>
    <row r="540" spans="1:15" ht="15.6" x14ac:dyDescent="0.25">
      <c r="A540" s="52">
        <v>44120</v>
      </c>
      <c r="B540" s="51" t="s">
        <v>559</v>
      </c>
      <c r="C540" s="51" t="s">
        <v>34</v>
      </c>
      <c r="D540" s="53">
        <v>44180</v>
      </c>
      <c r="E540" s="92" t="s">
        <v>74</v>
      </c>
      <c r="F540" s="46">
        <f>'12 Month Budget Comparison'!D536</f>
        <v>0</v>
      </c>
      <c r="G540" s="46">
        <f t="shared" si="56"/>
        <v>0</v>
      </c>
      <c r="H540" s="46"/>
      <c r="I540" s="46"/>
      <c r="J540" s="46">
        <f t="shared" si="57"/>
        <v>0</v>
      </c>
      <c r="K540" s="46"/>
      <c r="L540" s="60"/>
      <c r="M540" s="60"/>
      <c r="N540" s="60"/>
      <c r="O540" s="54"/>
    </row>
    <row r="541" spans="1:15" ht="15.6" x14ac:dyDescent="0.25">
      <c r="A541" s="55">
        <v>44130</v>
      </c>
      <c r="B541" s="51" t="s">
        <v>1079</v>
      </c>
      <c r="C541" s="51" t="s">
        <v>356</v>
      </c>
      <c r="D541" s="53">
        <v>44180</v>
      </c>
      <c r="E541" s="92" t="s">
        <v>570</v>
      </c>
      <c r="F541" s="46" t="str">
        <f>'12 Month Budget Comparison'!D543</f>
        <v>n/a</v>
      </c>
      <c r="G541" s="46" t="str">
        <f t="shared" si="56"/>
        <v>n/a</v>
      </c>
      <c r="H541" s="46"/>
      <c r="I541" s="46"/>
      <c r="J541" s="46" t="str">
        <f t="shared" si="57"/>
        <v>n/a</v>
      </c>
      <c r="K541" s="46"/>
      <c r="L541" s="60"/>
      <c r="M541" s="60"/>
      <c r="N541" s="60"/>
      <c r="O541" s="54"/>
    </row>
    <row r="542" spans="1:15" ht="15.6" x14ac:dyDescent="0.25">
      <c r="A542" s="55">
        <v>44131</v>
      </c>
      <c r="B542" s="51" t="s">
        <v>1079</v>
      </c>
      <c r="C542" s="51" t="s">
        <v>358</v>
      </c>
      <c r="D542" s="53">
        <v>44180</v>
      </c>
      <c r="E542" s="92" t="s">
        <v>571</v>
      </c>
      <c r="F542" s="46">
        <f>'12 Month Budget Comparison'!D544</f>
        <v>0</v>
      </c>
      <c r="G542" s="46">
        <f t="shared" si="56"/>
        <v>0</v>
      </c>
      <c r="H542" s="46"/>
      <c r="I542" s="46"/>
      <c r="J542" s="46">
        <f t="shared" si="57"/>
        <v>0</v>
      </c>
      <c r="K542" s="46"/>
      <c r="L542" s="60"/>
      <c r="M542" s="60"/>
      <c r="N542" s="60"/>
      <c r="O542" s="54"/>
    </row>
    <row r="543" spans="1:15" ht="15.6" x14ac:dyDescent="0.25">
      <c r="A543" s="52">
        <v>44140</v>
      </c>
      <c r="B543" s="51" t="s">
        <v>1079</v>
      </c>
      <c r="C543" s="51" t="s">
        <v>23</v>
      </c>
      <c r="D543" s="53">
        <v>44180</v>
      </c>
      <c r="E543" s="92" t="s">
        <v>75</v>
      </c>
      <c r="F543" s="46">
        <f>'12 Month Budget Comparison'!D545</f>
        <v>0</v>
      </c>
      <c r="G543" s="46">
        <f t="shared" si="56"/>
        <v>0</v>
      </c>
      <c r="H543" s="46"/>
      <c r="I543" s="46"/>
      <c r="J543" s="46">
        <f t="shared" si="57"/>
        <v>0</v>
      </c>
      <c r="K543" s="46"/>
      <c r="L543" s="60"/>
      <c r="M543" s="60"/>
      <c r="N543" s="60"/>
      <c r="O543" s="54"/>
    </row>
    <row r="544" spans="1:15" ht="15.6" x14ac:dyDescent="0.25">
      <c r="A544" s="276" t="s">
        <v>1078</v>
      </c>
      <c r="B544" s="277"/>
      <c r="C544" s="277"/>
      <c r="D544" s="277"/>
      <c r="E544" s="277"/>
      <c r="F544" s="277"/>
      <c r="G544" s="277"/>
      <c r="H544" s="277"/>
      <c r="I544" s="277"/>
      <c r="J544" s="277"/>
      <c r="K544" s="277"/>
      <c r="L544" s="277"/>
      <c r="M544" s="277"/>
      <c r="N544" s="277"/>
      <c r="O544" s="278"/>
    </row>
    <row r="545" spans="1:256" ht="15.6" x14ac:dyDescent="0.25">
      <c r="A545" s="55">
        <v>44150</v>
      </c>
      <c r="B545" s="51" t="s">
        <v>1079</v>
      </c>
      <c r="C545" s="51" t="s">
        <v>341</v>
      </c>
      <c r="D545" s="53">
        <v>44180</v>
      </c>
      <c r="E545" s="92" t="s">
        <v>572</v>
      </c>
      <c r="F545" s="46">
        <f>'12 Month Budget Comparison'!D546</f>
        <v>0</v>
      </c>
      <c r="G545" s="46">
        <f>F545</f>
        <v>0</v>
      </c>
      <c r="H545" s="46"/>
      <c r="I545" s="46"/>
      <c r="J545" s="46">
        <f>F545</f>
        <v>0</v>
      </c>
      <c r="K545" s="46"/>
      <c r="L545" s="60"/>
      <c r="M545" s="60"/>
      <c r="N545" s="60"/>
      <c r="O545" s="54"/>
    </row>
    <row r="546" spans="1:256" ht="15.6" x14ac:dyDescent="0.25">
      <c r="A546" s="52">
        <v>44160</v>
      </c>
      <c r="B546" s="51" t="s">
        <v>1079</v>
      </c>
      <c r="C546" s="51" t="s">
        <v>9</v>
      </c>
      <c r="D546" s="53">
        <v>44180</v>
      </c>
      <c r="E546" s="92" t="s">
        <v>76</v>
      </c>
      <c r="F546" s="46">
        <f>'12 Month Budget Comparison'!D547</f>
        <v>0</v>
      </c>
      <c r="G546" s="46">
        <f>F546</f>
        <v>0</v>
      </c>
      <c r="H546" s="46"/>
      <c r="I546" s="46"/>
      <c r="J546" s="46">
        <f>F546</f>
        <v>0</v>
      </c>
      <c r="K546" s="46"/>
      <c r="L546" s="60"/>
      <c r="M546" s="60"/>
      <c r="N546" s="60"/>
      <c r="O546" s="54"/>
    </row>
    <row r="547" spans="1:256" ht="15.6" x14ac:dyDescent="0.25">
      <c r="A547" s="52">
        <v>44180</v>
      </c>
      <c r="B547" s="51" t="s">
        <v>573</v>
      </c>
      <c r="C547" s="51" t="s">
        <v>573</v>
      </c>
      <c r="D547" s="53">
        <v>72140</v>
      </c>
      <c r="E547" s="92" t="s">
        <v>574</v>
      </c>
      <c r="F547" s="46">
        <f>SUM(F524:F546)</f>
        <v>0</v>
      </c>
      <c r="G547" s="46">
        <f>SUM(G524:G546)</f>
        <v>0</v>
      </c>
      <c r="H547" s="46"/>
      <c r="I547" s="46"/>
      <c r="J547" s="46">
        <f>SUM(J524:J546)</f>
        <v>0</v>
      </c>
      <c r="K547" s="46"/>
      <c r="L547" s="60"/>
      <c r="M547" s="60"/>
      <c r="N547" s="61"/>
      <c r="O547" s="46">
        <f>SUM(O524:O546)</f>
        <v>0</v>
      </c>
    </row>
    <row r="548" spans="1:256" s="50" customFormat="1" ht="15.6" x14ac:dyDescent="0.25">
      <c r="A548" s="276" t="s">
        <v>1076</v>
      </c>
      <c r="B548" s="277"/>
      <c r="C548" s="277"/>
      <c r="D548" s="277"/>
      <c r="E548" s="277"/>
      <c r="F548" s="277"/>
      <c r="G548" s="277"/>
      <c r="H548" s="277"/>
      <c r="I548" s="277"/>
      <c r="J548" s="277"/>
      <c r="K548" s="277"/>
      <c r="L548" s="277"/>
      <c r="M548" s="277"/>
      <c r="N548" s="277"/>
      <c r="O548" s="278"/>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c r="AP548" s="44"/>
      <c r="AQ548" s="44"/>
      <c r="AR548" s="44"/>
      <c r="AS548" s="44"/>
      <c r="AT548" s="44"/>
      <c r="AU548" s="44"/>
      <c r="AV548" s="44"/>
      <c r="AW548" s="44"/>
      <c r="AX548" s="44"/>
      <c r="AY548" s="44"/>
      <c r="AZ548" s="44"/>
      <c r="BA548" s="44"/>
      <c r="BB548" s="44"/>
      <c r="BC548" s="44"/>
      <c r="BD548" s="44"/>
      <c r="BE548" s="44"/>
      <c r="BF548" s="44"/>
      <c r="BG548" s="44"/>
      <c r="BH548" s="44"/>
      <c r="BI548" s="44"/>
      <c r="BJ548" s="44"/>
      <c r="BK548" s="44"/>
      <c r="BL548" s="44"/>
      <c r="BM548" s="44"/>
      <c r="BN548" s="44"/>
      <c r="BO548" s="44"/>
      <c r="BP548" s="44"/>
      <c r="BQ548" s="44"/>
      <c r="BR548" s="44"/>
      <c r="BS548" s="44"/>
      <c r="BT548" s="44"/>
      <c r="BU548" s="44"/>
      <c r="BV548" s="44"/>
      <c r="BW548" s="44"/>
      <c r="BX548" s="44"/>
      <c r="BY548" s="44"/>
      <c r="BZ548" s="44"/>
      <c r="CA548" s="44"/>
      <c r="CB548" s="44"/>
      <c r="CC548" s="44"/>
      <c r="CD548" s="44"/>
      <c r="CE548" s="44"/>
      <c r="CF548" s="44"/>
      <c r="CG548" s="44"/>
      <c r="CH548" s="44"/>
      <c r="CI548" s="44"/>
      <c r="CJ548" s="44"/>
      <c r="CK548" s="44"/>
      <c r="CL548" s="44"/>
      <c r="CM548" s="44"/>
      <c r="CN548" s="44"/>
      <c r="CO548" s="44"/>
      <c r="CP548" s="44"/>
      <c r="CQ548" s="44"/>
      <c r="CR548" s="44"/>
      <c r="CS548" s="44"/>
      <c r="CT548" s="44"/>
      <c r="CU548" s="44"/>
      <c r="CV548" s="44"/>
      <c r="CW548" s="44"/>
      <c r="CX548" s="44"/>
      <c r="CY548" s="44"/>
      <c r="CZ548" s="44"/>
      <c r="DA548" s="44"/>
      <c r="DB548" s="44"/>
      <c r="DC548" s="44"/>
      <c r="DD548" s="44"/>
      <c r="DE548" s="44"/>
      <c r="DF548" s="44"/>
      <c r="DG548" s="44"/>
      <c r="DH548" s="44"/>
      <c r="DI548" s="44"/>
      <c r="DJ548" s="44"/>
      <c r="DK548" s="44"/>
      <c r="DL548" s="44"/>
      <c r="DM548" s="44"/>
      <c r="DN548" s="44"/>
      <c r="DO548" s="44"/>
      <c r="DP548" s="44"/>
      <c r="DQ548" s="44"/>
      <c r="DR548" s="44"/>
      <c r="DS548" s="44"/>
      <c r="DT548" s="44"/>
      <c r="DU548" s="44"/>
      <c r="DV548" s="44"/>
      <c r="DW548" s="44"/>
      <c r="DX548" s="44"/>
      <c r="DY548" s="44"/>
      <c r="DZ548" s="44"/>
      <c r="EA548" s="44"/>
      <c r="EB548" s="44"/>
      <c r="EC548" s="44"/>
      <c r="ED548" s="44"/>
      <c r="EE548" s="44"/>
      <c r="EF548" s="44"/>
      <c r="EG548" s="44"/>
      <c r="EH548" s="44"/>
      <c r="EI548" s="44"/>
      <c r="EJ548" s="44"/>
      <c r="EK548" s="44"/>
      <c r="EL548" s="44"/>
      <c r="EM548" s="44"/>
      <c r="EN548" s="44"/>
      <c r="EO548" s="44"/>
      <c r="EP548" s="44"/>
      <c r="EQ548" s="44"/>
      <c r="ER548" s="44"/>
      <c r="ES548" s="44"/>
      <c r="ET548" s="44"/>
      <c r="EU548" s="44"/>
      <c r="EV548" s="44"/>
      <c r="EW548" s="44"/>
      <c r="EX548" s="44"/>
      <c r="EY548" s="44"/>
      <c r="EZ548" s="44"/>
      <c r="FA548" s="44"/>
      <c r="FB548" s="44"/>
      <c r="FC548" s="44"/>
      <c r="FD548" s="44"/>
      <c r="FE548" s="44"/>
      <c r="FF548" s="44"/>
      <c r="FG548" s="44"/>
      <c r="FH548" s="44"/>
      <c r="FI548" s="44"/>
      <c r="FJ548" s="44"/>
      <c r="FK548" s="44"/>
      <c r="FL548" s="44"/>
      <c r="FM548" s="44"/>
      <c r="FN548" s="44"/>
      <c r="FO548" s="44"/>
      <c r="FP548" s="44"/>
      <c r="FQ548" s="44"/>
      <c r="FR548" s="44"/>
      <c r="FS548" s="44"/>
      <c r="FT548" s="44"/>
      <c r="FU548" s="44"/>
      <c r="FV548" s="44"/>
      <c r="FW548" s="44"/>
      <c r="FX548" s="44"/>
      <c r="FY548" s="44"/>
      <c r="FZ548" s="44"/>
      <c r="GA548" s="44"/>
      <c r="GB548" s="44"/>
      <c r="GC548" s="44"/>
      <c r="GD548" s="44"/>
      <c r="GE548" s="44"/>
      <c r="GF548" s="44"/>
      <c r="GG548" s="44"/>
      <c r="GH548" s="44"/>
      <c r="GI548" s="44"/>
      <c r="GJ548" s="44"/>
      <c r="GK548" s="44"/>
      <c r="GL548" s="44"/>
      <c r="GM548" s="44"/>
      <c r="GN548" s="44"/>
      <c r="GO548" s="44"/>
      <c r="GP548" s="44"/>
      <c r="GQ548" s="44"/>
      <c r="GR548" s="44"/>
      <c r="GS548" s="44"/>
      <c r="GT548" s="44"/>
      <c r="GU548" s="44"/>
      <c r="GV548" s="44"/>
      <c r="GW548" s="44"/>
      <c r="GX548" s="44"/>
      <c r="GY548" s="44"/>
      <c r="GZ548" s="44"/>
      <c r="HA548" s="44"/>
      <c r="HB548" s="44"/>
      <c r="HC548" s="44"/>
      <c r="HD548" s="44"/>
      <c r="HE548" s="44"/>
      <c r="HF548" s="44"/>
      <c r="HG548" s="44"/>
      <c r="HH548" s="44"/>
      <c r="HI548" s="44"/>
      <c r="HJ548" s="44"/>
      <c r="HK548" s="44"/>
      <c r="HL548" s="44"/>
      <c r="HM548" s="44"/>
      <c r="HN548" s="44"/>
      <c r="HO548" s="44"/>
      <c r="HP548" s="44"/>
      <c r="HQ548" s="44"/>
      <c r="HR548" s="44"/>
      <c r="HS548" s="44"/>
      <c r="HT548" s="44"/>
      <c r="HU548" s="44"/>
      <c r="HV548" s="44"/>
      <c r="HW548" s="44"/>
      <c r="HX548" s="44"/>
      <c r="HY548" s="44"/>
      <c r="HZ548" s="44"/>
      <c r="IA548" s="44"/>
      <c r="IB548" s="44"/>
      <c r="IC548" s="44"/>
      <c r="ID548" s="44"/>
      <c r="IE548" s="44"/>
      <c r="IF548" s="44"/>
      <c r="IG548" s="44"/>
      <c r="IH548" s="44"/>
      <c r="II548" s="44"/>
      <c r="IJ548" s="44"/>
      <c r="IK548" s="44"/>
      <c r="IL548" s="44"/>
      <c r="IM548" s="44"/>
      <c r="IN548" s="44"/>
      <c r="IO548" s="44"/>
      <c r="IP548" s="44"/>
      <c r="IQ548" s="44"/>
      <c r="IR548" s="44"/>
      <c r="IS548" s="44"/>
      <c r="IT548" s="44"/>
      <c r="IU548" s="44"/>
      <c r="IV548" s="44"/>
    </row>
    <row r="549" spans="1:256" ht="15.6" x14ac:dyDescent="0.25">
      <c r="A549" s="55">
        <v>43650</v>
      </c>
      <c r="B549" s="57" t="s">
        <v>1077</v>
      </c>
      <c r="C549" s="57" t="s">
        <v>581</v>
      </c>
      <c r="D549" s="53">
        <v>43700</v>
      </c>
      <c r="E549" s="53" t="s">
        <v>582</v>
      </c>
      <c r="F549" s="46">
        <f>'12 Month Budget Comparison'!D544</f>
        <v>0</v>
      </c>
      <c r="G549" s="46">
        <f>F549</f>
        <v>0</v>
      </c>
      <c r="H549" s="46">
        <f>F549</f>
        <v>0</v>
      </c>
      <c r="I549" s="46"/>
      <c r="J549" s="60"/>
      <c r="K549" s="46"/>
      <c r="L549" s="60"/>
      <c r="M549" s="60"/>
      <c r="N549" s="61"/>
      <c r="O549" s="54"/>
    </row>
    <row r="550" spans="1:256" s="49" customFormat="1" ht="15.6" x14ac:dyDescent="0.25">
      <c r="A550" s="55">
        <v>43660</v>
      </c>
      <c r="B550" s="57" t="s">
        <v>1077</v>
      </c>
      <c r="C550" s="57" t="s">
        <v>283</v>
      </c>
      <c r="D550" s="53">
        <v>43700</v>
      </c>
      <c r="E550" s="53" t="s">
        <v>583</v>
      </c>
      <c r="F550" s="46">
        <f>'12 Month Budget Comparison'!D545</f>
        <v>0</v>
      </c>
      <c r="G550" s="46">
        <f t="shared" ref="G550:H559" si="58">F550</f>
        <v>0</v>
      </c>
      <c r="H550" s="46">
        <f>F550</f>
        <v>0</v>
      </c>
      <c r="I550" s="46"/>
      <c r="J550" s="60"/>
      <c r="K550" s="46"/>
      <c r="L550" s="60"/>
      <c r="M550" s="60"/>
      <c r="N550" s="60"/>
      <c r="O550" s="54"/>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c r="AN550" s="48"/>
      <c r="AO550" s="48"/>
      <c r="AP550" s="48"/>
      <c r="AQ550" s="48"/>
      <c r="AR550" s="48"/>
      <c r="AS550" s="48"/>
      <c r="AT550" s="48"/>
      <c r="AU550" s="48"/>
      <c r="AV550" s="48"/>
      <c r="AW550" s="48"/>
      <c r="AX550" s="48"/>
      <c r="AY550" s="48"/>
      <c r="AZ550" s="48"/>
      <c r="BA550" s="48"/>
      <c r="BB550" s="48"/>
      <c r="BC550" s="48"/>
      <c r="BD550" s="48"/>
      <c r="BE550" s="48"/>
      <c r="BF550" s="48"/>
      <c r="BG550" s="48"/>
      <c r="BH550" s="48"/>
      <c r="BI550" s="48"/>
      <c r="BJ550" s="48"/>
      <c r="BK550" s="48"/>
      <c r="BL550" s="48"/>
      <c r="BM550" s="48"/>
      <c r="BN550" s="48"/>
      <c r="BO550" s="48"/>
      <c r="BP550" s="48"/>
      <c r="BQ550" s="48"/>
      <c r="BR550" s="48"/>
      <c r="BS550" s="48"/>
      <c r="BT550" s="48"/>
      <c r="BU550" s="48"/>
      <c r="BV550" s="48"/>
      <c r="BW550" s="48"/>
      <c r="BX550" s="48"/>
      <c r="BY550" s="48"/>
      <c r="BZ550" s="48"/>
      <c r="CA550" s="48"/>
      <c r="CB550" s="48"/>
      <c r="CC550" s="48"/>
      <c r="CD550" s="48"/>
      <c r="CE550" s="48"/>
      <c r="CF550" s="48"/>
      <c r="CG550" s="48"/>
      <c r="CH550" s="48"/>
      <c r="CI550" s="48"/>
      <c r="CJ550" s="48"/>
      <c r="CK550" s="48"/>
      <c r="CL550" s="48"/>
      <c r="CM550" s="48"/>
      <c r="CN550" s="48"/>
      <c r="CO550" s="48"/>
      <c r="CP550" s="48"/>
      <c r="CQ550" s="48"/>
      <c r="CR550" s="48"/>
      <c r="CS550" s="48"/>
      <c r="CT550" s="48"/>
      <c r="CU550" s="48"/>
      <c r="CV550" s="48"/>
      <c r="CW550" s="48"/>
      <c r="CX550" s="48"/>
      <c r="CY550" s="48"/>
      <c r="CZ550" s="48"/>
      <c r="DA550" s="48"/>
      <c r="DB550" s="48"/>
      <c r="DC550" s="48"/>
      <c r="DD550" s="48"/>
      <c r="DE550" s="48"/>
      <c r="DF550" s="48"/>
      <c r="DG550" s="48"/>
      <c r="DH550" s="48"/>
      <c r="DI550" s="48"/>
      <c r="DJ550" s="48"/>
      <c r="DK550" s="48"/>
      <c r="DL550" s="48"/>
      <c r="DM550" s="48"/>
      <c r="DN550" s="48"/>
      <c r="DO550" s="48"/>
      <c r="DP550" s="48"/>
      <c r="DQ550" s="48"/>
      <c r="DR550" s="48"/>
      <c r="DS550" s="48"/>
      <c r="DT550" s="48"/>
      <c r="DU550" s="48"/>
      <c r="DV550" s="48"/>
      <c r="DW550" s="48"/>
      <c r="DX550" s="48"/>
      <c r="DY550" s="48"/>
      <c r="DZ550" s="48"/>
      <c r="EA550" s="48"/>
      <c r="EB550" s="48"/>
      <c r="EC550" s="48"/>
      <c r="ED550" s="48"/>
      <c r="EE550" s="48"/>
      <c r="EF550" s="48"/>
      <c r="EG550" s="48"/>
      <c r="EH550" s="48"/>
      <c r="EI550" s="48"/>
      <c r="EJ550" s="48"/>
      <c r="EK550" s="48"/>
      <c r="EL550" s="48"/>
      <c r="EM550" s="48"/>
      <c r="EN550" s="48"/>
      <c r="EO550" s="48"/>
      <c r="EP550" s="48"/>
      <c r="EQ550" s="48"/>
      <c r="ER550" s="48"/>
      <c r="ES550" s="48"/>
      <c r="ET550" s="48"/>
      <c r="EU550" s="48"/>
      <c r="EV550" s="48"/>
      <c r="EW550" s="48"/>
      <c r="EX550" s="48"/>
      <c r="EY550" s="48"/>
      <c r="EZ550" s="48"/>
      <c r="FA550" s="48"/>
      <c r="FB550" s="48"/>
      <c r="FC550" s="48"/>
      <c r="FD550" s="48"/>
      <c r="FE550" s="48"/>
      <c r="FF550" s="48"/>
      <c r="FG550" s="48"/>
      <c r="FH550" s="48"/>
      <c r="FI550" s="48"/>
      <c r="FJ550" s="48"/>
      <c r="FK550" s="48"/>
      <c r="FL550" s="48"/>
      <c r="FM550" s="48"/>
      <c r="FN550" s="48"/>
      <c r="FO550" s="48"/>
      <c r="FP550" s="48"/>
      <c r="FQ550" s="48"/>
      <c r="FR550" s="48"/>
      <c r="FS550" s="48"/>
      <c r="FT550" s="48"/>
      <c r="FU550" s="48"/>
      <c r="FV550" s="48"/>
      <c r="FW550" s="48"/>
      <c r="FX550" s="48"/>
      <c r="FY550" s="48"/>
      <c r="FZ550" s="48"/>
      <c r="GA550" s="48"/>
      <c r="GB550" s="48"/>
      <c r="GC550" s="48"/>
      <c r="GD550" s="48"/>
      <c r="GE550" s="48"/>
      <c r="GF550" s="48"/>
      <c r="GG550" s="48"/>
      <c r="GH550" s="48"/>
      <c r="GI550" s="48"/>
      <c r="GJ550" s="48"/>
      <c r="GK550" s="48"/>
      <c r="GL550" s="48"/>
      <c r="GM550" s="48"/>
      <c r="GN550" s="48"/>
      <c r="GO550" s="48"/>
      <c r="GP550" s="48"/>
      <c r="GQ550" s="48"/>
      <c r="GR550" s="48"/>
      <c r="GS550" s="48"/>
      <c r="GT550" s="48"/>
      <c r="GU550" s="48"/>
      <c r="GV550" s="48"/>
      <c r="GW550" s="48"/>
      <c r="GX550" s="48"/>
      <c r="GY550" s="48"/>
      <c r="GZ550" s="48"/>
      <c r="HA550" s="48"/>
      <c r="HB550" s="48"/>
      <c r="HC550" s="48"/>
      <c r="HD550" s="48"/>
      <c r="HE550" s="48"/>
      <c r="HF550" s="48"/>
      <c r="HG550" s="48"/>
      <c r="HH550" s="48"/>
      <c r="HI550" s="48"/>
      <c r="HJ550" s="48"/>
      <c r="HK550" s="48"/>
      <c r="HL550" s="48"/>
      <c r="HM550" s="48"/>
      <c r="HN550" s="48"/>
      <c r="HO550" s="48"/>
      <c r="HP550" s="48"/>
      <c r="HQ550" s="48"/>
      <c r="HR550" s="48"/>
      <c r="HS550" s="48"/>
      <c r="HT550" s="48"/>
      <c r="HU550" s="48"/>
      <c r="HV550" s="48"/>
      <c r="HW550" s="48"/>
      <c r="HX550" s="48"/>
      <c r="HY550" s="48"/>
      <c r="HZ550" s="48"/>
      <c r="IA550" s="48"/>
      <c r="IB550" s="48"/>
      <c r="IC550" s="48"/>
      <c r="ID550" s="48"/>
      <c r="IE550" s="48"/>
      <c r="IF550" s="48"/>
      <c r="IG550" s="48"/>
      <c r="IH550" s="48"/>
      <c r="II550" s="48"/>
      <c r="IJ550" s="48"/>
      <c r="IK550" s="48"/>
      <c r="IL550" s="48"/>
      <c r="IM550" s="48"/>
      <c r="IN550" s="48"/>
      <c r="IO550" s="48"/>
      <c r="IP550" s="48"/>
      <c r="IQ550" s="48"/>
      <c r="IR550" s="48"/>
      <c r="IS550" s="48"/>
      <c r="IT550" s="48"/>
      <c r="IU550" s="48"/>
      <c r="IV550" s="48"/>
    </row>
    <row r="551" spans="1:256" s="49" customFormat="1" ht="15.6" x14ac:dyDescent="0.25">
      <c r="A551" s="55">
        <v>43665</v>
      </c>
      <c r="B551" s="57" t="s">
        <v>1077</v>
      </c>
      <c r="C551" s="51" t="s">
        <v>131</v>
      </c>
      <c r="D551" s="53">
        <v>43700</v>
      </c>
      <c r="E551" s="92" t="s">
        <v>584</v>
      </c>
      <c r="F551" s="46">
        <f>'12 Month Budget Comparison'!D546</f>
        <v>0</v>
      </c>
      <c r="G551" s="46">
        <f t="shared" si="58"/>
        <v>0</v>
      </c>
      <c r="H551" s="46">
        <f>F551</f>
        <v>0</v>
      </c>
      <c r="I551" s="46"/>
      <c r="J551" s="60"/>
      <c r="K551" s="46"/>
      <c r="L551" s="60"/>
      <c r="M551" s="60"/>
      <c r="N551" s="60"/>
      <c r="O551" s="54"/>
      <c r="P551" s="48"/>
      <c r="Q551" s="48"/>
      <c r="R551" s="48"/>
      <c r="S551" s="48"/>
      <c r="T551" s="48"/>
      <c r="U551" s="48"/>
      <c r="V551" s="48"/>
      <c r="W551" s="48"/>
      <c r="X551" s="48"/>
      <c r="Y551" s="48"/>
      <c r="Z551" s="48"/>
      <c r="AA551" s="48"/>
      <c r="AB551" s="48"/>
      <c r="AC551" s="48"/>
      <c r="AD551" s="48"/>
      <c r="AE551" s="48"/>
      <c r="AF551" s="48"/>
      <c r="AG551" s="48"/>
      <c r="AH551" s="48"/>
      <c r="AI551" s="48"/>
      <c r="AJ551" s="48"/>
      <c r="AK551" s="48"/>
      <c r="AL551" s="48"/>
      <c r="AM551" s="48"/>
      <c r="AN551" s="48"/>
      <c r="AO551" s="48"/>
      <c r="AP551" s="48"/>
      <c r="AQ551" s="48"/>
      <c r="AR551" s="48"/>
      <c r="AS551" s="48"/>
      <c r="AT551" s="48"/>
      <c r="AU551" s="48"/>
      <c r="AV551" s="48"/>
      <c r="AW551" s="48"/>
      <c r="AX551" s="48"/>
      <c r="AY551" s="48"/>
      <c r="AZ551" s="48"/>
      <c r="BA551" s="48"/>
      <c r="BB551" s="48"/>
      <c r="BC551" s="48"/>
      <c r="BD551" s="48"/>
      <c r="BE551" s="48"/>
      <c r="BF551" s="48"/>
      <c r="BG551" s="48"/>
      <c r="BH551" s="48"/>
      <c r="BI551" s="48"/>
      <c r="BJ551" s="48"/>
      <c r="BK551" s="48"/>
      <c r="BL551" s="48"/>
      <c r="BM551" s="48"/>
      <c r="BN551" s="48"/>
      <c r="BO551" s="48"/>
      <c r="BP551" s="48"/>
      <c r="BQ551" s="48"/>
      <c r="BR551" s="48"/>
      <c r="BS551" s="48"/>
      <c r="BT551" s="48"/>
      <c r="BU551" s="48"/>
      <c r="BV551" s="48"/>
      <c r="BW551" s="48"/>
      <c r="BX551" s="48"/>
      <c r="BY551" s="48"/>
      <c r="BZ551" s="48"/>
      <c r="CA551" s="48"/>
      <c r="CB551" s="48"/>
      <c r="CC551" s="48"/>
      <c r="CD551" s="48"/>
      <c r="CE551" s="48"/>
      <c r="CF551" s="48"/>
      <c r="CG551" s="48"/>
      <c r="CH551" s="48"/>
      <c r="CI551" s="48"/>
      <c r="CJ551" s="48"/>
      <c r="CK551" s="48"/>
      <c r="CL551" s="48"/>
      <c r="CM551" s="48"/>
      <c r="CN551" s="48"/>
      <c r="CO551" s="48"/>
      <c r="CP551" s="48"/>
      <c r="CQ551" s="48"/>
      <c r="CR551" s="48"/>
      <c r="CS551" s="48"/>
      <c r="CT551" s="48"/>
      <c r="CU551" s="48"/>
      <c r="CV551" s="48"/>
      <c r="CW551" s="48"/>
      <c r="CX551" s="48"/>
      <c r="CY551" s="48"/>
      <c r="CZ551" s="48"/>
      <c r="DA551" s="48"/>
      <c r="DB551" s="48"/>
      <c r="DC551" s="48"/>
      <c r="DD551" s="48"/>
      <c r="DE551" s="48"/>
      <c r="DF551" s="48"/>
      <c r="DG551" s="48"/>
      <c r="DH551" s="48"/>
      <c r="DI551" s="48"/>
      <c r="DJ551" s="48"/>
      <c r="DK551" s="48"/>
      <c r="DL551" s="48"/>
      <c r="DM551" s="48"/>
      <c r="DN551" s="48"/>
      <c r="DO551" s="48"/>
      <c r="DP551" s="48"/>
      <c r="DQ551" s="48"/>
      <c r="DR551" s="48"/>
      <c r="DS551" s="48"/>
      <c r="DT551" s="48"/>
      <c r="DU551" s="48"/>
      <c r="DV551" s="48"/>
      <c r="DW551" s="48"/>
      <c r="DX551" s="48"/>
      <c r="DY551" s="48"/>
      <c r="DZ551" s="48"/>
      <c r="EA551" s="48"/>
      <c r="EB551" s="48"/>
      <c r="EC551" s="48"/>
      <c r="ED551" s="48"/>
      <c r="EE551" s="48"/>
      <c r="EF551" s="48"/>
      <c r="EG551" s="48"/>
      <c r="EH551" s="48"/>
      <c r="EI551" s="48"/>
      <c r="EJ551" s="48"/>
      <c r="EK551" s="48"/>
      <c r="EL551" s="48"/>
      <c r="EM551" s="48"/>
      <c r="EN551" s="48"/>
      <c r="EO551" s="48"/>
      <c r="EP551" s="48"/>
      <c r="EQ551" s="48"/>
      <c r="ER551" s="48"/>
      <c r="ES551" s="48"/>
      <c r="ET551" s="48"/>
      <c r="EU551" s="48"/>
      <c r="EV551" s="48"/>
      <c r="EW551" s="48"/>
      <c r="EX551" s="48"/>
      <c r="EY551" s="48"/>
      <c r="EZ551" s="48"/>
      <c r="FA551" s="48"/>
      <c r="FB551" s="48"/>
      <c r="FC551" s="48"/>
      <c r="FD551" s="48"/>
      <c r="FE551" s="48"/>
      <c r="FF551" s="48"/>
      <c r="FG551" s="48"/>
      <c r="FH551" s="48"/>
      <c r="FI551" s="48"/>
      <c r="FJ551" s="48"/>
      <c r="FK551" s="48"/>
      <c r="FL551" s="48"/>
      <c r="FM551" s="48"/>
      <c r="FN551" s="48"/>
      <c r="FO551" s="48"/>
      <c r="FP551" s="48"/>
      <c r="FQ551" s="48"/>
      <c r="FR551" s="48"/>
      <c r="FS551" s="48"/>
      <c r="FT551" s="48"/>
      <c r="FU551" s="48"/>
      <c r="FV551" s="48"/>
      <c r="FW551" s="48"/>
      <c r="FX551" s="48"/>
      <c r="FY551" s="48"/>
      <c r="FZ551" s="48"/>
      <c r="GA551" s="48"/>
      <c r="GB551" s="48"/>
      <c r="GC551" s="48"/>
      <c r="GD551" s="48"/>
      <c r="GE551" s="48"/>
      <c r="GF551" s="48"/>
      <c r="GG551" s="48"/>
      <c r="GH551" s="48"/>
      <c r="GI551" s="48"/>
      <c r="GJ551" s="48"/>
      <c r="GK551" s="48"/>
      <c r="GL551" s="48"/>
      <c r="GM551" s="48"/>
      <c r="GN551" s="48"/>
      <c r="GO551" s="48"/>
      <c r="GP551" s="48"/>
      <c r="GQ551" s="48"/>
      <c r="GR551" s="48"/>
      <c r="GS551" s="48"/>
      <c r="GT551" s="48"/>
      <c r="GU551" s="48"/>
      <c r="GV551" s="48"/>
      <c r="GW551" s="48"/>
      <c r="GX551" s="48"/>
      <c r="GY551" s="48"/>
      <c r="GZ551" s="48"/>
      <c r="HA551" s="48"/>
      <c r="HB551" s="48"/>
      <c r="HC551" s="48"/>
      <c r="HD551" s="48"/>
      <c r="HE551" s="48"/>
      <c r="HF551" s="48"/>
      <c r="HG551" s="48"/>
      <c r="HH551" s="48"/>
      <c r="HI551" s="48"/>
      <c r="HJ551" s="48"/>
      <c r="HK551" s="48"/>
      <c r="HL551" s="48"/>
      <c r="HM551" s="48"/>
      <c r="HN551" s="48"/>
      <c r="HO551" s="48"/>
      <c r="HP551" s="48"/>
      <c r="HQ551" s="48"/>
      <c r="HR551" s="48"/>
      <c r="HS551" s="48"/>
      <c r="HT551" s="48"/>
      <c r="HU551" s="48"/>
      <c r="HV551" s="48"/>
      <c r="HW551" s="48"/>
      <c r="HX551" s="48"/>
      <c r="HY551" s="48"/>
      <c r="HZ551" s="48"/>
      <c r="IA551" s="48"/>
      <c r="IB551" s="48"/>
      <c r="IC551" s="48"/>
      <c r="ID551" s="48"/>
      <c r="IE551" s="48"/>
      <c r="IF551" s="48"/>
      <c r="IG551" s="48"/>
      <c r="IH551" s="48"/>
      <c r="II551" s="48"/>
      <c r="IJ551" s="48"/>
      <c r="IK551" s="48"/>
      <c r="IL551" s="48"/>
      <c r="IM551" s="48"/>
      <c r="IN551" s="48"/>
      <c r="IO551" s="48"/>
      <c r="IP551" s="48"/>
      <c r="IQ551" s="48"/>
      <c r="IR551" s="48"/>
      <c r="IS551" s="48"/>
      <c r="IT551" s="48"/>
      <c r="IU551" s="48"/>
      <c r="IV551" s="48"/>
    </row>
    <row r="552" spans="1:256" s="49" customFormat="1" ht="15.6" x14ac:dyDescent="0.25">
      <c r="A552" s="55">
        <v>43666</v>
      </c>
      <c r="B552" s="57" t="s">
        <v>1077</v>
      </c>
      <c r="C552" s="51" t="s">
        <v>133</v>
      </c>
      <c r="D552" s="53">
        <v>43700</v>
      </c>
      <c r="E552" s="92" t="s">
        <v>585</v>
      </c>
      <c r="F552" s="46">
        <f>'12 Month Budget Comparison'!D547</f>
        <v>0</v>
      </c>
      <c r="G552" s="46">
        <f t="shared" si="58"/>
        <v>0</v>
      </c>
      <c r="H552" s="46">
        <f>F552</f>
        <v>0</v>
      </c>
      <c r="I552" s="46"/>
      <c r="J552" s="60"/>
      <c r="K552" s="46"/>
      <c r="L552" s="60"/>
      <c r="M552" s="60"/>
      <c r="N552" s="60"/>
      <c r="O552" s="54"/>
      <c r="P552" s="48"/>
      <c r="Q552" s="48"/>
      <c r="R552" s="48"/>
      <c r="S552" s="48"/>
      <c r="T552" s="48"/>
      <c r="U552" s="48"/>
      <c r="V552" s="48"/>
      <c r="W552" s="48"/>
      <c r="X552" s="48"/>
      <c r="Y552" s="48"/>
      <c r="Z552" s="48"/>
      <c r="AA552" s="48"/>
      <c r="AB552" s="48"/>
      <c r="AC552" s="48"/>
      <c r="AD552" s="48"/>
      <c r="AE552" s="48"/>
      <c r="AF552" s="48"/>
      <c r="AG552" s="48"/>
      <c r="AH552" s="48"/>
      <c r="AI552" s="48"/>
      <c r="AJ552" s="48"/>
      <c r="AK552" s="48"/>
      <c r="AL552" s="48"/>
      <c r="AM552" s="48"/>
      <c r="AN552" s="48"/>
      <c r="AO552" s="48"/>
      <c r="AP552" s="48"/>
      <c r="AQ552" s="48"/>
      <c r="AR552" s="48"/>
      <c r="AS552" s="48"/>
      <c r="AT552" s="48"/>
      <c r="AU552" s="48"/>
      <c r="AV552" s="48"/>
      <c r="AW552" s="48"/>
      <c r="AX552" s="48"/>
      <c r="AY552" s="48"/>
      <c r="AZ552" s="48"/>
      <c r="BA552" s="48"/>
      <c r="BB552" s="48"/>
      <c r="BC552" s="48"/>
      <c r="BD552" s="48"/>
      <c r="BE552" s="48"/>
      <c r="BF552" s="48"/>
      <c r="BG552" s="48"/>
      <c r="BH552" s="48"/>
      <c r="BI552" s="48"/>
      <c r="BJ552" s="48"/>
      <c r="BK552" s="48"/>
      <c r="BL552" s="48"/>
      <c r="BM552" s="48"/>
      <c r="BN552" s="48"/>
      <c r="BO552" s="48"/>
      <c r="BP552" s="48"/>
      <c r="BQ552" s="48"/>
      <c r="BR552" s="48"/>
      <c r="BS552" s="48"/>
      <c r="BT552" s="48"/>
      <c r="BU552" s="48"/>
      <c r="BV552" s="48"/>
      <c r="BW552" s="48"/>
      <c r="BX552" s="48"/>
      <c r="BY552" s="48"/>
      <c r="BZ552" s="48"/>
      <c r="CA552" s="48"/>
      <c r="CB552" s="48"/>
      <c r="CC552" s="48"/>
      <c r="CD552" s="48"/>
      <c r="CE552" s="48"/>
      <c r="CF552" s="48"/>
      <c r="CG552" s="48"/>
      <c r="CH552" s="48"/>
      <c r="CI552" s="48"/>
      <c r="CJ552" s="48"/>
      <c r="CK552" s="48"/>
      <c r="CL552" s="48"/>
      <c r="CM552" s="48"/>
      <c r="CN552" s="48"/>
      <c r="CO552" s="48"/>
      <c r="CP552" s="48"/>
      <c r="CQ552" s="48"/>
      <c r="CR552" s="48"/>
      <c r="CS552" s="48"/>
      <c r="CT552" s="48"/>
      <c r="CU552" s="48"/>
      <c r="CV552" s="48"/>
      <c r="CW552" s="48"/>
      <c r="CX552" s="48"/>
      <c r="CY552" s="48"/>
      <c r="CZ552" s="48"/>
      <c r="DA552" s="48"/>
      <c r="DB552" s="48"/>
      <c r="DC552" s="48"/>
      <c r="DD552" s="48"/>
      <c r="DE552" s="48"/>
      <c r="DF552" s="48"/>
      <c r="DG552" s="48"/>
      <c r="DH552" s="48"/>
      <c r="DI552" s="48"/>
      <c r="DJ552" s="48"/>
      <c r="DK552" s="48"/>
      <c r="DL552" s="48"/>
      <c r="DM552" s="48"/>
      <c r="DN552" s="48"/>
      <c r="DO552" s="48"/>
      <c r="DP552" s="48"/>
      <c r="DQ552" s="48"/>
      <c r="DR552" s="48"/>
      <c r="DS552" s="48"/>
      <c r="DT552" s="48"/>
      <c r="DU552" s="48"/>
      <c r="DV552" s="48"/>
      <c r="DW552" s="48"/>
      <c r="DX552" s="48"/>
      <c r="DY552" s="48"/>
      <c r="DZ552" s="48"/>
      <c r="EA552" s="48"/>
      <c r="EB552" s="48"/>
      <c r="EC552" s="48"/>
      <c r="ED552" s="48"/>
      <c r="EE552" s="48"/>
      <c r="EF552" s="48"/>
      <c r="EG552" s="48"/>
      <c r="EH552" s="48"/>
      <c r="EI552" s="48"/>
      <c r="EJ552" s="48"/>
      <c r="EK552" s="48"/>
      <c r="EL552" s="48"/>
      <c r="EM552" s="48"/>
      <c r="EN552" s="48"/>
      <c r="EO552" s="48"/>
      <c r="EP552" s="48"/>
      <c r="EQ552" s="48"/>
      <c r="ER552" s="48"/>
      <c r="ES552" s="48"/>
      <c r="ET552" s="48"/>
      <c r="EU552" s="48"/>
      <c r="EV552" s="48"/>
      <c r="EW552" s="48"/>
      <c r="EX552" s="48"/>
      <c r="EY552" s="48"/>
      <c r="EZ552" s="48"/>
      <c r="FA552" s="48"/>
      <c r="FB552" s="48"/>
      <c r="FC552" s="48"/>
      <c r="FD552" s="48"/>
      <c r="FE552" s="48"/>
      <c r="FF552" s="48"/>
      <c r="FG552" s="48"/>
      <c r="FH552" s="48"/>
      <c r="FI552" s="48"/>
      <c r="FJ552" s="48"/>
      <c r="FK552" s="48"/>
      <c r="FL552" s="48"/>
      <c r="FM552" s="48"/>
      <c r="FN552" s="48"/>
      <c r="FO552" s="48"/>
      <c r="FP552" s="48"/>
      <c r="FQ552" s="48"/>
      <c r="FR552" s="48"/>
      <c r="FS552" s="48"/>
      <c r="FT552" s="48"/>
      <c r="FU552" s="48"/>
      <c r="FV552" s="48"/>
      <c r="FW552" s="48"/>
      <c r="FX552" s="48"/>
      <c r="FY552" s="48"/>
      <c r="FZ552" s="48"/>
      <c r="GA552" s="48"/>
      <c r="GB552" s="48"/>
      <c r="GC552" s="48"/>
      <c r="GD552" s="48"/>
      <c r="GE552" s="48"/>
      <c r="GF552" s="48"/>
      <c r="GG552" s="48"/>
      <c r="GH552" s="48"/>
      <c r="GI552" s="48"/>
      <c r="GJ552" s="48"/>
      <c r="GK552" s="48"/>
      <c r="GL552" s="48"/>
      <c r="GM552" s="48"/>
      <c r="GN552" s="48"/>
      <c r="GO552" s="48"/>
      <c r="GP552" s="48"/>
      <c r="GQ552" s="48"/>
      <c r="GR552" s="48"/>
      <c r="GS552" s="48"/>
      <c r="GT552" s="48"/>
      <c r="GU552" s="48"/>
      <c r="GV552" s="48"/>
      <c r="GW552" s="48"/>
      <c r="GX552" s="48"/>
      <c r="GY552" s="48"/>
      <c r="GZ552" s="48"/>
      <c r="HA552" s="48"/>
      <c r="HB552" s="48"/>
      <c r="HC552" s="48"/>
      <c r="HD552" s="48"/>
      <c r="HE552" s="48"/>
      <c r="HF552" s="48"/>
      <c r="HG552" s="48"/>
      <c r="HH552" s="48"/>
      <c r="HI552" s="48"/>
      <c r="HJ552" s="48"/>
      <c r="HK552" s="48"/>
      <c r="HL552" s="48"/>
      <c r="HM552" s="48"/>
      <c r="HN552" s="48"/>
      <c r="HO552" s="48"/>
      <c r="HP552" s="48"/>
      <c r="HQ552" s="48"/>
      <c r="HR552" s="48"/>
      <c r="HS552" s="48"/>
      <c r="HT552" s="48"/>
      <c r="HU552" s="48"/>
      <c r="HV552" s="48"/>
      <c r="HW552" s="48"/>
      <c r="HX552" s="48"/>
      <c r="HY552" s="48"/>
      <c r="HZ552" s="48"/>
      <c r="IA552" s="48"/>
      <c r="IB552" s="48"/>
      <c r="IC552" s="48"/>
      <c r="ID552" s="48"/>
      <c r="IE552" s="48"/>
      <c r="IF552" s="48"/>
      <c r="IG552" s="48"/>
      <c r="IH552" s="48"/>
      <c r="II552" s="48"/>
      <c r="IJ552" s="48"/>
      <c r="IK552" s="48"/>
      <c r="IL552" s="48"/>
      <c r="IM552" s="48"/>
      <c r="IN552" s="48"/>
      <c r="IO552" s="48"/>
      <c r="IP552" s="48"/>
      <c r="IQ552" s="48"/>
      <c r="IR552" s="48"/>
      <c r="IS552" s="48"/>
      <c r="IT552" s="48"/>
      <c r="IU552" s="48"/>
      <c r="IV552" s="48"/>
    </row>
    <row r="553" spans="1:256" s="49" customFormat="1" ht="15.6" x14ac:dyDescent="0.25">
      <c r="A553" s="55">
        <v>43667</v>
      </c>
      <c r="B553" s="57" t="s">
        <v>1077</v>
      </c>
      <c r="C553" s="57" t="s">
        <v>3</v>
      </c>
      <c r="D553" s="53">
        <v>43700</v>
      </c>
      <c r="E553" s="92" t="s">
        <v>586</v>
      </c>
      <c r="F553" s="46">
        <f>'12 Month Budget Comparison'!D548</f>
        <v>0</v>
      </c>
      <c r="I553" s="46"/>
      <c r="J553" s="60"/>
      <c r="K553" s="46"/>
      <c r="L553" s="60"/>
      <c r="M553" s="60"/>
      <c r="N553" s="60"/>
      <c r="O553" s="46">
        <f>F553</f>
        <v>0</v>
      </c>
      <c r="P553" s="48"/>
      <c r="Q553" s="48"/>
      <c r="R553" s="48"/>
      <c r="S553" s="48"/>
      <c r="T553" s="48"/>
      <c r="U553" s="48"/>
      <c r="V553" s="48"/>
      <c r="W553" s="48"/>
      <c r="X553" s="48"/>
      <c r="Y553" s="48"/>
      <c r="Z553" s="48"/>
      <c r="AA553" s="48"/>
      <c r="AB553" s="48"/>
      <c r="AC553" s="48"/>
      <c r="AD553" s="48"/>
      <c r="AE553" s="48"/>
      <c r="AF553" s="48"/>
      <c r="AG553" s="48"/>
      <c r="AH553" s="48"/>
      <c r="AI553" s="48"/>
      <c r="AJ553" s="48"/>
      <c r="AK553" s="48"/>
      <c r="AL553" s="48"/>
      <c r="AM553" s="48"/>
      <c r="AN553" s="48"/>
      <c r="AO553" s="48"/>
      <c r="AP553" s="48"/>
      <c r="AQ553" s="48"/>
      <c r="AR553" s="48"/>
      <c r="AS553" s="48"/>
      <c r="AT553" s="48"/>
      <c r="AU553" s="48"/>
      <c r="AV553" s="48"/>
      <c r="AW553" s="48"/>
      <c r="AX553" s="48"/>
      <c r="AY553" s="48"/>
      <c r="AZ553" s="48"/>
      <c r="BA553" s="48"/>
      <c r="BB553" s="48"/>
      <c r="BC553" s="48"/>
      <c r="BD553" s="48"/>
      <c r="BE553" s="48"/>
      <c r="BF553" s="48"/>
      <c r="BG553" s="48"/>
      <c r="BH553" s="48"/>
      <c r="BI553" s="48"/>
      <c r="BJ553" s="48"/>
      <c r="BK553" s="48"/>
      <c r="BL553" s="48"/>
      <c r="BM553" s="48"/>
      <c r="BN553" s="48"/>
      <c r="BO553" s="48"/>
      <c r="BP553" s="48"/>
      <c r="BQ553" s="48"/>
      <c r="BR553" s="48"/>
      <c r="BS553" s="48"/>
      <c r="BT553" s="48"/>
      <c r="BU553" s="48"/>
      <c r="BV553" s="48"/>
      <c r="BW553" s="48"/>
      <c r="BX553" s="48"/>
      <c r="BY553" s="48"/>
      <c r="BZ553" s="48"/>
      <c r="CA553" s="48"/>
      <c r="CB553" s="48"/>
      <c r="CC553" s="48"/>
      <c r="CD553" s="48"/>
      <c r="CE553" s="48"/>
      <c r="CF553" s="48"/>
      <c r="CG553" s="48"/>
      <c r="CH553" s="48"/>
      <c r="CI553" s="48"/>
      <c r="CJ553" s="48"/>
      <c r="CK553" s="48"/>
      <c r="CL553" s="48"/>
      <c r="CM553" s="48"/>
      <c r="CN553" s="48"/>
      <c r="CO553" s="48"/>
      <c r="CP553" s="48"/>
      <c r="CQ553" s="48"/>
      <c r="CR553" s="48"/>
      <c r="CS553" s="48"/>
      <c r="CT553" s="48"/>
      <c r="CU553" s="48"/>
      <c r="CV553" s="48"/>
      <c r="CW553" s="48"/>
      <c r="CX553" s="48"/>
      <c r="CY553" s="48"/>
      <c r="CZ553" s="48"/>
      <c r="DA553" s="48"/>
      <c r="DB553" s="48"/>
      <c r="DC553" s="48"/>
      <c r="DD553" s="48"/>
      <c r="DE553" s="48"/>
      <c r="DF553" s="48"/>
      <c r="DG553" s="48"/>
      <c r="DH553" s="48"/>
      <c r="DI553" s="48"/>
      <c r="DJ553" s="48"/>
      <c r="DK553" s="48"/>
      <c r="DL553" s="48"/>
      <c r="DM553" s="48"/>
      <c r="DN553" s="48"/>
      <c r="DO553" s="48"/>
      <c r="DP553" s="48"/>
      <c r="DQ553" s="48"/>
      <c r="DR553" s="48"/>
      <c r="DS553" s="48"/>
      <c r="DT553" s="48"/>
      <c r="DU553" s="48"/>
      <c r="DV553" s="48"/>
      <c r="DW553" s="48"/>
      <c r="DX553" s="48"/>
      <c r="DY553" s="48"/>
      <c r="DZ553" s="48"/>
      <c r="EA553" s="48"/>
      <c r="EB553" s="48"/>
      <c r="EC553" s="48"/>
      <c r="ED553" s="48"/>
      <c r="EE553" s="48"/>
      <c r="EF553" s="48"/>
      <c r="EG553" s="48"/>
      <c r="EH553" s="48"/>
      <c r="EI553" s="48"/>
      <c r="EJ553" s="48"/>
      <c r="EK553" s="48"/>
      <c r="EL553" s="48"/>
      <c r="EM553" s="48"/>
      <c r="EN553" s="48"/>
      <c r="EO553" s="48"/>
      <c r="EP553" s="48"/>
      <c r="EQ553" s="48"/>
      <c r="ER553" s="48"/>
      <c r="ES553" s="48"/>
      <c r="ET553" s="48"/>
      <c r="EU553" s="48"/>
      <c r="EV553" s="48"/>
      <c r="EW553" s="48"/>
      <c r="EX553" s="48"/>
      <c r="EY553" s="48"/>
      <c r="EZ553" s="48"/>
      <c r="FA553" s="48"/>
      <c r="FB553" s="48"/>
      <c r="FC553" s="48"/>
      <c r="FD553" s="48"/>
      <c r="FE553" s="48"/>
      <c r="FF553" s="48"/>
      <c r="FG553" s="48"/>
      <c r="FH553" s="48"/>
      <c r="FI553" s="48"/>
      <c r="FJ553" s="48"/>
      <c r="FK553" s="48"/>
      <c r="FL553" s="48"/>
      <c r="FM553" s="48"/>
      <c r="FN553" s="48"/>
      <c r="FO553" s="48"/>
      <c r="FP553" s="48"/>
      <c r="FQ553" s="48"/>
      <c r="FR553" s="48"/>
      <c r="FS553" s="48"/>
      <c r="FT553" s="48"/>
      <c r="FU553" s="48"/>
      <c r="FV553" s="48"/>
      <c r="FW553" s="48"/>
      <c r="FX553" s="48"/>
      <c r="FY553" s="48"/>
      <c r="FZ553" s="48"/>
      <c r="GA553" s="48"/>
      <c r="GB553" s="48"/>
      <c r="GC553" s="48"/>
      <c r="GD553" s="48"/>
      <c r="GE553" s="48"/>
      <c r="GF553" s="48"/>
      <c r="GG553" s="48"/>
      <c r="GH553" s="48"/>
      <c r="GI553" s="48"/>
      <c r="GJ553" s="48"/>
      <c r="GK553" s="48"/>
      <c r="GL553" s="48"/>
      <c r="GM553" s="48"/>
      <c r="GN553" s="48"/>
      <c r="GO553" s="48"/>
      <c r="GP553" s="48"/>
      <c r="GQ553" s="48"/>
      <c r="GR553" s="48"/>
      <c r="GS553" s="48"/>
      <c r="GT553" s="48"/>
      <c r="GU553" s="48"/>
      <c r="GV553" s="48"/>
      <c r="GW553" s="48"/>
      <c r="GX553" s="48"/>
      <c r="GY553" s="48"/>
      <c r="GZ553" s="48"/>
      <c r="HA553" s="48"/>
      <c r="HB553" s="48"/>
      <c r="HC553" s="48"/>
      <c r="HD553" s="48"/>
      <c r="HE553" s="48"/>
      <c r="HF553" s="48"/>
      <c r="HG553" s="48"/>
      <c r="HH553" s="48"/>
      <c r="HI553" s="48"/>
      <c r="HJ553" s="48"/>
      <c r="HK553" s="48"/>
      <c r="HL553" s="48"/>
      <c r="HM553" s="48"/>
      <c r="HN553" s="48"/>
      <c r="HO553" s="48"/>
      <c r="HP553" s="48"/>
      <c r="HQ553" s="48"/>
      <c r="HR553" s="48"/>
      <c r="HS553" s="48"/>
      <c r="HT553" s="48"/>
      <c r="HU553" s="48"/>
      <c r="HV553" s="48"/>
      <c r="HW553" s="48"/>
      <c r="HX553" s="48"/>
      <c r="HY553" s="48"/>
      <c r="HZ553" s="48"/>
      <c r="IA553" s="48"/>
      <c r="IB553" s="48"/>
      <c r="IC553" s="48"/>
      <c r="ID553" s="48"/>
      <c r="IE553" s="48"/>
      <c r="IF553" s="48"/>
      <c r="IG553" s="48"/>
      <c r="IH553" s="48"/>
      <c r="II553" s="48"/>
      <c r="IJ553" s="48"/>
      <c r="IK553" s="48"/>
      <c r="IL553" s="48"/>
      <c r="IM553" s="48"/>
      <c r="IN553" s="48"/>
      <c r="IO553" s="48"/>
      <c r="IP553" s="48"/>
      <c r="IQ553" s="48"/>
      <c r="IR553" s="48"/>
      <c r="IS553" s="48"/>
      <c r="IT553" s="48"/>
      <c r="IU553" s="48"/>
      <c r="IV553" s="48"/>
    </row>
    <row r="554" spans="1:256" s="49" customFormat="1" ht="15.6" x14ac:dyDescent="0.25">
      <c r="A554" s="55">
        <v>43668</v>
      </c>
      <c r="B554" s="57" t="s">
        <v>1077</v>
      </c>
      <c r="C554" s="51" t="s">
        <v>135</v>
      </c>
      <c r="D554" s="53">
        <v>43700</v>
      </c>
      <c r="E554" s="92" t="s">
        <v>587</v>
      </c>
      <c r="F554" s="46">
        <f>'12 Month Budget Comparison'!D549</f>
        <v>0</v>
      </c>
      <c r="G554" s="46">
        <f t="shared" si="58"/>
        <v>0</v>
      </c>
      <c r="H554" s="46">
        <f>F554</f>
        <v>0</v>
      </c>
      <c r="I554" s="46"/>
      <c r="J554" s="60"/>
      <c r="K554" s="46"/>
      <c r="L554" s="60"/>
      <c r="M554" s="60"/>
      <c r="N554" s="60"/>
      <c r="O554" s="54"/>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8"/>
      <c r="BY554" s="48"/>
      <c r="BZ554" s="48"/>
      <c r="CA554" s="48"/>
      <c r="CB554" s="48"/>
      <c r="CC554" s="48"/>
      <c r="CD554" s="48"/>
      <c r="CE554" s="48"/>
      <c r="CF554" s="48"/>
      <c r="CG554" s="48"/>
      <c r="CH554" s="48"/>
      <c r="CI554" s="48"/>
      <c r="CJ554" s="48"/>
      <c r="CK554" s="48"/>
      <c r="CL554" s="48"/>
      <c r="CM554" s="48"/>
      <c r="CN554" s="48"/>
      <c r="CO554" s="48"/>
      <c r="CP554" s="48"/>
      <c r="CQ554" s="48"/>
      <c r="CR554" s="48"/>
      <c r="CS554" s="48"/>
      <c r="CT554" s="48"/>
      <c r="CU554" s="48"/>
      <c r="CV554" s="48"/>
      <c r="CW554" s="48"/>
      <c r="CX554" s="48"/>
      <c r="CY554" s="48"/>
      <c r="CZ554" s="48"/>
      <c r="DA554" s="48"/>
      <c r="DB554" s="48"/>
      <c r="DC554" s="48"/>
      <c r="DD554" s="48"/>
      <c r="DE554" s="48"/>
      <c r="DF554" s="48"/>
      <c r="DG554" s="48"/>
      <c r="DH554" s="48"/>
      <c r="DI554" s="48"/>
      <c r="DJ554" s="48"/>
      <c r="DK554" s="48"/>
      <c r="DL554" s="48"/>
      <c r="DM554" s="48"/>
      <c r="DN554" s="48"/>
      <c r="DO554" s="48"/>
      <c r="DP554" s="48"/>
      <c r="DQ554" s="48"/>
      <c r="DR554" s="48"/>
      <c r="DS554" s="48"/>
      <c r="DT554" s="48"/>
      <c r="DU554" s="48"/>
      <c r="DV554" s="48"/>
      <c r="DW554" s="48"/>
      <c r="DX554" s="48"/>
      <c r="DY554" s="48"/>
      <c r="DZ554" s="48"/>
      <c r="EA554" s="48"/>
      <c r="EB554" s="48"/>
      <c r="EC554" s="48"/>
      <c r="ED554" s="48"/>
      <c r="EE554" s="48"/>
      <c r="EF554" s="48"/>
      <c r="EG554" s="48"/>
      <c r="EH554" s="48"/>
      <c r="EI554" s="48"/>
      <c r="EJ554" s="48"/>
      <c r="EK554" s="48"/>
      <c r="EL554" s="48"/>
      <c r="EM554" s="48"/>
      <c r="EN554" s="48"/>
      <c r="EO554" s="48"/>
      <c r="EP554" s="48"/>
      <c r="EQ554" s="48"/>
      <c r="ER554" s="48"/>
      <c r="ES554" s="48"/>
      <c r="ET554" s="48"/>
      <c r="EU554" s="48"/>
      <c r="EV554" s="48"/>
      <c r="EW554" s="48"/>
      <c r="EX554" s="48"/>
      <c r="EY554" s="48"/>
      <c r="EZ554" s="48"/>
      <c r="FA554" s="48"/>
      <c r="FB554" s="48"/>
      <c r="FC554" s="48"/>
      <c r="FD554" s="48"/>
      <c r="FE554" s="48"/>
      <c r="FF554" s="48"/>
      <c r="FG554" s="48"/>
      <c r="FH554" s="48"/>
      <c r="FI554" s="48"/>
      <c r="FJ554" s="48"/>
      <c r="FK554" s="48"/>
      <c r="FL554" s="48"/>
      <c r="FM554" s="48"/>
      <c r="FN554" s="48"/>
      <c r="FO554" s="48"/>
      <c r="FP554" s="48"/>
      <c r="FQ554" s="48"/>
      <c r="FR554" s="48"/>
      <c r="FS554" s="48"/>
      <c r="FT554" s="48"/>
      <c r="FU554" s="48"/>
      <c r="FV554" s="48"/>
      <c r="FW554" s="48"/>
      <c r="FX554" s="48"/>
      <c r="FY554" s="48"/>
      <c r="FZ554" s="48"/>
      <c r="GA554" s="48"/>
      <c r="GB554" s="48"/>
      <c r="GC554" s="48"/>
      <c r="GD554" s="48"/>
      <c r="GE554" s="48"/>
      <c r="GF554" s="48"/>
      <c r="GG554" s="48"/>
      <c r="GH554" s="48"/>
      <c r="GI554" s="48"/>
      <c r="GJ554" s="48"/>
      <c r="GK554" s="48"/>
      <c r="GL554" s="48"/>
      <c r="GM554" s="48"/>
      <c r="GN554" s="48"/>
      <c r="GO554" s="48"/>
      <c r="GP554" s="48"/>
      <c r="GQ554" s="48"/>
      <c r="GR554" s="48"/>
      <c r="GS554" s="48"/>
      <c r="GT554" s="48"/>
      <c r="GU554" s="48"/>
      <c r="GV554" s="48"/>
      <c r="GW554" s="48"/>
      <c r="GX554" s="48"/>
      <c r="GY554" s="48"/>
      <c r="GZ554" s="48"/>
      <c r="HA554" s="48"/>
      <c r="HB554" s="48"/>
      <c r="HC554" s="48"/>
      <c r="HD554" s="48"/>
      <c r="HE554" s="48"/>
      <c r="HF554" s="48"/>
      <c r="HG554" s="48"/>
      <c r="HH554" s="48"/>
      <c r="HI554" s="48"/>
      <c r="HJ554" s="48"/>
      <c r="HK554" s="48"/>
      <c r="HL554" s="48"/>
      <c r="HM554" s="48"/>
      <c r="HN554" s="48"/>
      <c r="HO554" s="48"/>
      <c r="HP554" s="48"/>
      <c r="HQ554" s="48"/>
      <c r="HR554" s="48"/>
      <c r="HS554" s="48"/>
      <c r="HT554" s="48"/>
      <c r="HU554" s="48"/>
      <c r="HV554" s="48"/>
      <c r="HW554" s="48"/>
      <c r="HX554" s="48"/>
      <c r="HY554" s="48"/>
      <c r="HZ554" s="48"/>
      <c r="IA554" s="48"/>
      <c r="IB554" s="48"/>
      <c r="IC554" s="48"/>
      <c r="ID554" s="48"/>
      <c r="IE554" s="48"/>
      <c r="IF554" s="48"/>
      <c r="IG554" s="48"/>
      <c r="IH554" s="48"/>
      <c r="II554" s="48"/>
      <c r="IJ554" s="48"/>
      <c r="IK554" s="48"/>
      <c r="IL554" s="48"/>
      <c r="IM554" s="48"/>
      <c r="IN554" s="48"/>
      <c r="IO554" s="48"/>
      <c r="IP554" s="48"/>
      <c r="IQ554" s="48"/>
      <c r="IR554" s="48"/>
      <c r="IS554" s="48"/>
      <c r="IT554" s="48"/>
      <c r="IU554" s="48"/>
      <c r="IV554" s="48"/>
    </row>
    <row r="555" spans="1:256" s="49" customFormat="1" ht="15.6" x14ac:dyDescent="0.25">
      <c r="A555" s="55">
        <v>43669</v>
      </c>
      <c r="B555" s="57" t="s">
        <v>1077</v>
      </c>
      <c r="C555" s="51" t="s">
        <v>137</v>
      </c>
      <c r="D555" s="53">
        <v>43700</v>
      </c>
      <c r="E555" s="92" t="s">
        <v>588</v>
      </c>
      <c r="F555" s="46">
        <f>'12 Month Budget Comparison'!D550</f>
        <v>0</v>
      </c>
      <c r="G555" s="46">
        <f t="shared" si="58"/>
        <v>0</v>
      </c>
      <c r="H555" s="46">
        <f t="shared" si="58"/>
        <v>0</v>
      </c>
      <c r="I555" s="46"/>
      <c r="J555" s="60"/>
      <c r="K555" s="46"/>
      <c r="L555" s="60"/>
      <c r="M555" s="60"/>
      <c r="N555" s="60"/>
      <c r="O555" s="54"/>
      <c r="P555" s="48"/>
      <c r="Q555" s="48"/>
      <c r="R555" s="48"/>
      <c r="S555" s="48"/>
      <c r="T555" s="48"/>
      <c r="U555" s="48"/>
      <c r="V555" s="48"/>
      <c r="W555" s="48"/>
      <c r="X555" s="48"/>
      <c r="Y555" s="48"/>
      <c r="Z555" s="48"/>
      <c r="AA555" s="48"/>
      <c r="AB555" s="48"/>
      <c r="AC555" s="48"/>
      <c r="AD555" s="48"/>
      <c r="AE555" s="48"/>
      <c r="AF555" s="48"/>
      <c r="AG555" s="48"/>
      <c r="AH555" s="48"/>
      <c r="AI555" s="48"/>
      <c r="AJ555" s="48"/>
      <c r="AK555" s="48"/>
      <c r="AL555" s="48"/>
      <c r="AM555" s="48"/>
      <c r="AN555" s="48"/>
      <c r="AO555" s="48"/>
      <c r="AP555" s="48"/>
      <c r="AQ555" s="48"/>
      <c r="AR555" s="48"/>
      <c r="AS555" s="48"/>
      <c r="AT555" s="48"/>
      <c r="AU555" s="48"/>
      <c r="AV555" s="48"/>
      <c r="AW555" s="48"/>
      <c r="AX555" s="48"/>
      <c r="AY555" s="48"/>
      <c r="AZ555" s="48"/>
      <c r="BA555" s="48"/>
      <c r="BB555" s="48"/>
      <c r="BC555" s="48"/>
      <c r="BD555" s="48"/>
      <c r="BE555" s="48"/>
      <c r="BF555" s="48"/>
      <c r="BG555" s="48"/>
      <c r="BH555" s="48"/>
      <c r="BI555" s="48"/>
      <c r="BJ555" s="48"/>
      <c r="BK555" s="48"/>
      <c r="BL555" s="48"/>
      <c r="BM555" s="48"/>
      <c r="BN555" s="48"/>
      <c r="BO555" s="48"/>
      <c r="BP555" s="48"/>
      <c r="BQ555" s="48"/>
      <c r="BR555" s="48"/>
      <c r="BS555" s="48"/>
      <c r="BT555" s="48"/>
      <c r="BU555" s="48"/>
      <c r="BV555" s="48"/>
      <c r="BW555" s="48"/>
      <c r="BX555" s="48"/>
      <c r="BY555" s="48"/>
      <c r="BZ555" s="48"/>
      <c r="CA555" s="48"/>
      <c r="CB555" s="48"/>
      <c r="CC555" s="48"/>
      <c r="CD555" s="48"/>
      <c r="CE555" s="48"/>
      <c r="CF555" s="48"/>
      <c r="CG555" s="48"/>
      <c r="CH555" s="48"/>
      <c r="CI555" s="48"/>
      <c r="CJ555" s="48"/>
      <c r="CK555" s="48"/>
      <c r="CL555" s="48"/>
      <c r="CM555" s="48"/>
      <c r="CN555" s="48"/>
      <c r="CO555" s="48"/>
      <c r="CP555" s="48"/>
      <c r="CQ555" s="48"/>
      <c r="CR555" s="48"/>
      <c r="CS555" s="48"/>
      <c r="CT555" s="48"/>
      <c r="CU555" s="48"/>
      <c r="CV555" s="48"/>
      <c r="CW555" s="48"/>
      <c r="CX555" s="48"/>
      <c r="CY555" s="48"/>
      <c r="CZ555" s="48"/>
      <c r="DA555" s="48"/>
      <c r="DB555" s="48"/>
      <c r="DC555" s="48"/>
      <c r="DD555" s="48"/>
      <c r="DE555" s="48"/>
      <c r="DF555" s="48"/>
      <c r="DG555" s="48"/>
      <c r="DH555" s="48"/>
      <c r="DI555" s="48"/>
      <c r="DJ555" s="48"/>
      <c r="DK555" s="48"/>
      <c r="DL555" s="48"/>
      <c r="DM555" s="48"/>
      <c r="DN555" s="48"/>
      <c r="DO555" s="48"/>
      <c r="DP555" s="48"/>
      <c r="DQ555" s="48"/>
      <c r="DR555" s="48"/>
      <c r="DS555" s="48"/>
      <c r="DT555" s="48"/>
      <c r="DU555" s="48"/>
      <c r="DV555" s="48"/>
      <c r="DW555" s="48"/>
      <c r="DX555" s="48"/>
      <c r="DY555" s="48"/>
      <c r="DZ555" s="48"/>
      <c r="EA555" s="48"/>
      <c r="EB555" s="48"/>
      <c r="EC555" s="48"/>
      <c r="ED555" s="48"/>
      <c r="EE555" s="48"/>
      <c r="EF555" s="48"/>
      <c r="EG555" s="48"/>
      <c r="EH555" s="48"/>
      <c r="EI555" s="48"/>
      <c r="EJ555" s="48"/>
      <c r="EK555" s="48"/>
      <c r="EL555" s="48"/>
      <c r="EM555" s="48"/>
      <c r="EN555" s="48"/>
      <c r="EO555" s="48"/>
      <c r="EP555" s="48"/>
      <c r="EQ555" s="48"/>
      <c r="ER555" s="48"/>
      <c r="ES555" s="48"/>
      <c r="ET555" s="48"/>
      <c r="EU555" s="48"/>
      <c r="EV555" s="48"/>
      <c r="EW555" s="48"/>
      <c r="EX555" s="48"/>
      <c r="EY555" s="48"/>
      <c r="EZ555" s="48"/>
      <c r="FA555" s="48"/>
      <c r="FB555" s="48"/>
      <c r="FC555" s="48"/>
      <c r="FD555" s="48"/>
      <c r="FE555" s="48"/>
      <c r="FF555" s="48"/>
      <c r="FG555" s="48"/>
      <c r="FH555" s="48"/>
      <c r="FI555" s="48"/>
      <c r="FJ555" s="48"/>
      <c r="FK555" s="48"/>
      <c r="FL555" s="48"/>
      <c r="FM555" s="48"/>
      <c r="FN555" s="48"/>
      <c r="FO555" s="48"/>
      <c r="FP555" s="48"/>
      <c r="FQ555" s="48"/>
      <c r="FR555" s="48"/>
      <c r="FS555" s="48"/>
      <c r="FT555" s="48"/>
      <c r="FU555" s="48"/>
      <c r="FV555" s="48"/>
      <c r="FW555" s="48"/>
      <c r="FX555" s="48"/>
      <c r="FY555" s="48"/>
      <c r="FZ555" s="48"/>
      <c r="GA555" s="48"/>
      <c r="GB555" s="48"/>
      <c r="GC555" s="48"/>
      <c r="GD555" s="48"/>
      <c r="GE555" s="48"/>
      <c r="GF555" s="48"/>
      <c r="GG555" s="48"/>
      <c r="GH555" s="48"/>
      <c r="GI555" s="48"/>
      <c r="GJ555" s="48"/>
      <c r="GK555" s="48"/>
      <c r="GL555" s="48"/>
      <c r="GM555" s="48"/>
      <c r="GN555" s="48"/>
      <c r="GO555" s="48"/>
      <c r="GP555" s="48"/>
      <c r="GQ555" s="48"/>
      <c r="GR555" s="48"/>
      <c r="GS555" s="48"/>
      <c r="GT555" s="48"/>
      <c r="GU555" s="48"/>
      <c r="GV555" s="48"/>
      <c r="GW555" s="48"/>
      <c r="GX555" s="48"/>
      <c r="GY555" s="48"/>
      <c r="GZ555" s="48"/>
      <c r="HA555" s="48"/>
      <c r="HB555" s="48"/>
      <c r="HC555" s="48"/>
      <c r="HD555" s="48"/>
      <c r="HE555" s="48"/>
      <c r="HF555" s="48"/>
      <c r="HG555" s="48"/>
      <c r="HH555" s="48"/>
      <c r="HI555" s="48"/>
      <c r="HJ555" s="48"/>
      <c r="HK555" s="48"/>
      <c r="HL555" s="48"/>
      <c r="HM555" s="48"/>
      <c r="HN555" s="48"/>
      <c r="HO555" s="48"/>
      <c r="HP555" s="48"/>
      <c r="HQ555" s="48"/>
      <c r="HR555" s="48"/>
      <c r="HS555" s="48"/>
      <c r="HT555" s="48"/>
      <c r="HU555" s="48"/>
      <c r="HV555" s="48"/>
      <c r="HW555" s="48"/>
      <c r="HX555" s="48"/>
      <c r="HY555" s="48"/>
      <c r="HZ555" s="48"/>
      <c r="IA555" s="48"/>
      <c r="IB555" s="48"/>
      <c r="IC555" s="48"/>
      <c r="ID555" s="48"/>
      <c r="IE555" s="48"/>
      <c r="IF555" s="48"/>
      <c r="IG555" s="48"/>
      <c r="IH555" s="48"/>
      <c r="II555" s="48"/>
      <c r="IJ555" s="48"/>
      <c r="IK555" s="48"/>
      <c r="IL555" s="48"/>
      <c r="IM555" s="48"/>
      <c r="IN555" s="48"/>
      <c r="IO555" s="48"/>
      <c r="IP555" s="48"/>
      <c r="IQ555" s="48"/>
      <c r="IR555" s="48"/>
      <c r="IS555" s="48"/>
      <c r="IT555" s="48"/>
      <c r="IU555" s="48"/>
      <c r="IV555" s="48"/>
    </row>
    <row r="556" spans="1:256" s="49" customFormat="1" ht="15.6" x14ac:dyDescent="0.25">
      <c r="A556" s="55">
        <v>43670</v>
      </c>
      <c r="B556" s="57" t="s">
        <v>1077</v>
      </c>
      <c r="C556" s="51" t="s">
        <v>139</v>
      </c>
      <c r="D556" s="53">
        <v>43700</v>
      </c>
      <c r="E556" s="92" t="s">
        <v>575</v>
      </c>
      <c r="F556" s="46">
        <f>'12 Month Budget Comparison'!D551</f>
        <v>0</v>
      </c>
      <c r="G556" s="46">
        <f t="shared" si="58"/>
        <v>0</v>
      </c>
      <c r="H556" s="46">
        <f>G556</f>
        <v>0</v>
      </c>
      <c r="I556" s="46"/>
      <c r="J556" s="60"/>
      <c r="K556" s="46"/>
      <c r="L556" s="60"/>
      <c r="M556" s="60"/>
      <c r="N556" s="60"/>
      <c r="O556" s="54"/>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c r="BE556" s="48"/>
      <c r="BF556" s="48"/>
      <c r="BG556" s="48"/>
      <c r="BH556" s="48"/>
      <c r="BI556" s="48"/>
      <c r="BJ556" s="48"/>
      <c r="BK556" s="48"/>
      <c r="BL556" s="48"/>
      <c r="BM556" s="48"/>
      <c r="BN556" s="48"/>
      <c r="BO556" s="48"/>
      <c r="BP556" s="48"/>
      <c r="BQ556" s="48"/>
      <c r="BR556" s="48"/>
      <c r="BS556" s="48"/>
      <c r="BT556" s="48"/>
      <c r="BU556" s="48"/>
      <c r="BV556" s="48"/>
      <c r="BW556" s="48"/>
      <c r="BX556" s="48"/>
      <c r="BY556" s="48"/>
      <c r="BZ556" s="48"/>
      <c r="CA556" s="48"/>
      <c r="CB556" s="48"/>
      <c r="CC556" s="48"/>
      <c r="CD556" s="48"/>
      <c r="CE556" s="48"/>
      <c r="CF556" s="48"/>
      <c r="CG556" s="48"/>
      <c r="CH556" s="48"/>
      <c r="CI556" s="48"/>
      <c r="CJ556" s="48"/>
      <c r="CK556" s="48"/>
      <c r="CL556" s="48"/>
      <c r="CM556" s="48"/>
      <c r="CN556" s="48"/>
      <c r="CO556" s="48"/>
      <c r="CP556" s="48"/>
      <c r="CQ556" s="48"/>
      <c r="CR556" s="48"/>
      <c r="CS556" s="48"/>
      <c r="CT556" s="48"/>
      <c r="CU556" s="48"/>
      <c r="CV556" s="48"/>
      <c r="CW556" s="48"/>
      <c r="CX556" s="48"/>
      <c r="CY556" s="48"/>
      <c r="CZ556" s="48"/>
      <c r="DA556" s="48"/>
      <c r="DB556" s="48"/>
      <c r="DC556" s="48"/>
      <c r="DD556" s="48"/>
      <c r="DE556" s="48"/>
      <c r="DF556" s="48"/>
      <c r="DG556" s="48"/>
      <c r="DH556" s="48"/>
      <c r="DI556" s="48"/>
      <c r="DJ556" s="48"/>
      <c r="DK556" s="48"/>
      <c r="DL556" s="48"/>
      <c r="DM556" s="48"/>
      <c r="DN556" s="48"/>
      <c r="DO556" s="48"/>
      <c r="DP556" s="48"/>
      <c r="DQ556" s="48"/>
      <c r="DR556" s="48"/>
      <c r="DS556" s="48"/>
      <c r="DT556" s="48"/>
      <c r="DU556" s="48"/>
      <c r="DV556" s="48"/>
      <c r="DW556" s="48"/>
      <c r="DX556" s="48"/>
      <c r="DY556" s="48"/>
      <c r="DZ556" s="48"/>
      <c r="EA556" s="48"/>
      <c r="EB556" s="48"/>
      <c r="EC556" s="48"/>
      <c r="ED556" s="48"/>
      <c r="EE556" s="48"/>
      <c r="EF556" s="48"/>
      <c r="EG556" s="48"/>
      <c r="EH556" s="48"/>
      <c r="EI556" s="48"/>
      <c r="EJ556" s="48"/>
      <c r="EK556" s="48"/>
      <c r="EL556" s="48"/>
      <c r="EM556" s="48"/>
      <c r="EN556" s="48"/>
      <c r="EO556" s="48"/>
      <c r="EP556" s="48"/>
      <c r="EQ556" s="48"/>
      <c r="ER556" s="48"/>
      <c r="ES556" s="48"/>
      <c r="ET556" s="48"/>
      <c r="EU556" s="48"/>
      <c r="EV556" s="48"/>
      <c r="EW556" s="48"/>
      <c r="EX556" s="48"/>
      <c r="EY556" s="48"/>
      <c r="EZ556" s="48"/>
      <c r="FA556" s="48"/>
      <c r="FB556" s="48"/>
      <c r="FC556" s="48"/>
      <c r="FD556" s="48"/>
      <c r="FE556" s="48"/>
      <c r="FF556" s="48"/>
      <c r="FG556" s="48"/>
      <c r="FH556" s="48"/>
      <c r="FI556" s="48"/>
      <c r="FJ556" s="48"/>
      <c r="FK556" s="48"/>
      <c r="FL556" s="48"/>
      <c r="FM556" s="48"/>
      <c r="FN556" s="48"/>
      <c r="FO556" s="48"/>
      <c r="FP556" s="48"/>
      <c r="FQ556" s="48"/>
      <c r="FR556" s="48"/>
      <c r="FS556" s="48"/>
      <c r="FT556" s="48"/>
      <c r="FU556" s="48"/>
      <c r="FV556" s="48"/>
      <c r="FW556" s="48"/>
      <c r="FX556" s="48"/>
      <c r="FY556" s="48"/>
      <c r="FZ556" s="48"/>
      <c r="GA556" s="48"/>
      <c r="GB556" s="48"/>
      <c r="GC556" s="48"/>
      <c r="GD556" s="48"/>
      <c r="GE556" s="48"/>
      <c r="GF556" s="48"/>
      <c r="GG556" s="48"/>
      <c r="GH556" s="48"/>
      <c r="GI556" s="48"/>
      <c r="GJ556" s="48"/>
      <c r="GK556" s="48"/>
      <c r="GL556" s="48"/>
      <c r="GM556" s="48"/>
      <c r="GN556" s="48"/>
      <c r="GO556" s="48"/>
      <c r="GP556" s="48"/>
      <c r="GQ556" s="48"/>
      <c r="GR556" s="48"/>
      <c r="GS556" s="48"/>
      <c r="GT556" s="48"/>
      <c r="GU556" s="48"/>
      <c r="GV556" s="48"/>
      <c r="GW556" s="48"/>
      <c r="GX556" s="48"/>
      <c r="GY556" s="48"/>
      <c r="GZ556" s="48"/>
      <c r="HA556" s="48"/>
      <c r="HB556" s="48"/>
      <c r="HC556" s="48"/>
      <c r="HD556" s="48"/>
      <c r="HE556" s="48"/>
      <c r="HF556" s="48"/>
      <c r="HG556" s="48"/>
      <c r="HH556" s="48"/>
      <c r="HI556" s="48"/>
      <c r="HJ556" s="48"/>
      <c r="HK556" s="48"/>
      <c r="HL556" s="48"/>
      <c r="HM556" s="48"/>
      <c r="HN556" s="48"/>
      <c r="HO556" s="48"/>
      <c r="HP556" s="48"/>
      <c r="HQ556" s="48"/>
      <c r="HR556" s="48"/>
      <c r="HS556" s="48"/>
      <c r="HT556" s="48"/>
      <c r="HU556" s="48"/>
      <c r="HV556" s="48"/>
      <c r="HW556" s="48"/>
      <c r="HX556" s="48"/>
      <c r="HY556" s="48"/>
      <c r="HZ556" s="48"/>
      <c r="IA556" s="48"/>
      <c r="IB556" s="48"/>
      <c r="IC556" s="48"/>
      <c r="ID556" s="48"/>
      <c r="IE556" s="48"/>
      <c r="IF556" s="48"/>
      <c r="IG556" s="48"/>
      <c r="IH556" s="48"/>
      <c r="II556" s="48"/>
      <c r="IJ556" s="48"/>
      <c r="IK556" s="48"/>
      <c r="IL556" s="48"/>
      <c r="IM556" s="48"/>
      <c r="IN556" s="48"/>
      <c r="IO556" s="48"/>
      <c r="IP556" s="48"/>
      <c r="IQ556" s="48"/>
      <c r="IR556" s="48"/>
      <c r="IS556" s="48"/>
      <c r="IT556" s="48"/>
      <c r="IU556" s="48"/>
      <c r="IV556" s="48"/>
    </row>
    <row r="557" spans="1:256" s="49" customFormat="1" ht="15.6" x14ac:dyDescent="0.25">
      <c r="A557" s="55">
        <v>43671</v>
      </c>
      <c r="B557" s="57" t="s">
        <v>1077</v>
      </c>
      <c r="C557" s="51" t="s">
        <v>143</v>
      </c>
      <c r="D557" s="53">
        <v>43700</v>
      </c>
      <c r="E557" s="92" t="s">
        <v>576</v>
      </c>
      <c r="F557" s="46">
        <f>'12 Month Budget Comparison'!D552</f>
        <v>0</v>
      </c>
      <c r="G557" s="46">
        <f t="shared" si="58"/>
        <v>0</v>
      </c>
      <c r="H557" s="46">
        <f>G557</f>
        <v>0</v>
      </c>
      <c r="I557" s="46"/>
      <c r="J557" s="60"/>
      <c r="K557" s="46"/>
      <c r="L557" s="60"/>
      <c r="M557" s="60"/>
      <c r="N557" s="60"/>
      <c r="O557" s="54"/>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c r="AN557" s="48"/>
      <c r="AO557" s="48"/>
      <c r="AP557" s="48"/>
      <c r="AQ557" s="48"/>
      <c r="AR557" s="48"/>
      <c r="AS557" s="48"/>
      <c r="AT557" s="48"/>
      <c r="AU557" s="48"/>
      <c r="AV557" s="48"/>
      <c r="AW557" s="48"/>
      <c r="AX557" s="48"/>
      <c r="AY557" s="48"/>
      <c r="AZ557" s="48"/>
      <c r="BA557" s="48"/>
      <c r="BB557" s="48"/>
      <c r="BC557" s="48"/>
      <c r="BD557" s="48"/>
      <c r="BE557" s="48"/>
      <c r="BF557" s="48"/>
      <c r="BG557" s="48"/>
      <c r="BH557" s="48"/>
      <c r="BI557" s="48"/>
      <c r="BJ557" s="48"/>
      <c r="BK557" s="48"/>
      <c r="BL557" s="48"/>
      <c r="BM557" s="48"/>
      <c r="BN557" s="48"/>
      <c r="BO557" s="48"/>
      <c r="BP557" s="48"/>
      <c r="BQ557" s="48"/>
      <c r="BR557" s="48"/>
      <c r="BS557" s="48"/>
      <c r="BT557" s="48"/>
      <c r="BU557" s="48"/>
      <c r="BV557" s="48"/>
      <c r="BW557" s="48"/>
      <c r="BX557" s="48"/>
      <c r="BY557" s="48"/>
      <c r="BZ557" s="48"/>
      <c r="CA557" s="48"/>
      <c r="CB557" s="48"/>
      <c r="CC557" s="48"/>
      <c r="CD557" s="48"/>
      <c r="CE557" s="48"/>
      <c r="CF557" s="48"/>
      <c r="CG557" s="48"/>
      <c r="CH557" s="48"/>
      <c r="CI557" s="48"/>
      <c r="CJ557" s="48"/>
      <c r="CK557" s="48"/>
      <c r="CL557" s="48"/>
      <c r="CM557" s="48"/>
      <c r="CN557" s="48"/>
      <c r="CO557" s="48"/>
      <c r="CP557" s="48"/>
      <c r="CQ557" s="48"/>
      <c r="CR557" s="48"/>
      <c r="CS557" s="48"/>
      <c r="CT557" s="48"/>
      <c r="CU557" s="48"/>
      <c r="CV557" s="48"/>
      <c r="CW557" s="48"/>
      <c r="CX557" s="48"/>
      <c r="CY557" s="48"/>
      <c r="CZ557" s="48"/>
      <c r="DA557" s="48"/>
      <c r="DB557" s="48"/>
      <c r="DC557" s="48"/>
      <c r="DD557" s="48"/>
      <c r="DE557" s="48"/>
      <c r="DF557" s="48"/>
      <c r="DG557" s="48"/>
      <c r="DH557" s="48"/>
      <c r="DI557" s="48"/>
      <c r="DJ557" s="48"/>
      <c r="DK557" s="48"/>
      <c r="DL557" s="48"/>
      <c r="DM557" s="48"/>
      <c r="DN557" s="48"/>
      <c r="DO557" s="48"/>
      <c r="DP557" s="48"/>
      <c r="DQ557" s="48"/>
      <c r="DR557" s="48"/>
      <c r="DS557" s="48"/>
      <c r="DT557" s="48"/>
      <c r="DU557" s="48"/>
      <c r="DV557" s="48"/>
      <c r="DW557" s="48"/>
      <c r="DX557" s="48"/>
      <c r="DY557" s="48"/>
      <c r="DZ557" s="48"/>
      <c r="EA557" s="48"/>
      <c r="EB557" s="48"/>
      <c r="EC557" s="48"/>
      <c r="ED557" s="48"/>
      <c r="EE557" s="48"/>
      <c r="EF557" s="48"/>
      <c r="EG557" s="48"/>
      <c r="EH557" s="48"/>
      <c r="EI557" s="48"/>
      <c r="EJ557" s="48"/>
      <c r="EK557" s="48"/>
      <c r="EL557" s="48"/>
      <c r="EM557" s="48"/>
      <c r="EN557" s="48"/>
      <c r="EO557" s="48"/>
      <c r="EP557" s="48"/>
      <c r="EQ557" s="48"/>
      <c r="ER557" s="48"/>
      <c r="ES557" s="48"/>
      <c r="ET557" s="48"/>
      <c r="EU557" s="48"/>
      <c r="EV557" s="48"/>
      <c r="EW557" s="48"/>
      <c r="EX557" s="48"/>
      <c r="EY557" s="48"/>
      <c r="EZ557" s="48"/>
      <c r="FA557" s="48"/>
      <c r="FB557" s="48"/>
      <c r="FC557" s="48"/>
      <c r="FD557" s="48"/>
      <c r="FE557" s="48"/>
      <c r="FF557" s="48"/>
      <c r="FG557" s="48"/>
      <c r="FH557" s="48"/>
      <c r="FI557" s="48"/>
      <c r="FJ557" s="48"/>
      <c r="FK557" s="48"/>
      <c r="FL557" s="48"/>
      <c r="FM557" s="48"/>
      <c r="FN557" s="48"/>
      <c r="FO557" s="48"/>
      <c r="FP557" s="48"/>
      <c r="FQ557" s="48"/>
      <c r="FR557" s="48"/>
      <c r="FS557" s="48"/>
      <c r="FT557" s="48"/>
      <c r="FU557" s="48"/>
      <c r="FV557" s="48"/>
      <c r="FW557" s="48"/>
      <c r="FX557" s="48"/>
      <c r="FY557" s="48"/>
      <c r="FZ557" s="48"/>
      <c r="GA557" s="48"/>
      <c r="GB557" s="48"/>
      <c r="GC557" s="48"/>
      <c r="GD557" s="48"/>
      <c r="GE557" s="48"/>
      <c r="GF557" s="48"/>
      <c r="GG557" s="48"/>
      <c r="GH557" s="48"/>
      <c r="GI557" s="48"/>
      <c r="GJ557" s="48"/>
      <c r="GK557" s="48"/>
      <c r="GL557" s="48"/>
      <c r="GM557" s="48"/>
      <c r="GN557" s="48"/>
      <c r="GO557" s="48"/>
      <c r="GP557" s="48"/>
      <c r="GQ557" s="48"/>
      <c r="GR557" s="48"/>
      <c r="GS557" s="48"/>
      <c r="GT557" s="48"/>
      <c r="GU557" s="48"/>
      <c r="GV557" s="48"/>
      <c r="GW557" s="48"/>
      <c r="GX557" s="48"/>
      <c r="GY557" s="48"/>
      <c r="GZ557" s="48"/>
      <c r="HA557" s="48"/>
      <c r="HB557" s="48"/>
      <c r="HC557" s="48"/>
      <c r="HD557" s="48"/>
      <c r="HE557" s="48"/>
      <c r="HF557" s="48"/>
      <c r="HG557" s="48"/>
      <c r="HH557" s="48"/>
      <c r="HI557" s="48"/>
      <c r="HJ557" s="48"/>
      <c r="HK557" s="48"/>
      <c r="HL557" s="48"/>
      <c r="HM557" s="48"/>
      <c r="HN557" s="48"/>
      <c r="HO557" s="48"/>
      <c r="HP557" s="48"/>
      <c r="HQ557" s="48"/>
      <c r="HR557" s="48"/>
      <c r="HS557" s="48"/>
      <c r="HT557" s="48"/>
      <c r="HU557" s="48"/>
      <c r="HV557" s="48"/>
      <c r="HW557" s="48"/>
      <c r="HX557" s="48"/>
      <c r="HY557" s="48"/>
      <c r="HZ557" s="48"/>
      <c r="IA557" s="48"/>
      <c r="IB557" s="48"/>
      <c r="IC557" s="48"/>
      <c r="ID557" s="48"/>
      <c r="IE557" s="48"/>
      <c r="IF557" s="48"/>
      <c r="IG557" s="48"/>
      <c r="IH557" s="48"/>
      <c r="II557" s="48"/>
      <c r="IJ557" s="48"/>
      <c r="IK557" s="48"/>
      <c r="IL557" s="48"/>
      <c r="IM557" s="48"/>
      <c r="IN557" s="48"/>
      <c r="IO557" s="48"/>
      <c r="IP557" s="48"/>
      <c r="IQ557" s="48"/>
      <c r="IR557" s="48"/>
      <c r="IS557" s="48"/>
      <c r="IT557" s="48"/>
      <c r="IU557" s="48"/>
      <c r="IV557" s="48"/>
    </row>
    <row r="558" spans="1:256" s="49" customFormat="1" ht="15.6" x14ac:dyDescent="0.25">
      <c r="A558" s="55">
        <v>43672</v>
      </c>
      <c r="B558" s="57" t="s">
        <v>1077</v>
      </c>
      <c r="C558" s="51" t="s">
        <v>145</v>
      </c>
      <c r="D558" s="53">
        <v>43700</v>
      </c>
      <c r="E558" s="92" t="s">
        <v>577</v>
      </c>
      <c r="F558" s="46">
        <f>'12 Month Budget Comparison'!D553</f>
        <v>0</v>
      </c>
      <c r="G558" s="46">
        <f t="shared" si="58"/>
        <v>0</v>
      </c>
      <c r="H558" s="46">
        <f>G558</f>
        <v>0</v>
      </c>
      <c r="I558" s="46"/>
      <c r="J558" s="60"/>
      <c r="K558" s="46"/>
      <c r="L558" s="60"/>
      <c r="M558" s="60"/>
      <c r="N558" s="60"/>
      <c r="O558" s="54"/>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c r="AQ558" s="48"/>
      <c r="AR558" s="48"/>
      <c r="AS558" s="48"/>
      <c r="AT558" s="48"/>
      <c r="AU558" s="48"/>
      <c r="AV558" s="48"/>
      <c r="AW558" s="48"/>
      <c r="AX558" s="48"/>
      <c r="AY558" s="48"/>
      <c r="AZ558" s="48"/>
      <c r="BA558" s="48"/>
      <c r="BB558" s="48"/>
      <c r="BC558" s="48"/>
      <c r="BD558" s="48"/>
      <c r="BE558" s="48"/>
      <c r="BF558" s="48"/>
      <c r="BG558" s="48"/>
      <c r="BH558" s="48"/>
      <c r="BI558" s="48"/>
      <c r="BJ558" s="48"/>
      <c r="BK558" s="48"/>
      <c r="BL558" s="48"/>
      <c r="BM558" s="48"/>
      <c r="BN558" s="48"/>
      <c r="BO558" s="48"/>
      <c r="BP558" s="48"/>
      <c r="BQ558" s="48"/>
      <c r="BR558" s="48"/>
      <c r="BS558" s="48"/>
      <c r="BT558" s="48"/>
      <c r="BU558" s="48"/>
      <c r="BV558" s="48"/>
      <c r="BW558" s="48"/>
      <c r="BX558" s="48"/>
      <c r="BY558" s="48"/>
      <c r="BZ558" s="48"/>
      <c r="CA558" s="48"/>
      <c r="CB558" s="48"/>
      <c r="CC558" s="48"/>
      <c r="CD558" s="48"/>
      <c r="CE558" s="48"/>
      <c r="CF558" s="48"/>
      <c r="CG558" s="48"/>
      <c r="CH558" s="48"/>
      <c r="CI558" s="48"/>
      <c r="CJ558" s="48"/>
      <c r="CK558" s="48"/>
      <c r="CL558" s="48"/>
      <c r="CM558" s="48"/>
      <c r="CN558" s="48"/>
      <c r="CO558" s="48"/>
      <c r="CP558" s="48"/>
      <c r="CQ558" s="48"/>
      <c r="CR558" s="48"/>
      <c r="CS558" s="48"/>
      <c r="CT558" s="48"/>
      <c r="CU558" s="48"/>
      <c r="CV558" s="48"/>
      <c r="CW558" s="48"/>
      <c r="CX558" s="48"/>
      <c r="CY558" s="48"/>
      <c r="CZ558" s="48"/>
      <c r="DA558" s="48"/>
      <c r="DB558" s="48"/>
      <c r="DC558" s="48"/>
      <c r="DD558" s="48"/>
      <c r="DE558" s="48"/>
      <c r="DF558" s="48"/>
      <c r="DG558" s="48"/>
      <c r="DH558" s="48"/>
      <c r="DI558" s="48"/>
      <c r="DJ558" s="48"/>
      <c r="DK558" s="48"/>
      <c r="DL558" s="48"/>
      <c r="DM558" s="48"/>
      <c r="DN558" s="48"/>
      <c r="DO558" s="48"/>
      <c r="DP558" s="48"/>
      <c r="DQ558" s="48"/>
      <c r="DR558" s="48"/>
      <c r="DS558" s="48"/>
      <c r="DT558" s="48"/>
      <c r="DU558" s="48"/>
      <c r="DV558" s="48"/>
      <c r="DW558" s="48"/>
      <c r="DX558" s="48"/>
      <c r="DY558" s="48"/>
      <c r="DZ558" s="48"/>
      <c r="EA558" s="48"/>
      <c r="EB558" s="48"/>
      <c r="EC558" s="48"/>
      <c r="ED558" s="48"/>
      <c r="EE558" s="48"/>
      <c r="EF558" s="48"/>
      <c r="EG558" s="48"/>
      <c r="EH558" s="48"/>
      <c r="EI558" s="48"/>
      <c r="EJ558" s="48"/>
      <c r="EK558" s="48"/>
      <c r="EL558" s="48"/>
      <c r="EM558" s="48"/>
      <c r="EN558" s="48"/>
      <c r="EO558" s="48"/>
      <c r="EP558" s="48"/>
      <c r="EQ558" s="48"/>
      <c r="ER558" s="48"/>
      <c r="ES558" s="48"/>
      <c r="ET558" s="48"/>
      <c r="EU558" s="48"/>
      <c r="EV558" s="48"/>
      <c r="EW558" s="48"/>
      <c r="EX558" s="48"/>
      <c r="EY558" s="48"/>
      <c r="EZ558" s="48"/>
      <c r="FA558" s="48"/>
      <c r="FB558" s="48"/>
      <c r="FC558" s="48"/>
      <c r="FD558" s="48"/>
      <c r="FE558" s="48"/>
      <c r="FF558" s="48"/>
      <c r="FG558" s="48"/>
      <c r="FH558" s="48"/>
      <c r="FI558" s="48"/>
      <c r="FJ558" s="48"/>
      <c r="FK558" s="48"/>
      <c r="FL558" s="48"/>
      <c r="FM558" s="48"/>
      <c r="FN558" s="48"/>
      <c r="FO558" s="48"/>
      <c r="FP558" s="48"/>
      <c r="FQ558" s="48"/>
      <c r="FR558" s="48"/>
      <c r="FS558" s="48"/>
      <c r="FT558" s="48"/>
      <c r="FU558" s="48"/>
      <c r="FV558" s="48"/>
      <c r="FW558" s="48"/>
      <c r="FX558" s="48"/>
      <c r="FY558" s="48"/>
      <c r="FZ558" s="48"/>
      <c r="GA558" s="48"/>
      <c r="GB558" s="48"/>
      <c r="GC558" s="48"/>
      <c r="GD558" s="48"/>
      <c r="GE558" s="48"/>
      <c r="GF558" s="48"/>
      <c r="GG558" s="48"/>
      <c r="GH558" s="48"/>
      <c r="GI558" s="48"/>
      <c r="GJ558" s="48"/>
      <c r="GK558" s="48"/>
      <c r="GL558" s="48"/>
      <c r="GM558" s="48"/>
      <c r="GN558" s="48"/>
      <c r="GO558" s="48"/>
      <c r="GP558" s="48"/>
      <c r="GQ558" s="48"/>
      <c r="GR558" s="48"/>
      <c r="GS558" s="48"/>
      <c r="GT558" s="48"/>
      <c r="GU558" s="48"/>
      <c r="GV558" s="48"/>
      <c r="GW558" s="48"/>
      <c r="GX558" s="48"/>
      <c r="GY558" s="48"/>
      <c r="GZ558" s="48"/>
      <c r="HA558" s="48"/>
      <c r="HB558" s="48"/>
      <c r="HC558" s="48"/>
      <c r="HD558" s="48"/>
      <c r="HE558" s="48"/>
      <c r="HF558" s="48"/>
      <c r="HG558" s="48"/>
      <c r="HH558" s="48"/>
      <c r="HI558" s="48"/>
      <c r="HJ558" s="48"/>
      <c r="HK558" s="48"/>
      <c r="HL558" s="48"/>
      <c r="HM558" s="48"/>
      <c r="HN558" s="48"/>
      <c r="HO558" s="48"/>
      <c r="HP558" s="48"/>
      <c r="HQ558" s="48"/>
      <c r="HR558" s="48"/>
      <c r="HS558" s="48"/>
      <c r="HT558" s="48"/>
      <c r="HU558" s="48"/>
      <c r="HV558" s="48"/>
      <c r="HW558" s="48"/>
      <c r="HX558" s="48"/>
      <c r="HY558" s="48"/>
      <c r="HZ558" s="48"/>
      <c r="IA558" s="48"/>
      <c r="IB558" s="48"/>
      <c r="IC558" s="48"/>
      <c r="ID558" s="48"/>
      <c r="IE558" s="48"/>
      <c r="IF558" s="48"/>
      <c r="IG558" s="48"/>
      <c r="IH558" s="48"/>
      <c r="II558" s="48"/>
      <c r="IJ558" s="48"/>
      <c r="IK558" s="48"/>
      <c r="IL558" s="48"/>
      <c r="IM558" s="48"/>
      <c r="IN558" s="48"/>
      <c r="IO558" s="48"/>
      <c r="IP558" s="48"/>
      <c r="IQ558" s="48"/>
      <c r="IR558" s="48"/>
      <c r="IS558" s="48"/>
      <c r="IT558" s="48"/>
      <c r="IU558" s="48"/>
      <c r="IV558" s="48"/>
    </row>
    <row r="559" spans="1:256" s="49" customFormat="1" ht="15.6" x14ac:dyDescent="0.25">
      <c r="A559" s="55">
        <v>43673</v>
      </c>
      <c r="B559" s="57" t="s">
        <v>1077</v>
      </c>
      <c r="C559" s="51" t="s">
        <v>354</v>
      </c>
      <c r="D559" s="53">
        <v>43700</v>
      </c>
      <c r="E559" s="92" t="s">
        <v>578</v>
      </c>
      <c r="F559" s="46">
        <f>'12 Month Budget Comparison'!D554</f>
        <v>0</v>
      </c>
      <c r="G559" s="46">
        <f t="shared" si="58"/>
        <v>0</v>
      </c>
      <c r="H559" s="46">
        <f>G559</f>
        <v>0</v>
      </c>
      <c r="I559" s="46"/>
      <c r="J559" s="60"/>
      <c r="K559" s="46"/>
      <c r="L559" s="60"/>
      <c r="M559" s="60"/>
      <c r="N559" s="60"/>
      <c r="O559" s="54"/>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c r="BE559" s="48"/>
      <c r="BF559" s="48"/>
      <c r="BG559" s="48"/>
      <c r="BH559" s="48"/>
      <c r="BI559" s="48"/>
      <c r="BJ559" s="48"/>
      <c r="BK559" s="48"/>
      <c r="BL559" s="48"/>
      <c r="BM559" s="48"/>
      <c r="BN559" s="48"/>
      <c r="BO559" s="48"/>
      <c r="BP559" s="48"/>
      <c r="BQ559" s="48"/>
      <c r="BR559" s="48"/>
      <c r="BS559" s="48"/>
      <c r="BT559" s="48"/>
      <c r="BU559" s="48"/>
      <c r="BV559" s="48"/>
      <c r="BW559" s="48"/>
      <c r="BX559" s="48"/>
      <c r="BY559" s="48"/>
      <c r="BZ559" s="48"/>
      <c r="CA559" s="48"/>
      <c r="CB559" s="48"/>
      <c r="CC559" s="48"/>
      <c r="CD559" s="48"/>
      <c r="CE559" s="48"/>
      <c r="CF559" s="48"/>
      <c r="CG559" s="48"/>
      <c r="CH559" s="48"/>
      <c r="CI559" s="48"/>
      <c r="CJ559" s="48"/>
      <c r="CK559" s="48"/>
      <c r="CL559" s="48"/>
      <c r="CM559" s="48"/>
      <c r="CN559" s="48"/>
      <c r="CO559" s="48"/>
      <c r="CP559" s="48"/>
      <c r="CQ559" s="48"/>
      <c r="CR559" s="48"/>
      <c r="CS559" s="48"/>
      <c r="CT559" s="48"/>
      <c r="CU559" s="48"/>
      <c r="CV559" s="48"/>
      <c r="CW559" s="48"/>
      <c r="CX559" s="48"/>
      <c r="CY559" s="48"/>
      <c r="CZ559" s="48"/>
      <c r="DA559" s="48"/>
      <c r="DB559" s="48"/>
      <c r="DC559" s="48"/>
      <c r="DD559" s="48"/>
      <c r="DE559" s="48"/>
      <c r="DF559" s="48"/>
      <c r="DG559" s="48"/>
      <c r="DH559" s="48"/>
      <c r="DI559" s="48"/>
      <c r="DJ559" s="48"/>
      <c r="DK559" s="48"/>
      <c r="DL559" s="48"/>
      <c r="DM559" s="48"/>
      <c r="DN559" s="48"/>
      <c r="DO559" s="48"/>
      <c r="DP559" s="48"/>
      <c r="DQ559" s="48"/>
      <c r="DR559" s="48"/>
      <c r="DS559" s="48"/>
      <c r="DT559" s="48"/>
      <c r="DU559" s="48"/>
      <c r="DV559" s="48"/>
      <c r="DW559" s="48"/>
      <c r="DX559" s="48"/>
      <c r="DY559" s="48"/>
      <c r="DZ559" s="48"/>
      <c r="EA559" s="48"/>
      <c r="EB559" s="48"/>
      <c r="EC559" s="48"/>
      <c r="ED559" s="48"/>
      <c r="EE559" s="48"/>
      <c r="EF559" s="48"/>
      <c r="EG559" s="48"/>
      <c r="EH559" s="48"/>
      <c r="EI559" s="48"/>
      <c r="EJ559" s="48"/>
      <c r="EK559" s="48"/>
      <c r="EL559" s="48"/>
      <c r="EM559" s="48"/>
      <c r="EN559" s="48"/>
      <c r="EO559" s="48"/>
      <c r="EP559" s="48"/>
      <c r="EQ559" s="48"/>
      <c r="ER559" s="48"/>
      <c r="ES559" s="48"/>
      <c r="ET559" s="48"/>
      <c r="EU559" s="48"/>
      <c r="EV559" s="48"/>
      <c r="EW559" s="48"/>
      <c r="EX559" s="48"/>
      <c r="EY559" s="48"/>
      <c r="EZ559" s="48"/>
      <c r="FA559" s="48"/>
      <c r="FB559" s="48"/>
      <c r="FC559" s="48"/>
      <c r="FD559" s="48"/>
      <c r="FE559" s="48"/>
      <c r="FF559" s="48"/>
      <c r="FG559" s="48"/>
      <c r="FH559" s="48"/>
      <c r="FI559" s="48"/>
      <c r="FJ559" s="48"/>
      <c r="FK559" s="48"/>
      <c r="FL559" s="48"/>
      <c r="FM559" s="48"/>
      <c r="FN559" s="48"/>
      <c r="FO559" s="48"/>
      <c r="FP559" s="48"/>
      <c r="FQ559" s="48"/>
      <c r="FR559" s="48"/>
      <c r="FS559" s="48"/>
      <c r="FT559" s="48"/>
      <c r="FU559" s="48"/>
      <c r="FV559" s="48"/>
      <c r="FW559" s="48"/>
      <c r="FX559" s="48"/>
      <c r="FY559" s="48"/>
      <c r="FZ559" s="48"/>
      <c r="GA559" s="48"/>
      <c r="GB559" s="48"/>
      <c r="GC559" s="48"/>
      <c r="GD559" s="48"/>
      <c r="GE559" s="48"/>
      <c r="GF559" s="48"/>
      <c r="GG559" s="48"/>
      <c r="GH559" s="48"/>
      <c r="GI559" s="48"/>
      <c r="GJ559" s="48"/>
      <c r="GK559" s="48"/>
      <c r="GL559" s="48"/>
      <c r="GM559" s="48"/>
      <c r="GN559" s="48"/>
      <c r="GO559" s="48"/>
      <c r="GP559" s="48"/>
      <c r="GQ559" s="48"/>
      <c r="GR559" s="48"/>
      <c r="GS559" s="48"/>
      <c r="GT559" s="48"/>
      <c r="GU559" s="48"/>
      <c r="GV559" s="48"/>
      <c r="GW559" s="48"/>
      <c r="GX559" s="48"/>
      <c r="GY559" s="48"/>
      <c r="GZ559" s="48"/>
      <c r="HA559" s="48"/>
      <c r="HB559" s="48"/>
      <c r="HC559" s="48"/>
      <c r="HD559" s="48"/>
      <c r="HE559" s="48"/>
      <c r="HF559" s="48"/>
      <c r="HG559" s="48"/>
      <c r="HH559" s="48"/>
      <c r="HI559" s="48"/>
      <c r="HJ559" s="48"/>
      <c r="HK559" s="48"/>
      <c r="HL559" s="48"/>
      <c r="HM559" s="48"/>
      <c r="HN559" s="48"/>
      <c r="HO559" s="48"/>
      <c r="HP559" s="48"/>
      <c r="HQ559" s="48"/>
      <c r="HR559" s="48"/>
      <c r="HS559" s="48"/>
      <c r="HT559" s="48"/>
      <c r="HU559" s="48"/>
      <c r="HV559" s="48"/>
      <c r="HW559" s="48"/>
      <c r="HX559" s="48"/>
      <c r="HY559" s="48"/>
      <c r="HZ559" s="48"/>
      <c r="IA559" s="48"/>
      <c r="IB559" s="48"/>
      <c r="IC559" s="48"/>
      <c r="ID559" s="48"/>
      <c r="IE559" s="48"/>
      <c r="IF559" s="48"/>
      <c r="IG559" s="48"/>
      <c r="IH559" s="48"/>
      <c r="II559" s="48"/>
      <c r="IJ559" s="48"/>
      <c r="IK559" s="48"/>
      <c r="IL559" s="48"/>
      <c r="IM559" s="48"/>
      <c r="IN559" s="48"/>
      <c r="IO559" s="48"/>
      <c r="IP559" s="48"/>
      <c r="IQ559" s="48"/>
      <c r="IR559" s="48"/>
      <c r="IS559" s="48"/>
      <c r="IT559" s="48"/>
      <c r="IU559" s="48"/>
      <c r="IV559" s="48"/>
    </row>
    <row r="560" spans="1:256" s="49" customFormat="1" ht="15.6" x14ac:dyDescent="0.25">
      <c r="A560" s="55">
        <v>43700</v>
      </c>
      <c r="B560" s="57" t="s">
        <v>579</v>
      </c>
      <c r="C560" s="57" t="s">
        <v>579</v>
      </c>
      <c r="D560" s="53">
        <v>72140</v>
      </c>
      <c r="E560" s="53" t="s">
        <v>580</v>
      </c>
      <c r="F560" s="46">
        <f>SUM(F549:F559)</f>
        <v>0</v>
      </c>
      <c r="G560" s="46">
        <f>SUM(G549:G559)</f>
        <v>0</v>
      </c>
      <c r="H560" s="46">
        <f>SUM(H549:H559)</f>
        <v>0</v>
      </c>
      <c r="I560" s="46"/>
      <c r="J560" s="60"/>
      <c r="K560" s="46"/>
      <c r="L560" s="60"/>
      <c r="M560" s="60"/>
      <c r="N560" s="60"/>
      <c r="O560" s="46">
        <f>SUM(O549:O559)</f>
        <v>0</v>
      </c>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c r="AQ560" s="48"/>
      <c r="AR560" s="48"/>
      <c r="AS560" s="48"/>
      <c r="AT560" s="48"/>
      <c r="AU560" s="48"/>
      <c r="AV560" s="48"/>
      <c r="AW560" s="48"/>
      <c r="AX560" s="48"/>
      <c r="AY560" s="48"/>
      <c r="AZ560" s="48"/>
      <c r="BA560" s="48"/>
      <c r="BB560" s="48"/>
      <c r="BC560" s="48"/>
      <c r="BD560" s="48"/>
      <c r="BE560" s="48"/>
      <c r="BF560" s="48"/>
      <c r="BG560" s="48"/>
      <c r="BH560" s="48"/>
      <c r="BI560" s="48"/>
      <c r="BJ560" s="48"/>
      <c r="BK560" s="48"/>
      <c r="BL560" s="48"/>
      <c r="BM560" s="48"/>
      <c r="BN560" s="48"/>
      <c r="BO560" s="48"/>
      <c r="BP560" s="48"/>
      <c r="BQ560" s="48"/>
      <c r="BR560" s="48"/>
      <c r="BS560" s="48"/>
      <c r="BT560" s="48"/>
      <c r="BU560" s="48"/>
      <c r="BV560" s="48"/>
      <c r="BW560" s="48"/>
      <c r="BX560" s="48"/>
      <c r="BY560" s="48"/>
      <c r="BZ560" s="48"/>
      <c r="CA560" s="48"/>
      <c r="CB560" s="48"/>
      <c r="CC560" s="48"/>
      <c r="CD560" s="48"/>
      <c r="CE560" s="48"/>
      <c r="CF560" s="48"/>
      <c r="CG560" s="48"/>
      <c r="CH560" s="48"/>
      <c r="CI560" s="48"/>
      <c r="CJ560" s="48"/>
      <c r="CK560" s="48"/>
      <c r="CL560" s="48"/>
      <c r="CM560" s="48"/>
      <c r="CN560" s="48"/>
      <c r="CO560" s="48"/>
      <c r="CP560" s="48"/>
      <c r="CQ560" s="48"/>
      <c r="CR560" s="48"/>
      <c r="CS560" s="48"/>
      <c r="CT560" s="48"/>
      <c r="CU560" s="48"/>
      <c r="CV560" s="48"/>
      <c r="CW560" s="48"/>
      <c r="CX560" s="48"/>
      <c r="CY560" s="48"/>
      <c r="CZ560" s="48"/>
      <c r="DA560" s="48"/>
      <c r="DB560" s="48"/>
      <c r="DC560" s="48"/>
      <c r="DD560" s="48"/>
      <c r="DE560" s="48"/>
      <c r="DF560" s="48"/>
      <c r="DG560" s="48"/>
      <c r="DH560" s="48"/>
      <c r="DI560" s="48"/>
      <c r="DJ560" s="48"/>
      <c r="DK560" s="48"/>
      <c r="DL560" s="48"/>
      <c r="DM560" s="48"/>
      <c r="DN560" s="48"/>
      <c r="DO560" s="48"/>
      <c r="DP560" s="48"/>
      <c r="DQ560" s="48"/>
      <c r="DR560" s="48"/>
      <c r="DS560" s="48"/>
      <c r="DT560" s="48"/>
      <c r="DU560" s="48"/>
      <c r="DV560" s="48"/>
      <c r="DW560" s="48"/>
      <c r="DX560" s="48"/>
      <c r="DY560" s="48"/>
      <c r="DZ560" s="48"/>
      <c r="EA560" s="48"/>
      <c r="EB560" s="48"/>
      <c r="EC560" s="48"/>
      <c r="ED560" s="48"/>
      <c r="EE560" s="48"/>
      <c r="EF560" s="48"/>
      <c r="EG560" s="48"/>
      <c r="EH560" s="48"/>
      <c r="EI560" s="48"/>
      <c r="EJ560" s="48"/>
      <c r="EK560" s="48"/>
      <c r="EL560" s="48"/>
      <c r="EM560" s="48"/>
      <c r="EN560" s="48"/>
      <c r="EO560" s="48"/>
      <c r="EP560" s="48"/>
      <c r="EQ560" s="48"/>
      <c r="ER560" s="48"/>
      <c r="ES560" s="48"/>
      <c r="ET560" s="48"/>
      <c r="EU560" s="48"/>
      <c r="EV560" s="48"/>
      <c r="EW560" s="48"/>
      <c r="EX560" s="48"/>
      <c r="EY560" s="48"/>
      <c r="EZ560" s="48"/>
      <c r="FA560" s="48"/>
      <c r="FB560" s="48"/>
      <c r="FC560" s="48"/>
      <c r="FD560" s="48"/>
      <c r="FE560" s="48"/>
      <c r="FF560" s="48"/>
      <c r="FG560" s="48"/>
      <c r="FH560" s="48"/>
      <c r="FI560" s="48"/>
      <c r="FJ560" s="48"/>
      <c r="FK560" s="48"/>
      <c r="FL560" s="48"/>
      <c r="FM560" s="48"/>
      <c r="FN560" s="48"/>
      <c r="FO560" s="48"/>
      <c r="FP560" s="48"/>
      <c r="FQ560" s="48"/>
      <c r="FR560" s="48"/>
      <c r="FS560" s="48"/>
      <c r="FT560" s="48"/>
      <c r="FU560" s="48"/>
      <c r="FV560" s="48"/>
      <c r="FW560" s="48"/>
      <c r="FX560" s="48"/>
      <c r="FY560" s="48"/>
      <c r="FZ560" s="48"/>
      <c r="GA560" s="48"/>
      <c r="GB560" s="48"/>
      <c r="GC560" s="48"/>
      <c r="GD560" s="48"/>
      <c r="GE560" s="48"/>
      <c r="GF560" s="48"/>
      <c r="GG560" s="48"/>
      <c r="GH560" s="48"/>
      <c r="GI560" s="48"/>
      <c r="GJ560" s="48"/>
      <c r="GK560" s="48"/>
      <c r="GL560" s="48"/>
      <c r="GM560" s="48"/>
      <c r="GN560" s="48"/>
      <c r="GO560" s="48"/>
      <c r="GP560" s="48"/>
      <c r="GQ560" s="48"/>
      <c r="GR560" s="48"/>
      <c r="GS560" s="48"/>
      <c r="GT560" s="48"/>
      <c r="GU560" s="48"/>
      <c r="GV560" s="48"/>
      <c r="GW560" s="48"/>
      <c r="GX560" s="48"/>
      <c r="GY560" s="48"/>
      <c r="GZ560" s="48"/>
      <c r="HA560" s="48"/>
      <c r="HB560" s="48"/>
      <c r="HC560" s="48"/>
      <c r="HD560" s="48"/>
      <c r="HE560" s="48"/>
      <c r="HF560" s="48"/>
      <c r="HG560" s="48"/>
      <c r="HH560" s="48"/>
      <c r="HI560" s="48"/>
      <c r="HJ560" s="48"/>
      <c r="HK560" s="48"/>
      <c r="HL560" s="48"/>
      <c r="HM560" s="48"/>
      <c r="HN560" s="48"/>
      <c r="HO560" s="48"/>
      <c r="HP560" s="48"/>
      <c r="HQ560" s="48"/>
      <c r="HR560" s="48"/>
      <c r="HS560" s="48"/>
      <c r="HT560" s="48"/>
      <c r="HU560" s="48"/>
      <c r="HV560" s="48"/>
      <c r="HW560" s="48"/>
      <c r="HX560" s="48"/>
      <c r="HY560" s="48"/>
      <c r="HZ560" s="48"/>
      <c r="IA560" s="48"/>
      <c r="IB560" s="48"/>
      <c r="IC560" s="48"/>
      <c r="ID560" s="48"/>
      <c r="IE560" s="48"/>
      <c r="IF560" s="48"/>
      <c r="IG560" s="48"/>
      <c r="IH560" s="48"/>
      <c r="II560" s="48"/>
      <c r="IJ560" s="48"/>
      <c r="IK560" s="48"/>
      <c r="IL560" s="48"/>
      <c r="IM560" s="48"/>
      <c r="IN560" s="48"/>
      <c r="IO560" s="48"/>
      <c r="IP560" s="48"/>
      <c r="IQ560" s="48"/>
      <c r="IR560" s="48"/>
      <c r="IS560" s="48"/>
      <c r="IT560" s="48"/>
      <c r="IU560" s="48"/>
      <c r="IV560" s="48"/>
    </row>
    <row r="561" spans="1:256" s="62" customFormat="1" ht="15.6" x14ac:dyDescent="0.25">
      <c r="A561" s="276" t="s">
        <v>1080</v>
      </c>
      <c r="B561" s="277"/>
      <c r="C561" s="277"/>
      <c r="D561" s="277"/>
      <c r="E561" s="277"/>
      <c r="F561" s="277"/>
      <c r="G561" s="277"/>
      <c r="H561" s="277"/>
      <c r="I561" s="277"/>
      <c r="J561" s="277"/>
      <c r="K561" s="277"/>
      <c r="L561" s="277"/>
      <c r="M561" s="277"/>
      <c r="N561" s="277"/>
      <c r="O561" s="27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c r="AQ561" s="48"/>
      <c r="AR561" s="48"/>
      <c r="AS561" s="48"/>
      <c r="AT561" s="48"/>
      <c r="AU561" s="48"/>
      <c r="AV561" s="48"/>
      <c r="AW561" s="48"/>
      <c r="AX561" s="48"/>
      <c r="AY561" s="48"/>
      <c r="AZ561" s="48"/>
      <c r="BA561" s="48"/>
      <c r="BB561" s="48"/>
      <c r="BC561" s="48"/>
      <c r="BD561" s="48"/>
      <c r="BE561" s="48"/>
      <c r="BF561" s="48"/>
      <c r="BG561" s="48"/>
      <c r="BH561" s="48"/>
      <c r="BI561" s="48"/>
      <c r="BJ561" s="48"/>
      <c r="BK561" s="48"/>
      <c r="BL561" s="48"/>
      <c r="BM561" s="48"/>
      <c r="BN561" s="48"/>
      <c r="BO561" s="48"/>
      <c r="BP561" s="48"/>
      <c r="BQ561" s="48"/>
      <c r="BR561" s="48"/>
      <c r="BS561" s="48"/>
      <c r="BT561" s="48"/>
      <c r="BU561" s="48"/>
      <c r="BV561" s="48"/>
      <c r="BW561" s="48"/>
      <c r="BX561" s="48"/>
      <c r="BY561" s="48"/>
      <c r="BZ561" s="48"/>
      <c r="CA561" s="48"/>
      <c r="CB561" s="48"/>
      <c r="CC561" s="48"/>
      <c r="CD561" s="48"/>
      <c r="CE561" s="48"/>
      <c r="CF561" s="48"/>
      <c r="CG561" s="48"/>
      <c r="CH561" s="48"/>
      <c r="CI561" s="48"/>
      <c r="CJ561" s="48"/>
      <c r="CK561" s="48"/>
      <c r="CL561" s="48"/>
      <c r="CM561" s="48"/>
      <c r="CN561" s="48"/>
      <c r="CO561" s="48"/>
      <c r="CP561" s="48"/>
      <c r="CQ561" s="48"/>
      <c r="CR561" s="48"/>
      <c r="CS561" s="48"/>
      <c r="CT561" s="48"/>
      <c r="CU561" s="48"/>
      <c r="CV561" s="48"/>
      <c r="CW561" s="48"/>
      <c r="CX561" s="48"/>
      <c r="CY561" s="48"/>
      <c r="CZ561" s="48"/>
      <c r="DA561" s="48"/>
      <c r="DB561" s="48"/>
      <c r="DC561" s="48"/>
      <c r="DD561" s="48"/>
      <c r="DE561" s="48"/>
      <c r="DF561" s="48"/>
      <c r="DG561" s="48"/>
      <c r="DH561" s="48"/>
      <c r="DI561" s="48"/>
      <c r="DJ561" s="48"/>
      <c r="DK561" s="48"/>
      <c r="DL561" s="48"/>
      <c r="DM561" s="48"/>
      <c r="DN561" s="48"/>
      <c r="DO561" s="48"/>
      <c r="DP561" s="48"/>
      <c r="DQ561" s="48"/>
      <c r="DR561" s="48"/>
      <c r="DS561" s="48"/>
      <c r="DT561" s="48"/>
      <c r="DU561" s="48"/>
      <c r="DV561" s="48"/>
      <c r="DW561" s="48"/>
      <c r="DX561" s="48"/>
      <c r="DY561" s="48"/>
      <c r="DZ561" s="48"/>
      <c r="EA561" s="48"/>
      <c r="EB561" s="48"/>
      <c r="EC561" s="48"/>
      <c r="ED561" s="48"/>
      <c r="EE561" s="48"/>
      <c r="EF561" s="48"/>
      <c r="EG561" s="48"/>
      <c r="EH561" s="48"/>
      <c r="EI561" s="48"/>
      <c r="EJ561" s="48"/>
      <c r="EK561" s="48"/>
      <c r="EL561" s="48"/>
      <c r="EM561" s="48"/>
      <c r="EN561" s="48"/>
      <c r="EO561" s="48"/>
      <c r="EP561" s="48"/>
      <c r="EQ561" s="48"/>
      <c r="ER561" s="48"/>
      <c r="ES561" s="48"/>
      <c r="ET561" s="48"/>
      <c r="EU561" s="48"/>
      <c r="EV561" s="48"/>
      <c r="EW561" s="48"/>
      <c r="EX561" s="48"/>
      <c r="EY561" s="48"/>
      <c r="EZ561" s="48"/>
      <c r="FA561" s="48"/>
      <c r="FB561" s="48"/>
      <c r="FC561" s="48"/>
      <c r="FD561" s="48"/>
      <c r="FE561" s="48"/>
      <c r="FF561" s="48"/>
      <c r="FG561" s="48"/>
      <c r="FH561" s="48"/>
      <c r="FI561" s="48"/>
      <c r="FJ561" s="48"/>
      <c r="FK561" s="48"/>
      <c r="FL561" s="48"/>
      <c r="FM561" s="48"/>
      <c r="FN561" s="48"/>
      <c r="FO561" s="48"/>
      <c r="FP561" s="48"/>
      <c r="FQ561" s="48"/>
      <c r="FR561" s="48"/>
      <c r="FS561" s="48"/>
      <c r="FT561" s="48"/>
      <c r="FU561" s="48"/>
      <c r="FV561" s="48"/>
      <c r="FW561" s="48"/>
      <c r="FX561" s="48"/>
      <c r="FY561" s="48"/>
      <c r="FZ561" s="48"/>
      <c r="GA561" s="48"/>
      <c r="GB561" s="48"/>
      <c r="GC561" s="48"/>
      <c r="GD561" s="48"/>
      <c r="GE561" s="48"/>
      <c r="GF561" s="48"/>
      <c r="GG561" s="48"/>
      <c r="GH561" s="48"/>
      <c r="GI561" s="48"/>
      <c r="GJ561" s="48"/>
      <c r="GK561" s="48"/>
      <c r="GL561" s="48"/>
      <c r="GM561" s="48"/>
      <c r="GN561" s="48"/>
      <c r="GO561" s="48"/>
      <c r="GP561" s="48"/>
      <c r="GQ561" s="48"/>
      <c r="GR561" s="48"/>
      <c r="GS561" s="48"/>
      <c r="GT561" s="48"/>
      <c r="GU561" s="48"/>
      <c r="GV561" s="48"/>
      <c r="GW561" s="48"/>
      <c r="GX561" s="48"/>
      <c r="GY561" s="48"/>
      <c r="GZ561" s="48"/>
      <c r="HA561" s="48"/>
      <c r="HB561" s="48"/>
      <c r="HC561" s="48"/>
      <c r="HD561" s="48"/>
      <c r="HE561" s="48"/>
      <c r="HF561" s="48"/>
      <c r="HG561" s="48"/>
      <c r="HH561" s="48"/>
      <c r="HI561" s="48"/>
      <c r="HJ561" s="48"/>
      <c r="HK561" s="48"/>
      <c r="HL561" s="48"/>
      <c r="HM561" s="48"/>
      <c r="HN561" s="48"/>
      <c r="HO561" s="48"/>
      <c r="HP561" s="48"/>
      <c r="HQ561" s="48"/>
      <c r="HR561" s="48"/>
      <c r="HS561" s="48"/>
      <c r="HT561" s="48"/>
      <c r="HU561" s="48"/>
      <c r="HV561" s="48"/>
      <c r="HW561" s="48"/>
      <c r="HX561" s="48"/>
      <c r="HY561" s="48"/>
      <c r="HZ561" s="48"/>
      <c r="IA561" s="48"/>
      <c r="IB561" s="48"/>
      <c r="IC561" s="48"/>
      <c r="ID561" s="48"/>
      <c r="IE561" s="48"/>
      <c r="IF561" s="48"/>
      <c r="IG561" s="48"/>
      <c r="IH561" s="48"/>
      <c r="II561" s="48"/>
      <c r="IJ561" s="48"/>
      <c r="IK561" s="48"/>
      <c r="IL561" s="48"/>
      <c r="IM561" s="48"/>
      <c r="IN561" s="48"/>
      <c r="IO561" s="48"/>
      <c r="IP561" s="48"/>
      <c r="IQ561" s="48"/>
      <c r="IR561" s="48"/>
      <c r="IS561" s="48"/>
      <c r="IT561" s="48"/>
      <c r="IU561" s="48"/>
      <c r="IV561" s="48"/>
    </row>
    <row r="562" spans="1:256" s="49" customFormat="1" ht="15.6" x14ac:dyDescent="0.25">
      <c r="A562" s="52">
        <v>45000</v>
      </c>
      <c r="B562" s="51" t="s">
        <v>532</v>
      </c>
      <c r="C562" s="51" t="s">
        <v>20</v>
      </c>
      <c r="D562" s="53">
        <v>45300</v>
      </c>
      <c r="E562" s="92" t="s">
        <v>77</v>
      </c>
      <c r="F562" s="46">
        <f>'12 Month Budget Comparison'!D557</f>
        <v>0</v>
      </c>
      <c r="G562" s="46">
        <f>F562</f>
        <v>0</v>
      </c>
      <c r="H562" s="46"/>
      <c r="I562" s="46">
        <f>F562</f>
        <v>0</v>
      </c>
      <c r="J562" s="60"/>
      <c r="K562" s="46"/>
      <c r="L562" s="60"/>
      <c r="M562" s="60"/>
      <c r="N562" s="60"/>
      <c r="O562" s="54"/>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8"/>
      <c r="BQ562" s="48"/>
      <c r="BR562" s="48"/>
      <c r="BS562" s="48"/>
      <c r="BT562" s="48"/>
      <c r="BU562" s="48"/>
      <c r="BV562" s="48"/>
      <c r="BW562" s="48"/>
      <c r="BX562" s="48"/>
      <c r="BY562" s="48"/>
      <c r="BZ562" s="48"/>
      <c r="CA562" s="48"/>
      <c r="CB562" s="48"/>
      <c r="CC562" s="48"/>
      <c r="CD562" s="48"/>
      <c r="CE562" s="48"/>
      <c r="CF562" s="48"/>
      <c r="CG562" s="48"/>
      <c r="CH562" s="48"/>
      <c r="CI562" s="48"/>
      <c r="CJ562" s="48"/>
      <c r="CK562" s="48"/>
      <c r="CL562" s="48"/>
      <c r="CM562" s="48"/>
      <c r="CN562" s="48"/>
      <c r="CO562" s="48"/>
      <c r="CP562" s="48"/>
      <c r="CQ562" s="48"/>
      <c r="CR562" s="48"/>
      <c r="CS562" s="48"/>
      <c r="CT562" s="48"/>
      <c r="CU562" s="48"/>
      <c r="CV562" s="48"/>
      <c r="CW562" s="48"/>
      <c r="CX562" s="48"/>
      <c r="CY562" s="48"/>
      <c r="CZ562" s="48"/>
      <c r="DA562" s="48"/>
      <c r="DB562" s="48"/>
      <c r="DC562" s="48"/>
      <c r="DD562" s="48"/>
      <c r="DE562" s="48"/>
      <c r="DF562" s="48"/>
      <c r="DG562" s="48"/>
      <c r="DH562" s="48"/>
      <c r="DI562" s="48"/>
      <c r="DJ562" s="48"/>
      <c r="DK562" s="48"/>
      <c r="DL562" s="48"/>
      <c r="DM562" s="48"/>
      <c r="DN562" s="48"/>
      <c r="DO562" s="48"/>
      <c r="DP562" s="48"/>
      <c r="DQ562" s="48"/>
      <c r="DR562" s="48"/>
      <c r="DS562" s="48"/>
      <c r="DT562" s="48"/>
      <c r="DU562" s="48"/>
      <c r="DV562" s="48"/>
      <c r="DW562" s="48"/>
      <c r="DX562" s="48"/>
      <c r="DY562" s="48"/>
      <c r="DZ562" s="48"/>
      <c r="EA562" s="48"/>
      <c r="EB562" s="48"/>
      <c r="EC562" s="48"/>
      <c r="ED562" s="48"/>
      <c r="EE562" s="48"/>
      <c r="EF562" s="48"/>
      <c r="EG562" s="48"/>
      <c r="EH562" s="48"/>
      <c r="EI562" s="48"/>
      <c r="EJ562" s="48"/>
      <c r="EK562" s="48"/>
      <c r="EL562" s="48"/>
      <c r="EM562" s="48"/>
      <c r="EN562" s="48"/>
      <c r="EO562" s="48"/>
      <c r="EP562" s="48"/>
      <c r="EQ562" s="48"/>
      <c r="ER562" s="48"/>
      <c r="ES562" s="48"/>
      <c r="ET562" s="48"/>
      <c r="EU562" s="48"/>
      <c r="EV562" s="48"/>
      <c r="EW562" s="48"/>
      <c r="EX562" s="48"/>
      <c r="EY562" s="48"/>
      <c r="EZ562" s="48"/>
      <c r="FA562" s="48"/>
      <c r="FB562" s="48"/>
      <c r="FC562" s="48"/>
      <c r="FD562" s="48"/>
      <c r="FE562" s="48"/>
      <c r="FF562" s="48"/>
      <c r="FG562" s="48"/>
      <c r="FH562" s="48"/>
      <c r="FI562" s="48"/>
      <c r="FJ562" s="48"/>
      <c r="FK562" s="48"/>
      <c r="FL562" s="48"/>
      <c r="FM562" s="48"/>
      <c r="FN562" s="48"/>
      <c r="FO562" s="48"/>
      <c r="FP562" s="48"/>
      <c r="FQ562" s="48"/>
      <c r="FR562" s="48"/>
      <c r="FS562" s="48"/>
      <c r="FT562" s="48"/>
      <c r="FU562" s="48"/>
      <c r="FV562" s="48"/>
      <c r="FW562" s="48"/>
      <c r="FX562" s="48"/>
      <c r="FY562" s="48"/>
      <c r="FZ562" s="48"/>
      <c r="GA562" s="48"/>
      <c r="GB562" s="48"/>
      <c r="GC562" s="48"/>
      <c r="GD562" s="48"/>
      <c r="GE562" s="48"/>
      <c r="GF562" s="48"/>
      <c r="GG562" s="48"/>
      <c r="GH562" s="48"/>
      <c r="GI562" s="48"/>
      <c r="GJ562" s="48"/>
      <c r="GK562" s="48"/>
      <c r="GL562" s="48"/>
      <c r="GM562" s="48"/>
      <c r="GN562" s="48"/>
      <c r="GO562" s="48"/>
      <c r="GP562" s="48"/>
      <c r="GQ562" s="48"/>
      <c r="GR562" s="48"/>
      <c r="GS562" s="48"/>
      <c r="GT562" s="48"/>
      <c r="GU562" s="48"/>
      <c r="GV562" s="48"/>
      <c r="GW562" s="48"/>
      <c r="GX562" s="48"/>
      <c r="GY562" s="48"/>
      <c r="GZ562" s="48"/>
      <c r="HA562" s="48"/>
      <c r="HB562" s="48"/>
      <c r="HC562" s="48"/>
      <c r="HD562" s="48"/>
      <c r="HE562" s="48"/>
      <c r="HF562" s="48"/>
      <c r="HG562" s="48"/>
      <c r="HH562" s="48"/>
      <c r="HI562" s="48"/>
      <c r="HJ562" s="48"/>
      <c r="HK562" s="48"/>
      <c r="HL562" s="48"/>
      <c r="HM562" s="48"/>
      <c r="HN562" s="48"/>
      <c r="HO562" s="48"/>
      <c r="HP562" s="48"/>
      <c r="HQ562" s="48"/>
      <c r="HR562" s="48"/>
      <c r="HS562" s="48"/>
      <c r="HT562" s="48"/>
      <c r="HU562" s="48"/>
      <c r="HV562" s="48"/>
      <c r="HW562" s="48"/>
      <c r="HX562" s="48"/>
      <c r="HY562" s="48"/>
      <c r="HZ562" s="48"/>
      <c r="IA562" s="48"/>
      <c r="IB562" s="48"/>
      <c r="IC562" s="48"/>
      <c r="ID562" s="48"/>
      <c r="IE562" s="48"/>
      <c r="IF562" s="48"/>
      <c r="IG562" s="48"/>
      <c r="IH562" s="48"/>
      <c r="II562" s="48"/>
      <c r="IJ562" s="48"/>
      <c r="IK562" s="48"/>
      <c r="IL562" s="48"/>
      <c r="IM562" s="48"/>
      <c r="IN562" s="48"/>
      <c r="IO562" s="48"/>
      <c r="IP562" s="48"/>
      <c r="IQ562" s="48"/>
      <c r="IR562" s="48"/>
      <c r="IS562" s="48"/>
      <c r="IT562" s="48"/>
      <c r="IU562" s="48"/>
      <c r="IV562" s="48"/>
    </row>
    <row r="563" spans="1:256" s="49" customFormat="1" ht="15.6" x14ac:dyDescent="0.25">
      <c r="A563" s="52">
        <v>45035</v>
      </c>
      <c r="B563" s="51" t="s">
        <v>532</v>
      </c>
      <c r="C563" s="51" t="s">
        <v>283</v>
      </c>
      <c r="D563" s="53">
        <v>45300</v>
      </c>
      <c r="E563" s="92" t="s">
        <v>545</v>
      </c>
      <c r="F563" s="46">
        <f>'12 Month Budget Comparison'!D558</f>
        <v>0</v>
      </c>
      <c r="G563" s="46">
        <f t="shared" ref="G563:G588" si="59">F563</f>
        <v>0</v>
      </c>
      <c r="H563" s="46"/>
      <c r="I563" s="46">
        <f>F563</f>
        <v>0</v>
      </c>
      <c r="J563" s="60"/>
      <c r="K563" s="46"/>
      <c r="L563" s="60"/>
      <c r="M563" s="60"/>
      <c r="N563" s="60"/>
      <c r="O563" s="54"/>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c r="AQ563" s="48"/>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8"/>
      <c r="BQ563" s="48"/>
      <c r="BR563" s="48"/>
      <c r="BS563" s="48"/>
      <c r="BT563" s="48"/>
      <c r="BU563" s="48"/>
      <c r="BV563" s="48"/>
      <c r="BW563" s="48"/>
      <c r="BX563" s="48"/>
      <c r="BY563" s="48"/>
      <c r="BZ563" s="48"/>
      <c r="CA563" s="48"/>
      <c r="CB563" s="48"/>
      <c r="CC563" s="48"/>
      <c r="CD563" s="48"/>
      <c r="CE563" s="48"/>
      <c r="CF563" s="48"/>
      <c r="CG563" s="48"/>
      <c r="CH563" s="48"/>
      <c r="CI563" s="48"/>
      <c r="CJ563" s="48"/>
      <c r="CK563" s="48"/>
      <c r="CL563" s="48"/>
      <c r="CM563" s="48"/>
      <c r="CN563" s="48"/>
      <c r="CO563" s="48"/>
      <c r="CP563" s="48"/>
      <c r="CQ563" s="48"/>
      <c r="CR563" s="48"/>
      <c r="CS563" s="48"/>
      <c r="CT563" s="48"/>
      <c r="CU563" s="48"/>
      <c r="CV563" s="48"/>
      <c r="CW563" s="48"/>
      <c r="CX563" s="48"/>
      <c r="CY563" s="48"/>
      <c r="CZ563" s="48"/>
      <c r="DA563" s="48"/>
      <c r="DB563" s="48"/>
      <c r="DC563" s="48"/>
      <c r="DD563" s="48"/>
      <c r="DE563" s="48"/>
      <c r="DF563" s="48"/>
      <c r="DG563" s="48"/>
      <c r="DH563" s="48"/>
      <c r="DI563" s="48"/>
      <c r="DJ563" s="48"/>
      <c r="DK563" s="48"/>
      <c r="DL563" s="48"/>
      <c r="DM563" s="48"/>
      <c r="DN563" s="48"/>
      <c r="DO563" s="48"/>
      <c r="DP563" s="48"/>
      <c r="DQ563" s="48"/>
      <c r="DR563" s="48"/>
      <c r="DS563" s="48"/>
      <c r="DT563" s="48"/>
      <c r="DU563" s="48"/>
      <c r="DV563" s="48"/>
      <c r="DW563" s="48"/>
      <c r="DX563" s="48"/>
      <c r="DY563" s="48"/>
      <c r="DZ563" s="48"/>
      <c r="EA563" s="48"/>
      <c r="EB563" s="48"/>
      <c r="EC563" s="48"/>
      <c r="ED563" s="48"/>
      <c r="EE563" s="48"/>
      <c r="EF563" s="48"/>
      <c r="EG563" s="48"/>
      <c r="EH563" s="48"/>
      <c r="EI563" s="48"/>
      <c r="EJ563" s="48"/>
      <c r="EK563" s="48"/>
      <c r="EL563" s="48"/>
      <c r="EM563" s="48"/>
      <c r="EN563" s="48"/>
      <c r="EO563" s="48"/>
      <c r="EP563" s="48"/>
      <c r="EQ563" s="48"/>
      <c r="ER563" s="48"/>
      <c r="ES563" s="48"/>
      <c r="ET563" s="48"/>
      <c r="EU563" s="48"/>
      <c r="EV563" s="48"/>
      <c r="EW563" s="48"/>
      <c r="EX563" s="48"/>
      <c r="EY563" s="48"/>
      <c r="EZ563" s="48"/>
      <c r="FA563" s="48"/>
      <c r="FB563" s="48"/>
      <c r="FC563" s="48"/>
      <c r="FD563" s="48"/>
      <c r="FE563" s="48"/>
      <c r="FF563" s="48"/>
      <c r="FG563" s="48"/>
      <c r="FH563" s="48"/>
      <c r="FI563" s="48"/>
      <c r="FJ563" s="48"/>
      <c r="FK563" s="48"/>
      <c r="FL563" s="48"/>
      <c r="FM563" s="48"/>
      <c r="FN563" s="48"/>
      <c r="FO563" s="48"/>
      <c r="FP563" s="48"/>
      <c r="FQ563" s="48"/>
      <c r="FR563" s="48"/>
      <c r="FS563" s="48"/>
      <c r="FT563" s="48"/>
      <c r="FU563" s="48"/>
      <c r="FV563" s="48"/>
      <c r="FW563" s="48"/>
      <c r="FX563" s="48"/>
      <c r="FY563" s="48"/>
      <c r="FZ563" s="48"/>
      <c r="GA563" s="48"/>
      <c r="GB563" s="48"/>
      <c r="GC563" s="48"/>
      <c r="GD563" s="48"/>
      <c r="GE563" s="48"/>
      <c r="GF563" s="48"/>
      <c r="GG563" s="48"/>
      <c r="GH563" s="48"/>
      <c r="GI563" s="48"/>
      <c r="GJ563" s="48"/>
      <c r="GK563" s="48"/>
      <c r="GL563" s="48"/>
      <c r="GM563" s="48"/>
      <c r="GN563" s="48"/>
      <c r="GO563" s="48"/>
      <c r="GP563" s="48"/>
      <c r="GQ563" s="48"/>
      <c r="GR563" s="48"/>
      <c r="GS563" s="48"/>
      <c r="GT563" s="48"/>
      <c r="GU563" s="48"/>
      <c r="GV563" s="48"/>
      <c r="GW563" s="48"/>
      <c r="GX563" s="48"/>
      <c r="GY563" s="48"/>
      <c r="GZ563" s="48"/>
      <c r="HA563" s="48"/>
      <c r="HB563" s="48"/>
      <c r="HC563" s="48"/>
      <c r="HD563" s="48"/>
      <c r="HE563" s="48"/>
      <c r="HF563" s="48"/>
      <c r="HG563" s="48"/>
      <c r="HH563" s="48"/>
      <c r="HI563" s="48"/>
      <c r="HJ563" s="48"/>
      <c r="HK563" s="48"/>
      <c r="HL563" s="48"/>
      <c r="HM563" s="48"/>
      <c r="HN563" s="48"/>
      <c r="HO563" s="48"/>
      <c r="HP563" s="48"/>
      <c r="HQ563" s="48"/>
      <c r="HR563" s="48"/>
      <c r="HS563" s="48"/>
      <c r="HT563" s="48"/>
      <c r="HU563" s="48"/>
      <c r="HV563" s="48"/>
      <c r="HW563" s="48"/>
      <c r="HX563" s="48"/>
      <c r="HY563" s="48"/>
      <c r="HZ563" s="48"/>
      <c r="IA563" s="48"/>
      <c r="IB563" s="48"/>
      <c r="IC563" s="48"/>
      <c r="ID563" s="48"/>
      <c r="IE563" s="48"/>
      <c r="IF563" s="48"/>
      <c r="IG563" s="48"/>
      <c r="IH563" s="48"/>
      <c r="II563" s="48"/>
      <c r="IJ563" s="48"/>
      <c r="IK563" s="48"/>
      <c r="IL563" s="48"/>
      <c r="IM563" s="48"/>
      <c r="IN563" s="48"/>
      <c r="IO563" s="48"/>
      <c r="IP563" s="48"/>
      <c r="IQ563" s="48"/>
      <c r="IR563" s="48"/>
      <c r="IS563" s="48"/>
      <c r="IT563" s="48"/>
      <c r="IU563" s="48"/>
      <c r="IV563" s="48"/>
    </row>
    <row r="564" spans="1:256" s="49" customFormat="1" ht="15.6" x14ac:dyDescent="0.25">
      <c r="A564" s="55">
        <v>45290</v>
      </c>
      <c r="B564" s="51" t="s">
        <v>532</v>
      </c>
      <c r="C564" s="51" t="s">
        <v>131</v>
      </c>
      <c r="D564" s="53">
        <v>45300</v>
      </c>
      <c r="E564" s="92" t="s">
        <v>546</v>
      </c>
      <c r="F564" s="46">
        <f>'12 Month Budget Comparison'!D559</f>
        <v>0</v>
      </c>
      <c r="G564" s="46">
        <f t="shared" si="59"/>
        <v>0</v>
      </c>
      <c r="H564" s="46"/>
      <c r="I564" s="46">
        <f>F564</f>
        <v>0</v>
      </c>
      <c r="J564" s="60"/>
      <c r="K564" s="46"/>
      <c r="L564" s="60"/>
      <c r="M564" s="60"/>
      <c r="N564" s="60"/>
      <c r="O564" s="54"/>
      <c r="P564" s="48"/>
      <c r="Q564" s="48"/>
      <c r="R564" s="48"/>
      <c r="S564" s="48"/>
      <c r="T564" s="48"/>
      <c r="U564" s="48"/>
      <c r="V564" s="48"/>
      <c r="W564" s="48"/>
      <c r="X564" s="48"/>
      <c r="Y564" s="48"/>
      <c r="Z564" s="48"/>
      <c r="AA564" s="48"/>
      <c r="AB564" s="48"/>
      <c r="AC564" s="48"/>
      <c r="AD564" s="48"/>
      <c r="AE564" s="48"/>
      <c r="AF564" s="48"/>
      <c r="AG564" s="48"/>
      <c r="AH564" s="48"/>
      <c r="AI564" s="48"/>
      <c r="AJ564" s="48"/>
      <c r="AK564" s="48"/>
      <c r="AL564" s="48"/>
      <c r="AM564" s="48"/>
      <c r="AN564" s="48"/>
      <c r="AO564" s="48"/>
      <c r="AP564" s="48"/>
      <c r="AQ564" s="48"/>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48"/>
      <c r="BN564" s="48"/>
      <c r="BO564" s="48"/>
      <c r="BP564" s="48"/>
      <c r="BQ564" s="48"/>
      <c r="BR564" s="48"/>
      <c r="BS564" s="48"/>
      <c r="BT564" s="48"/>
      <c r="BU564" s="48"/>
      <c r="BV564" s="48"/>
      <c r="BW564" s="48"/>
      <c r="BX564" s="48"/>
      <c r="BY564" s="48"/>
      <c r="BZ564" s="48"/>
      <c r="CA564" s="48"/>
      <c r="CB564" s="48"/>
      <c r="CC564" s="48"/>
      <c r="CD564" s="48"/>
      <c r="CE564" s="48"/>
      <c r="CF564" s="48"/>
      <c r="CG564" s="48"/>
      <c r="CH564" s="48"/>
      <c r="CI564" s="48"/>
      <c r="CJ564" s="48"/>
      <c r="CK564" s="48"/>
      <c r="CL564" s="48"/>
      <c r="CM564" s="48"/>
      <c r="CN564" s="48"/>
      <c r="CO564" s="48"/>
      <c r="CP564" s="48"/>
      <c r="CQ564" s="48"/>
      <c r="CR564" s="48"/>
      <c r="CS564" s="48"/>
      <c r="CT564" s="48"/>
      <c r="CU564" s="48"/>
      <c r="CV564" s="48"/>
      <c r="CW564" s="48"/>
      <c r="CX564" s="48"/>
      <c r="CY564" s="48"/>
      <c r="CZ564" s="48"/>
      <c r="DA564" s="48"/>
      <c r="DB564" s="48"/>
      <c r="DC564" s="48"/>
      <c r="DD564" s="48"/>
      <c r="DE564" s="48"/>
      <c r="DF564" s="48"/>
      <c r="DG564" s="48"/>
      <c r="DH564" s="48"/>
      <c r="DI564" s="48"/>
      <c r="DJ564" s="48"/>
      <c r="DK564" s="48"/>
      <c r="DL564" s="48"/>
      <c r="DM564" s="48"/>
      <c r="DN564" s="48"/>
      <c r="DO564" s="48"/>
      <c r="DP564" s="48"/>
      <c r="DQ564" s="48"/>
      <c r="DR564" s="48"/>
      <c r="DS564" s="48"/>
      <c r="DT564" s="48"/>
      <c r="DU564" s="48"/>
      <c r="DV564" s="48"/>
      <c r="DW564" s="48"/>
      <c r="DX564" s="48"/>
      <c r="DY564" s="48"/>
      <c r="DZ564" s="48"/>
      <c r="EA564" s="48"/>
      <c r="EB564" s="48"/>
      <c r="EC564" s="48"/>
      <c r="ED564" s="48"/>
      <c r="EE564" s="48"/>
      <c r="EF564" s="48"/>
      <c r="EG564" s="48"/>
      <c r="EH564" s="48"/>
      <c r="EI564" s="48"/>
      <c r="EJ564" s="48"/>
      <c r="EK564" s="48"/>
      <c r="EL564" s="48"/>
      <c r="EM564" s="48"/>
      <c r="EN564" s="48"/>
      <c r="EO564" s="48"/>
      <c r="EP564" s="48"/>
      <c r="EQ564" s="48"/>
      <c r="ER564" s="48"/>
      <c r="ES564" s="48"/>
      <c r="ET564" s="48"/>
      <c r="EU564" s="48"/>
      <c r="EV564" s="48"/>
      <c r="EW564" s="48"/>
      <c r="EX564" s="48"/>
      <c r="EY564" s="48"/>
      <c r="EZ564" s="48"/>
      <c r="FA564" s="48"/>
      <c r="FB564" s="48"/>
      <c r="FC564" s="48"/>
      <c r="FD564" s="48"/>
      <c r="FE564" s="48"/>
      <c r="FF564" s="48"/>
      <c r="FG564" s="48"/>
      <c r="FH564" s="48"/>
      <c r="FI564" s="48"/>
      <c r="FJ564" s="48"/>
      <c r="FK564" s="48"/>
      <c r="FL564" s="48"/>
      <c r="FM564" s="48"/>
      <c r="FN564" s="48"/>
      <c r="FO564" s="48"/>
      <c r="FP564" s="48"/>
      <c r="FQ564" s="48"/>
      <c r="FR564" s="48"/>
      <c r="FS564" s="48"/>
      <c r="FT564" s="48"/>
      <c r="FU564" s="48"/>
      <c r="FV564" s="48"/>
      <c r="FW564" s="48"/>
      <c r="FX564" s="48"/>
      <c r="FY564" s="48"/>
      <c r="FZ564" s="48"/>
      <c r="GA564" s="48"/>
      <c r="GB564" s="48"/>
      <c r="GC564" s="48"/>
      <c r="GD564" s="48"/>
      <c r="GE564" s="48"/>
      <c r="GF564" s="48"/>
      <c r="GG564" s="48"/>
      <c r="GH564" s="48"/>
      <c r="GI564" s="48"/>
      <c r="GJ564" s="48"/>
      <c r="GK564" s="48"/>
      <c r="GL564" s="48"/>
      <c r="GM564" s="48"/>
      <c r="GN564" s="48"/>
      <c r="GO564" s="48"/>
      <c r="GP564" s="48"/>
      <c r="GQ564" s="48"/>
      <c r="GR564" s="48"/>
      <c r="GS564" s="48"/>
      <c r="GT564" s="48"/>
      <c r="GU564" s="48"/>
      <c r="GV564" s="48"/>
      <c r="GW564" s="48"/>
      <c r="GX564" s="48"/>
      <c r="GY564" s="48"/>
      <c r="GZ564" s="48"/>
      <c r="HA564" s="48"/>
      <c r="HB564" s="48"/>
      <c r="HC564" s="48"/>
      <c r="HD564" s="48"/>
      <c r="HE564" s="48"/>
      <c r="HF564" s="48"/>
      <c r="HG564" s="48"/>
      <c r="HH564" s="48"/>
      <c r="HI564" s="48"/>
      <c r="HJ564" s="48"/>
      <c r="HK564" s="48"/>
      <c r="HL564" s="48"/>
      <c r="HM564" s="48"/>
      <c r="HN564" s="48"/>
      <c r="HO564" s="48"/>
      <c r="HP564" s="48"/>
      <c r="HQ564" s="48"/>
      <c r="HR564" s="48"/>
      <c r="HS564" s="48"/>
      <c r="HT564" s="48"/>
      <c r="HU564" s="48"/>
      <c r="HV564" s="48"/>
      <c r="HW564" s="48"/>
      <c r="HX564" s="48"/>
      <c r="HY564" s="48"/>
      <c r="HZ564" s="48"/>
      <c r="IA564" s="48"/>
      <c r="IB564" s="48"/>
      <c r="IC564" s="48"/>
      <c r="ID564" s="48"/>
      <c r="IE564" s="48"/>
      <c r="IF564" s="48"/>
      <c r="IG564" s="48"/>
      <c r="IH564" s="48"/>
      <c r="II564" s="48"/>
      <c r="IJ564" s="48"/>
      <c r="IK564" s="48"/>
      <c r="IL564" s="48"/>
      <c r="IM564" s="48"/>
      <c r="IN564" s="48"/>
      <c r="IO564" s="48"/>
      <c r="IP564" s="48"/>
      <c r="IQ564" s="48"/>
      <c r="IR564" s="48"/>
      <c r="IS564" s="48"/>
      <c r="IT564" s="48"/>
      <c r="IU564" s="48"/>
      <c r="IV564" s="48"/>
    </row>
    <row r="565" spans="1:256" s="49" customFormat="1" ht="15.6" x14ac:dyDescent="0.25">
      <c r="A565" s="55">
        <v>45291</v>
      </c>
      <c r="B565" s="51" t="s">
        <v>532</v>
      </c>
      <c r="C565" s="51" t="s">
        <v>133</v>
      </c>
      <c r="D565" s="53">
        <v>45300</v>
      </c>
      <c r="E565" s="92" t="s">
        <v>547</v>
      </c>
      <c r="F565" s="46">
        <f>'12 Month Budget Comparison'!D560</f>
        <v>0</v>
      </c>
      <c r="G565" s="46">
        <f t="shared" si="59"/>
        <v>0</v>
      </c>
      <c r="H565" s="46"/>
      <c r="I565" s="46">
        <f>F565</f>
        <v>0</v>
      </c>
      <c r="J565" s="60"/>
      <c r="K565" s="46"/>
      <c r="L565" s="60"/>
      <c r="M565" s="60"/>
      <c r="N565" s="60"/>
      <c r="O565" s="54"/>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8"/>
      <c r="BQ565" s="48"/>
      <c r="BR565" s="48"/>
      <c r="BS565" s="48"/>
      <c r="BT565" s="48"/>
      <c r="BU565" s="48"/>
      <c r="BV565" s="48"/>
      <c r="BW565" s="48"/>
      <c r="BX565" s="48"/>
      <c r="BY565" s="48"/>
      <c r="BZ565" s="48"/>
      <c r="CA565" s="48"/>
      <c r="CB565" s="48"/>
      <c r="CC565" s="48"/>
      <c r="CD565" s="48"/>
      <c r="CE565" s="48"/>
      <c r="CF565" s="48"/>
      <c r="CG565" s="48"/>
      <c r="CH565" s="48"/>
      <c r="CI565" s="48"/>
      <c r="CJ565" s="48"/>
      <c r="CK565" s="48"/>
      <c r="CL565" s="48"/>
      <c r="CM565" s="48"/>
      <c r="CN565" s="48"/>
      <c r="CO565" s="48"/>
      <c r="CP565" s="48"/>
      <c r="CQ565" s="48"/>
      <c r="CR565" s="48"/>
      <c r="CS565" s="48"/>
      <c r="CT565" s="48"/>
      <c r="CU565" s="48"/>
      <c r="CV565" s="48"/>
      <c r="CW565" s="48"/>
      <c r="CX565" s="48"/>
      <c r="CY565" s="48"/>
      <c r="CZ565" s="48"/>
      <c r="DA565" s="48"/>
      <c r="DB565" s="48"/>
      <c r="DC565" s="48"/>
      <c r="DD565" s="48"/>
      <c r="DE565" s="48"/>
      <c r="DF565" s="48"/>
      <c r="DG565" s="48"/>
      <c r="DH565" s="48"/>
      <c r="DI565" s="48"/>
      <c r="DJ565" s="48"/>
      <c r="DK565" s="48"/>
      <c r="DL565" s="48"/>
      <c r="DM565" s="48"/>
      <c r="DN565" s="48"/>
      <c r="DO565" s="48"/>
      <c r="DP565" s="48"/>
      <c r="DQ565" s="48"/>
      <c r="DR565" s="48"/>
      <c r="DS565" s="48"/>
      <c r="DT565" s="48"/>
      <c r="DU565" s="48"/>
      <c r="DV565" s="48"/>
      <c r="DW565" s="48"/>
      <c r="DX565" s="48"/>
      <c r="DY565" s="48"/>
      <c r="DZ565" s="48"/>
      <c r="EA565" s="48"/>
      <c r="EB565" s="48"/>
      <c r="EC565" s="48"/>
      <c r="ED565" s="48"/>
      <c r="EE565" s="48"/>
      <c r="EF565" s="48"/>
      <c r="EG565" s="48"/>
      <c r="EH565" s="48"/>
      <c r="EI565" s="48"/>
      <c r="EJ565" s="48"/>
      <c r="EK565" s="48"/>
      <c r="EL565" s="48"/>
      <c r="EM565" s="48"/>
      <c r="EN565" s="48"/>
      <c r="EO565" s="48"/>
      <c r="EP565" s="48"/>
      <c r="EQ565" s="48"/>
      <c r="ER565" s="48"/>
      <c r="ES565" s="48"/>
      <c r="ET565" s="48"/>
      <c r="EU565" s="48"/>
      <c r="EV565" s="48"/>
      <c r="EW565" s="48"/>
      <c r="EX565" s="48"/>
      <c r="EY565" s="48"/>
      <c r="EZ565" s="48"/>
      <c r="FA565" s="48"/>
      <c r="FB565" s="48"/>
      <c r="FC565" s="48"/>
      <c r="FD565" s="48"/>
      <c r="FE565" s="48"/>
      <c r="FF565" s="48"/>
      <c r="FG565" s="48"/>
      <c r="FH565" s="48"/>
      <c r="FI565" s="48"/>
      <c r="FJ565" s="48"/>
      <c r="FK565" s="48"/>
      <c r="FL565" s="48"/>
      <c r="FM565" s="48"/>
      <c r="FN565" s="48"/>
      <c r="FO565" s="48"/>
      <c r="FP565" s="48"/>
      <c r="FQ565" s="48"/>
      <c r="FR565" s="48"/>
      <c r="FS565" s="48"/>
      <c r="FT565" s="48"/>
      <c r="FU565" s="48"/>
      <c r="FV565" s="48"/>
      <c r="FW565" s="48"/>
      <c r="FX565" s="48"/>
      <c r="FY565" s="48"/>
      <c r="FZ565" s="48"/>
      <c r="GA565" s="48"/>
      <c r="GB565" s="48"/>
      <c r="GC565" s="48"/>
      <c r="GD565" s="48"/>
      <c r="GE565" s="48"/>
      <c r="GF565" s="48"/>
      <c r="GG565" s="48"/>
      <c r="GH565" s="48"/>
      <c r="GI565" s="48"/>
      <c r="GJ565" s="48"/>
      <c r="GK565" s="48"/>
      <c r="GL565" s="48"/>
      <c r="GM565" s="48"/>
      <c r="GN565" s="48"/>
      <c r="GO565" s="48"/>
      <c r="GP565" s="48"/>
      <c r="GQ565" s="48"/>
      <c r="GR565" s="48"/>
      <c r="GS565" s="48"/>
      <c r="GT565" s="48"/>
      <c r="GU565" s="48"/>
      <c r="GV565" s="48"/>
      <c r="GW565" s="48"/>
      <c r="GX565" s="48"/>
      <c r="GY565" s="48"/>
      <c r="GZ565" s="48"/>
      <c r="HA565" s="48"/>
      <c r="HB565" s="48"/>
      <c r="HC565" s="48"/>
      <c r="HD565" s="48"/>
      <c r="HE565" s="48"/>
      <c r="HF565" s="48"/>
      <c r="HG565" s="48"/>
      <c r="HH565" s="48"/>
      <c r="HI565" s="48"/>
      <c r="HJ565" s="48"/>
      <c r="HK565" s="48"/>
      <c r="HL565" s="48"/>
      <c r="HM565" s="48"/>
      <c r="HN565" s="48"/>
      <c r="HO565" s="48"/>
      <c r="HP565" s="48"/>
      <c r="HQ565" s="48"/>
      <c r="HR565" s="48"/>
      <c r="HS565" s="48"/>
      <c r="HT565" s="48"/>
      <c r="HU565" s="48"/>
      <c r="HV565" s="48"/>
      <c r="HW565" s="48"/>
      <c r="HX565" s="48"/>
      <c r="HY565" s="48"/>
      <c r="HZ565" s="48"/>
      <c r="IA565" s="48"/>
      <c r="IB565" s="48"/>
      <c r="IC565" s="48"/>
      <c r="ID565" s="48"/>
      <c r="IE565" s="48"/>
      <c r="IF565" s="48"/>
      <c r="IG565" s="48"/>
      <c r="IH565" s="48"/>
      <c r="II565" s="48"/>
      <c r="IJ565" s="48"/>
      <c r="IK565" s="48"/>
      <c r="IL565" s="48"/>
      <c r="IM565" s="48"/>
      <c r="IN565" s="48"/>
      <c r="IO565" s="48"/>
      <c r="IP565" s="48"/>
      <c r="IQ565" s="48"/>
      <c r="IR565" s="48"/>
      <c r="IS565" s="48"/>
      <c r="IT565" s="48"/>
      <c r="IU565" s="48"/>
      <c r="IV565" s="48"/>
    </row>
    <row r="566" spans="1:256" s="49" customFormat="1" ht="15.6" x14ac:dyDescent="0.25">
      <c r="A566" s="55">
        <v>45292</v>
      </c>
      <c r="B566" s="51" t="s">
        <v>532</v>
      </c>
      <c r="C566" s="57" t="s">
        <v>3</v>
      </c>
      <c r="D566" s="53">
        <v>45300</v>
      </c>
      <c r="E566" s="92" t="s">
        <v>548</v>
      </c>
      <c r="F566" s="46">
        <f>'12 Month Budget Comparison'!D561</f>
        <v>0</v>
      </c>
      <c r="H566" s="46"/>
      <c r="J566" s="60"/>
      <c r="K566" s="46"/>
      <c r="L566" s="60"/>
      <c r="M566" s="60"/>
      <c r="N566" s="60"/>
      <c r="O566" s="46">
        <f>F566</f>
        <v>0</v>
      </c>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c r="AN566" s="48"/>
      <c r="AO566" s="48"/>
      <c r="AP566" s="48"/>
      <c r="AQ566" s="48"/>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8"/>
      <c r="BQ566" s="48"/>
      <c r="BR566" s="48"/>
      <c r="BS566" s="48"/>
      <c r="BT566" s="48"/>
      <c r="BU566" s="48"/>
      <c r="BV566" s="48"/>
      <c r="BW566" s="48"/>
      <c r="BX566" s="48"/>
      <c r="BY566" s="48"/>
      <c r="BZ566" s="48"/>
      <c r="CA566" s="48"/>
      <c r="CB566" s="48"/>
      <c r="CC566" s="48"/>
      <c r="CD566" s="48"/>
      <c r="CE566" s="48"/>
      <c r="CF566" s="48"/>
      <c r="CG566" s="48"/>
      <c r="CH566" s="48"/>
      <c r="CI566" s="48"/>
      <c r="CJ566" s="48"/>
      <c r="CK566" s="48"/>
      <c r="CL566" s="48"/>
      <c r="CM566" s="48"/>
      <c r="CN566" s="48"/>
      <c r="CO566" s="48"/>
      <c r="CP566" s="48"/>
      <c r="CQ566" s="48"/>
      <c r="CR566" s="48"/>
      <c r="CS566" s="48"/>
      <c r="CT566" s="48"/>
      <c r="CU566" s="48"/>
      <c r="CV566" s="48"/>
      <c r="CW566" s="48"/>
      <c r="CX566" s="48"/>
      <c r="CY566" s="48"/>
      <c r="CZ566" s="48"/>
      <c r="DA566" s="48"/>
      <c r="DB566" s="48"/>
      <c r="DC566" s="48"/>
      <c r="DD566" s="48"/>
      <c r="DE566" s="48"/>
      <c r="DF566" s="48"/>
      <c r="DG566" s="48"/>
      <c r="DH566" s="48"/>
      <c r="DI566" s="48"/>
      <c r="DJ566" s="48"/>
      <c r="DK566" s="48"/>
      <c r="DL566" s="48"/>
      <c r="DM566" s="48"/>
      <c r="DN566" s="48"/>
      <c r="DO566" s="48"/>
      <c r="DP566" s="48"/>
      <c r="DQ566" s="48"/>
      <c r="DR566" s="48"/>
      <c r="DS566" s="48"/>
      <c r="DT566" s="48"/>
      <c r="DU566" s="48"/>
      <c r="DV566" s="48"/>
      <c r="DW566" s="48"/>
      <c r="DX566" s="48"/>
      <c r="DY566" s="48"/>
      <c r="DZ566" s="48"/>
      <c r="EA566" s="48"/>
      <c r="EB566" s="48"/>
      <c r="EC566" s="48"/>
      <c r="ED566" s="48"/>
      <c r="EE566" s="48"/>
      <c r="EF566" s="48"/>
      <c r="EG566" s="48"/>
      <c r="EH566" s="48"/>
      <c r="EI566" s="48"/>
      <c r="EJ566" s="48"/>
      <c r="EK566" s="48"/>
      <c r="EL566" s="48"/>
      <c r="EM566" s="48"/>
      <c r="EN566" s="48"/>
      <c r="EO566" s="48"/>
      <c r="EP566" s="48"/>
      <c r="EQ566" s="48"/>
      <c r="ER566" s="48"/>
      <c r="ES566" s="48"/>
      <c r="ET566" s="48"/>
      <c r="EU566" s="48"/>
      <c r="EV566" s="48"/>
      <c r="EW566" s="48"/>
      <c r="EX566" s="48"/>
      <c r="EY566" s="48"/>
      <c r="EZ566" s="48"/>
      <c r="FA566" s="48"/>
      <c r="FB566" s="48"/>
      <c r="FC566" s="48"/>
      <c r="FD566" s="48"/>
      <c r="FE566" s="48"/>
      <c r="FF566" s="48"/>
      <c r="FG566" s="48"/>
      <c r="FH566" s="48"/>
      <c r="FI566" s="48"/>
      <c r="FJ566" s="48"/>
      <c r="FK566" s="48"/>
      <c r="FL566" s="48"/>
      <c r="FM566" s="48"/>
      <c r="FN566" s="48"/>
      <c r="FO566" s="48"/>
      <c r="FP566" s="48"/>
      <c r="FQ566" s="48"/>
      <c r="FR566" s="48"/>
      <c r="FS566" s="48"/>
      <c r="FT566" s="48"/>
      <c r="FU566" s="48"/>
      <c r="FV566" s="48"/>
      <c r="FW566" s="48"/>
      <c r="FX566" s="48"/>
      <c r="FY566" s="48"/>
      <c r="FZ566" s="48"/>
      <c r="GA566" s="48"/>
      <c r="GB566" s="48"/>
      <c r="GC566" s="48"/>
      <c r="GD566" s="48"/>
      <c r="GE566" s="48"/>
      <c r="GF566" s="48"/>
      <c r="GG566" s="48"/>
      <c r="GH566" s="48"/>
      <c r="GI566" s="48"/>
      <c r="GJ566" s="48"/>
      <c r="GK566" s="48"/>
      <c r="GL566" s="48"/>
      <c r="GM566" s="48"/>
      <c r="GN566" s="48"/>
      <c r="GO566" s="48"/>
      <c r="GP566" s="48"/>
      <c r="GQ566" s="48"/>
      <c r="GR566" s="48"/>
      <c r="GS566" s="48"/>
      <c r="GT566" s="48"/>
      <c r="GU566" s="48"/>
      <c r="GV566" s="48"/>
      <c r="GW566" s="48"/>
      <c r="GX566" s="48"/>
      <c r="GY566" s="48"/>
      <c r="GZ566" s="48"/>
      <c r="HA566" s="48"/>
      <c r="HB566" s="48"/>
      <c r="HC566" s="48"/>
      <c r="HD566" s="48"/>
      <c r="HE566" s="48"/>
      <c r="HF566" s="48"/>
      <c r="HG566" s="48"/>
      <c r="HH566" s="48"/>
      <c r="HI566" s="48"/>
      <c r="HJ566" s="48"/>
      <c r="HK566" s="48"/>
      <c r="HL566" s="48"/>
      <c r="HM566" s="48"/>
      <c r="HN566" s="48"/>
      <c r="HO566" s="48"/>
      <c r="HP566" s="48"/>
      <c r="HQ566" s="48"/>
      <c r="HR566" s="48"/>
      <c r="HS566" s="48"/>
      <c r="HT566" s="48"/>
      <c r="HU566" s="48"/>
      <c r="HV566" s="48"/>
      <c r="HW566" s="48"/>
      <c r="HX566" s="48"/>
      <c r="HY566" s="48"/>
      <c r="HZ566" s="48"/>
      <c r="IA566" s="48"/>
      <c r="IB566" s="48"/>
      <c r="IC566" s="48"/>
      <c r="ID566" s="48"/>
      <c r="IE566" s="48"/>
      <c r="IF566" s="48"/>
      <c r="IG566" s="48"/>
      <c r="IH566" s="48"/>
      <c r="II566" s="48"/>
      <c r="IJ566" s="48"/>
      <c r="IK566" s="48"/>
      <c r="IL566" s="48"/>
      <c r="IM566" s="48"/>
      <c r="IN566" s="48"/>
      <c r="IO566" s="48"/>
      <c r="IP566" s="48"/>
      <c r="IQ566" s="48"/>
      <c r="IR566" s="48"/>
      <c r="IS566" s="48"/>
      <c r="IT566" s="48"/>
      <c r="IU566" s="48"/>
      <c r="IV566" s="48"/>
    </row>
    <row r="567" spans="1:256" s="49" customFormat="1" ht="15.6" x14ac:dyDescent="0.25">
      <c r="A567" s="55">
        <v>45293</v>
      </c>
      <c r="B567" s="51" t="s">
        <v>532</v>
      </c>
      <c r="C567" s="51" t="s">
        <v>135</v>
      </c>
      <c r="D567" s="53">
        <v>45300</v>
      </c>
      <c r="E567" s="92" t="s">
        <v>549</v>
      </c>
      <c r="F567" s="46">
        <f>'12 Month Budget Comparison'!D562</f>
        <v>0</v>
      </c>
      <c r="G567" s="46">
        <f t="shared" si="59"/>
        <v>0</v>
      </c>
      <c r="H567" s="46"/>
      <c r="I567" s="46">
        <f>F567</f>
        <v>0</v>
      </c>
      <c r="J567" s="60"/>
      <c r="K567" s="46"/>
      <c r="L567" s="60"/>
      <c r="M567" s="60"/>
      <c r="N567" s="60"/>
      <c r="O567" s="54"/>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c r="AQ567" s="48"/>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8"/>
      <c r="BQ567" s="48"/>
      <c r="BR567" s="48"/>
      <c r="BS567" s="48"/>
      <c r="BT567" s="48"/>
      <c r="BU567" s="48"/>
      <c r="BV567" s="48"/>
      <c r="BW567" s="48"/>
      <c r="BX567" s="48"/>
      <c r="BY567" s="48"/>
      <c r="BZ567" s="48"/>
      <c r="CA567" s="48"/>
      <c r="CB567" s="48"/>
      <c r="CC567" s="48"/>
      <c r="CD567" s="48"/>
      <c r="CE567" s="48"/>
      <c r="CF567" s="48"/>
      <c r="CG567" s="48"/>
      <c r="CH567" s="48"/>
      <c r="CI567" s="48"/>
      <c r="CJ567" s="48"/>
      <c r="CK567" s="48"/>
      <c r="CL567" s="48"/>
      <c r="CM567" s="48"/>
      <c r="CN567" s="48"/>
      <c r="CO567" s="48"/>
      <c r="CP567" s="48"/>
      <c r="CQ567" s="48"/>
      <c r="CR567" s="48"/>
      <c r="CS567" s="48"/>
      <c r="CT567" s="48"/>
      <c r="CU567" s="48"/>
      <c r="CV567" s="48"/>
      <c r="CW567" s="48"/>
      <c r="CX567" s="48"/>
      <c r="CY567" s="48"/>
      <c r="CZ567" s="48"/>
      <c r="DA567" s="48"/>
      <c r="DB567" s="48"/>
      <c r="DC567" s="48"/>
      <c r="DD567" s="48"/>
      <c r="DE567" s="48"/>
      <c r="DF567" s="48"/>
      <c r="DG567" s="48"/>
      <c r="DH567" s="48"/>
      <c r="DI567" s="48"/>
      <c r="DJ567" s="48"/>
      <c r="DK567" s="48"/>
      <c r="DL567" s="48"/>
      <c r="DM567" s="48"/>
      <c r="DN567" s="48"/>
      <c r="DO567" s="48"/>
      <c r="DP567" s="48"/>
      <c r="DQ567" s="48"/>
      <c r="DR567" s="48"/>
      <c r="DS567" s="48"/>
      <c r="DT567" s="48"/>
      <c r="DU567" s="48"/>
      <c r="DV567" s="48"/>
      <c r="DW567" s="48"/>
      <c r="DX567" s="48"/>
      <c r="DY567" s="48"/>
      <c r="DZ567" s="48"/>
      <c r="EA567" s="48"/>
      <c r="EB567" s="48"/>
      <c r="EC567" s="48"/>
      <c r="ED567" s="48"/>
      <c r="EE567" s="48"/>
      <c r="EF567" s="48"/>
      <c r="EG567" s="48"/>
      <c r="EH567" s="48"/>
      <c r="EI567" s="48"/>
      <c r="EJ567" s="48"/>
      <c r="EK567" s="48"/>
      <c r="EL567" s="48"/>
      <c r="EM567" s="48"/>
      <c r="EN567" s="48"/>
      <c r="EO567" s="48"/>
      <c r="EP567" s="48"/>
      <c r="EQ567" s="48"/>
      <c r="ER567" s="48"/>
      <c r="ES567" s="48"/>
      <c r="ET567" s="48"/>
      <c r="EU567" s="48"/>
      <c r="EV567" s="48"/>
      <c r="EW567" s="48"/>
      <c r="EX567" s="48"/>
      <c r="EY567" s="48"/>
      <c r="EZ567" s="48"/>
      <c r="FA567" s="48"/>
      <c r="FB567" s="48"/>
      <c r="FC567" s="48"/>
      <c r="FD567" s="48"/>
      <c r="FE567" s="48"/>
      <c r="FF567" s="48"/>
      <c r="FG567" s="48"/>
      <c r="FH567" s="48"/>
      <c r="FI567" s="48"/>
      <c r="FJ567" s="48"/>
      <c r="FK567" s="48"/>
      <c r="FL567" s="48"/>
      <c r="FM567" s="48"/>
      <c r="FN567" s="48"/>
      <c r="FO567" s="48"/>
      <c r="FP567" s="48"/>
      <c r="FQ567" s="48"/>
      <c r="FR567" s="48"/>
      <c r="FS567" s="48"/>
      <c r="FT567" s="48"/>
      <c r="FU567" s="48"/>
      <c r="FV567" s="48"/>
      <c r="FW567" s="48"/>
      <c r="FX567" s="48"/>
      <c r="FY567" s="48"/>
      <c r="FZ567" s="48"/>
      <c r="GA567" s="48"/>
      <c r="GB567" s="48"/>
      <c r="GC567" s="48"/>
      <c r="GD567" s="48"/>
      <c r="GE567" s="48"/>
      <c r="GF567" s="48"/>
      <c r="GG567" s="48"/>
      <c r="GH567" s="48"/>
      <c r="GI567" s="48"/>
      <c r="GJ567" s="48"/>
      <c r="GK567" s="48"/>
      <c r="GL567" s="48"/>
      <c r="GM567" s="48"/>
      <c r="GN567" s="48"/>
      <c r="GO567" s="48"/>
      <c r="GP567" s="48"/>
      <c r="GQ567" s="48"/>
      <c r="GR567" s="48"/>
      <c r="GS567" s="48"/>
      <c r="GT567" s="48"/>
      <c r="GU567" s="48"/>
      <c r="GV567" s="48"/>
      <c r="GW567" s="48"/>
      <c r="GX567" s="48"/>
      <c r="GY567" s="48"/>
      <c r="GZ567" s="48"/>
      <c r="HA567" s="48"/>
      <c r="HB567" s="48"/>
      <c r="HC567" s="48"/>
      <c r="HD567" s="48"/>
      <c r="HE567" s="48"/>
      <c r="HF567" s="48"/>
      <c r="HG567" s="48"/>
      <c r="HH567" s="48"/>
      <c r="HI567" s="48"/>
      <c r="HJ567" s="48"/>
      <c r="HK567" s="48"/>
      <c r="HL567" s="48"/>
      <c r="HM567" s="48"/>
      <c r="HN567" s="48"/>
      <c r="HO567" s="48"/>
      <c r="HP567" s="48"/>
      <c r="HQ567" s="48"/>
      <c r="HR567" s="48"/>
      <c r="HS567" s="48"/>
      <c r="HT567" s="48"/>
      <c r="HU567" s="48"/>
      <c r="HV567" s="48"/>
      <c r="HW567" s="48"/>
      <c r="HX567" s="48"/>
      <c r="HY567" s="48"/>
      <c r="HZ567" s="48"/>
      <c r="IA567" s="48"/>
      <c r="IB567" s="48"/>
      <c r="IC567" s="48"/>
      <c r="ID567" s="48"/>
      <c r="IE567" s="48"/>
      <c r="IF567" s="48"/>
      <c r="IG567" s="48"/>
      <c r="IH567" s="48"/>
      <c r="II567" s="48"/>
      <c r="IJ567" s="48"/>
      <c r="IK567" s="48"/>
      <c r="IL567" s="48"/>
      <c r="IM567" s="48"/>
      <c r="IN567" s="48"/>
      <c r="IO567" s="48"/>
      <c r="IP567" s="48"/>
      <c r="IQ567" s="48"/>
      <c r="IR567" s="48"/>
      <c r="IS567" s="48"/>
      <c r="IT567" s="48"/>
      <c r="IU567" s="48"/>
      <c r="IV567" s="48"/>
    </row>
    <row r="568" spans="1:256" s="49" customFormat="1" ht="15.6" x14ac:dyDescent="0.25">
      <c r="A568" s="55">
        <v>45294</v>
      </c>
      <c r="B568" s="51" t="s">
        <v>532</v>
      </c>
      <c r="C568" s="51" t="s">
        <v>137</v>
      </c>
      <c r="D568" s="53">
        <v>45300</v>
      </c>
      <c r="E568" s="92" t="s">
        <v>550</v>
      </c>
      <c r="F568" s="46">
        <f>'12 Month Budget Comparison'!D563</f>
        <v>0</v>
      </c>
      <c r="G568" s="46">
        <f t="shared" si="59"/>
        <v>0</v>
      </c>
      <c r="H568" s="46"/>
      <c r="I568" s="46">
        <f t="shared" ref="I568:I575" si="60">F568</f>
        <v>0</v>
      </c>
      <c r="J568" s="60"/>
      <c r="K568" s="46"/>
      <c r="L568" s="60"/>
      <c r="M568" s="60"/>
      <c r="N568" s="60"/>
      <c r="O568" s="54"/>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c r="AQ568" s="48"/>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8"/>
      <c r="BQ568" s="48"/>
      <c r="BR568" s="48"/>
      <c r="BS568" s="48"/>
      <c r="BT568" s="48"/>
      <c r="BU568" s="48"/>
      <c r="BV568" s="48"/>
      <c r="BW568" s="48"/>
      <c r="BX568" s="48"/>
      <c r="BY568" s="48"/>
      <c r="BZ568" s="48"/>
      <c r="CA568" s="48"/>
      <c r="CB568" s="48"/>
      <c r="CC568" s="48"/>
      <c r="CD568" s="48"/>
      <c r="CE568" s="48"/>
      <c r="CF568" s="48"/>
      <c r="CG568" s="48"/>
      <c r="CH568" s="48"/>
      <c r="CI568" s="48"/>
      <c r="CJ568" s="48"/>
      <c r="CK568" s="48"/>
      <c r="CL568" s="48"/>
      <c r="CM568" s="48"/>
      <c r="CN568" s="48"/>
      <c r="CO568" s="48"/>
      <c r="CP568" s="48"/>
      <c r="CQ568" s="48"/>
      <c r="CR568" s="48"/>
      <c r="CS568" s="48"/>
      <c r="CT568" s="48"/>
      <c r="CU568" s="48"/>
      <c r="CV568" s="48"/>
      <c r="CW568" s="48"/>
      <c r="CX568" s="48"/>
      <c r="CY568" s="48"/>
      <c r="CZ568" s="48"/>
      <c r="DA568" s="48"/>
      <c r="DB568" s="48"/>
      <c r="DC568" s="48"/>
      <c r="DD568" s="48"/>
      <c r="DE568" s="48"/>
      <c r="DF568" s="48"/>
      <c r="DG568" s="48"/>
      <c r="DH568" s="48"/>
      <c r="DI568" s="48"/>
      <c r="DJ568" s="48"/>
      <c r="DK568" s="48"/>
      <c r="DL568" s="48"/>
      <c r="DM568" s="48"/>
      <c r="DN568" s="48"/>
      <c r="DO568" s="48"/>
      <c r="DP568" s="48"/>
      <c r="DQ568" s="48"/>
      <c r="DR568" s="48"/>
      <c r="DS568" s="48"/>
      <c r="DT568" s="48"/>
      <c r="DU568" s="48"/>
      <c r="DV568" s="48"/>
      <c r="DW568" s="48"/>
      <c r="DX568" s="48"/>
      <c r="DY568" s="48"/>
      <c r="DZ568" s="48"/>
      <c r="EA568" s="48"/>
      <c r="EB568" s="48"/>
      <c r="EC568" s="48"/>
      <c r="ED568" s="48"/>
      <c r="EE568" s="48"/>
      <c r="EF568" s="48"/>
      <c r="EG568" s="48"/>
      <c r="EH568" s="48"/>
      <c r="EI568" s="48"/>
      <c r="EJ568" s="48"/>
      <c r="EK568" s="48"/>
      <c r="EL568" s="48"/>
      <c r="EM568" s="48"/>
      <c r="EN568" s="48"/>
      <c r="EO568" s="48"/>
      <c r="EP568" s="48"/>
      <c r="EQ568" s="48"/>
      <c r="ER568" s="48"/>
      <c r="ES568" s="48"/>
      <c r="ET568" s="48"/>
      <c r="EU568" s="48"/>
      <c r="EV568" s="48"/>
      <c r="EW568" s="48"/>
      <c r="EX568" s="48"/>
      <c r="EY568" s="48"/>
      <c r="EZ568" s="48"/>
      <c r="FA568" s="48"/>
      <c r="FB568" s="48"/>
      <c r="FC568" s="48"/>
      <c r="FD568" s="48"/>
      <c r="FE568" s="48"/>
      <c r="FF568" s="48"/>
      <c r="FG568" s="48"/>
      <c r="FH568" s="48"/>
      <c r="FI568" s="48"/>
      <c r="FJ568" s="48"/>
      <c r="FK568" s="48"/>
      <c r="FL568" s="48"/>
      <c r="FM568" s="48"/>
      <c r="FN568" s="48"/>
      <c r="FO568" s="48"/>
      <c r="FP568" s="48"/>
      <c r="FQ568" s="48"/>
      <c r="FR568" s="48"/>
      <c r="FS568" s="48"/>
      <c r="FT568" s="48"/>
      <c r="FU568" s="48"/>
      <c r="FV568" s="48"/>
      <c r="FW568" s="48"/>
      <c r="FX568" s="48"/>
      <c r="FY568" s="48"/>
      <c r="FZ568" s="48"/>
      <c r="GA568" s="48"/>
      <c r="GB568" s="48"/>
      <c r="GC568" s="48"/>
      <c r="GD568" s="48"/>
      <c r="GE568" s="48"/>
      <c r="GF568" s="48"/>
      <c r="GG568" s="48"/>
      <c r="GH568" s="48"/>
      <c r="GI568" s="48"/>
      <c r="GJ568" s="48"/>
      <c r="GK568" s="48"/>
      <c r="GL568" s="48"/>
      <c r="GM568" s="48"/>
      <c r="GN568" s="48"/>
      <c r="GO568" s="48"/>
      <c r="GP568" s="48"/>
      <c r="GQ568" s="48"/>
      <c r="GR568" s="48"/>
      <c r="GS568" s="48"/>
      <c r="GT568" s="48"/>
      <c r="GU568" s="48"/>
      <c r="GV568" s="48"/>
      <c r="GW568" s="48"/>
      <c r="GX568" s="48"/>
      <c r="GY568" s="48"/>
      <c r="GZ568" s="48"/>
      <c r="HA568" s="48"/>
      <c r="HB568" s="48"/>
      <c r="HC568" s="48"/>
      <c r="HD568" s="48"/>
      <c r="HE568" s="48"/>
      <c r="HF568" s="48"/>
      <c r="HG568" s="48"/>
      <c r="HH568" s="48"/>
      <c r="HI568" s="48"/>
      <c r="HJ568" s="48"/>
      <c r="HK568" s="48"/>
      <c r="HL568" s="48"/>
      <c r="HM568" s="48"/>
      <c r="HN568" s="48"/>
      <c r="HO568" s="48"/>
      <c r="HP568" s="48"/>
      <c r="HQ568" s="48"/>
      <c r="HR568" s="48"/>
      <c r="HS568" s="48"/>
      <c r="HT568" s="48"/>
      <c r="HU568" s="48"/>
      <c r="HV568" s="48"/>
      <c r="HW568" s="48"/>
      <c r="HX568" s="48"/>
      <c r="HY568" s="48"/>
      <c r="HZ568" s="48"/>
      <c r="IA568" s="48"/>
      <c r="IB568" s="48"/>
      <c r="IC568" s="48"/>
      <c r="ID568" s="48"/>
      <c r="IE568" s="48"/>
      <c r="IF568" s="48"/>
      <c r="IG568" s="48"/>
      <c r="IH568" s="48"/>
      <c r="II568" s="48"/>
      <c r="IJ568" s="48"/>
      <c r="IK568" s="48"/>
      <c r="IL568" s="48"/>
      <c r="IM568" s="48"/>
      <c r="IN568" s="48"/>
      <c r="IO568" s="48"/>
      <c r="IP568" s="48"/>
      <c r="IQ568" s="48"/>
      <c r="IR568" s="48"/>
      <c r="IS568" s="48"/>
      <c r="IT568" s="48"/>
      <c r="IU568" s="48"/>
      <c r="IV568" s="48"/>
    </row>
    <row r="569" spans="1:256" ht="15.6" x14ac:dyDescent="0.25">
      <c r="A569" s="55">
        <v>45295</v>
      </c>
      <c r="B569" s="51" t="s">
        <v>532</v>
      </c>
      <c r="C569" s="51" t="s">
        <v>139</v>
      </c>
      <c r="D569" s="53">
        <v>45300</v>
      </c>
      <c r="E569" s="92" t="s">
        <v>551</v>
      </c>
      <c r="F569" s="46">
        <f>'12 Month Budget Comparison'!D564</f>
        <v>0</v>
      </c>
      <c r="G569" s="46">
        <f t="shared" si="59"/>
        <v>0</v>
      </c>
      <c r="H569" s="46"/>
      <c r="I569" s="46">
        <f t="shared" si="60"/>
        <v>0</v>
      </c>
      <c r="J569" s="60"/>
      <c r="K569" s="46"/>
      <c r="L569" s="60"/>
      <c r="M569" s="60"/>
      <c r="N569" s="60"/>
      <c r="O569" s="54"/>
    </row>
    <row r="570" spans="1:256" ht="15.6" x14ac:dyDescent="0.25">
      <c r="A570" s="55">
        <v>45296</v>
      </c>
      <c r="B570" s="51" t="s">
        <v>532</v>
      </c>
      <c r="C570" s="51" t="s">
        <v>143</v>
      </c>
      <c r="D570" s="53">
        <v>45300</v>
      </c>
      <c r="E570" s="92" t="s">
        <v>552</v>
      </c>
      <c r="F570" s="46">
        <f>'12 Month Budget Comparison'!D565</f>
        <v>0</v>
      </c>
      <c r="G570" s="46">
        <f t="shared" si="59"/>
        <v>0</v>
      </c>
      <c r="H570" s="46"/>
      <c r="I570" s="46">
        <f t="shared" si="60"/>
        <v>0</v>
      </c>
      <c r="J570" s="60"/>
      <c r="K570" s="46"/>
      <c r="L570" s="60"/>
      <c r="M570" s="60"/>
      <c r="N570" s="60"/>
      <c r="O570" s="54"/>
    </row>
    <row r="571" spans="1:256" ht="15.6" x14ac:dyDescent="0.25">
      <c r="A571" s="55">
        <v>45297</v>
      </c>
      <c r="B571" s="51" t="s">
        <v>532</v>
      </c>
      <c r="C571" s="51" t="s">
        <v>145</v>
      </c>
      <c r="D571" s="53">
        <v>45300</v>
      </c>
      <c r="E571" s="92" t="s">
        <v>553</v>
      </c>
      <c r="F571" s="46">
        <f>'12 Month Budget Comparison'!D566</f>
        <v>0</v>
      </c>
      <c r="G571" s="46">
        <f t="shared" si="59"/>
        <v>0</v>
      </c>
      <c r="H571" s="46"/>
      <c r="I571" s="46">
        <f t="shared" si="60"/>
        <v>0</v>
      </c>
      <c r="J571" s="60"/>
      <c r="K571" s="46"/>
      <c r="L571" s="60"/>
      <c r="M571" s="60"/>
      <c r="N571" s="60"/>
      <c r="O571" s="54"/>
    </row>
    <row r="572" spans="1:256" ht="15.6" x14ac:dyDescent="0.25">
      <c r="A572" s="55">
        <v>45298</v>
      </c>
      <c r="B572" s="51" t="s">
        <v>532</v>
      </c>
      <c r="C572" s="51" t="s">
        <v>354</v>
      </c>
      <c r="D572" s="53">
        <v>45300</v>
      </c>
      <c r="E572" s="92" t="s">
        <v>554</v>
      </c>
      <c r="F572" s="46">
        <f>'12 Month Budget Comparison'!D567</f>
        <v>0</v>
      </c>
      <c r="G572" s="46">
        <f t="shared" si="59"/>
        <v>0</v>
      </c>
      <c r="H572" s="46"/>
      <c r="I572" s="46">
        <f t="shared" si="60"/>
        <v>0</v>
      </c>
      <c r="J572" s="60"/>
      <c r="K572" s="46"/>
      <c r="L572" s="60"/>
      <c r="M572" s="60"/>
      <c r="N572" s="60"/>
      <c r="O572" s="54"/>
    </row>
    <row r="573" spans="1:256" ht="15.6" x14ac:dyDescent="0.25">
      <c r="A573" s="52">
        <v>45040</v>
      </c>
      <c r="B573" s="51" t="s">
        <v>532</v>
      </c>
      <c r="C573" s="51" t="s">
        <v>78</v>
      </c>
      <c r="D573" s="53">
        <v>45300</v>
      </c>
      <c r="E573" s="92" t="s">
        <v>79</v>
      </c>
      <c r="F573" s="46">
        <f>'12 Month Budget Comparison'!D568</f>
        <v>0</v>
      </c>
      <c r="G573" s="46">
        <f t="shared" si="59"/>
        <v>0</v>
      </c>
      <c r="H573" s="46"/>
      <c r="I573" s="46">
        <f t="shared" si="60"/>
        <v>0</v>
      </c>
      <c r="J573" s="60"/>
      <c r="K573" s="46"/>
      <c r="L573" s="60"/>
      <c r="M573" s="60"/>
      <c r="N573" s="60"/>
      <c r="O573" s="54"/>
    </row>
    <row r="574" spans="1:256" ht="14.55" customHeight="1" x14ac:dyDescent="0.25">
      <c r="A574" s="52">
        <v>45060</v>
      </c>
      <c r="B574" s="51" t="s">
        <v>532</v>
      </c>
      <c r="C574" s="51" t="s">
        <v>533</v>
      </c>
      <c r="D574" s="53">
        <v>45300</v>
      </c>
      <c r="E574" s="92" t="s">
        <v>80</v>
      </c>
      <c r="F574" s="46">
        <f>'12 Month Budget Comparison'!D569</f>
        <v>0</v>
      </c>
      <c r="G574" s="46">
        <f t="shared" si="59"/>
        <v>0</v>
      </c>
      <c r="H574" s="46"/>
      <c r="I574" s="46">
        <f t="shared" si="60"/>
        <v>0</v>
      </c>
      <c r="J574" s="60"/>
      <c r="K574" s="46"/>
      <c r="L574" s="60"/>
      <c r="M574" s="60"/>
      <c r="N574" s="60"/>
      <c r="O574" s="54"/>
    </row>
    <row r="575" spans="1:256" ht="14.55" customHeight="1" x14ac:dyDescent="0.25">
      <c r="A575" s="52">
        <v>45085</v>
      </c>
      <c r="B575" s="51" t="s">
        <v>532</v>
      </c>
      <c r="C575" s="51" t="s">
        <v>555</v>
      </c>
      <c r="D575" s="53">
        <v>45300</v>
      </c>
      <c r="E575" s="92" t="s">
        <v>556</v>
      </c>
      <c r="F575" s="46">
        <f>'12 Month Budget Comparison'!D570</f>
        <v>0</v>
      </c>
      <c r="G575" s="46">
        <f t="shared" si="59"/>
        <v>0</v>
      </c>
      <c r="H575" s="46"/>
      <c r="I575" s="46">
        <f t="shared" si="60"/>
        <v>0</v>
      </c>
      <c r="J575" s="60"/>
      <c r="K575" s="46"/>
      <c r="L575" s="60"/>
      <c r="M575" s="60"/>
      <c r="N575" s="60"/>
      <c r="O575" s="54"/>
    </row>
    <row r="576" spans="1:256" ht="14.55" customHeight="1" x14ac:dyDescent="0.3">
      <c r="A576" s="52">
        <v>45086</v>
      </c>
      <c r="B576" s="51" t="s">
        <v>532</v>
      </c>
      <c r="C576" s="51" t="s">
        <v>557</v>
      </c>
      <c r="D576" s="53">
        <v>45300</v>
      </c>
      <c r="E576" s="93" t="s">
        <v>558</v>
      </c>
      <c r="F576" s="46">
        <f>'12 Month Budget Comparison'!D571</f>
        <v>0</v>
      </c>
      <c r="H576" s="46"/>
      <c r="I576" s="46"/>
      <c r="J576" s="60"/>
      <c r="K576" s="46"/>
      <c r="L576" s="60"/>
      <c r="M576" s="60"/>
      <c r="N576" s="60"/>
      <c r="O576" s="46">
        <f>F576</f>
        <v>0</v>
      </c>
    </row>
    <row r="577" spans="1:256" ht="15.6" x14ac:dyDescent="0.25">
      <c r="A577" s="52">
        <v>45100</v>
      </c>
      <c r="B577" s="51" t="s">
        <v>532</v>
      </c>
      <c r="C577" s="51" t="s">
        <v>81</v>
      </c>
      <c r="D577" s="53">
        <v>45300</v>
      </c>
      <c r="E577" s="92" t="s">
        <v>82</v>
      </c>
      <c r="F577" s="46">
        <f>'12 Month Budget Comparison'!D572</f>
        <v>0</v>
      </c>
      <c r="G577" s="46">
        <f t="shared" si="59"/>
        <v>0</v>
      </c>
      <c r="H577" s="46"/>
      <c r="I577" s="46">
        <f>F577</f>
        <v>0</v>
      </c>
      <c r="J577" s="60"/>
      <c r="K577" s="46"/>
      <c r="L577" s="60"/>
      <c r="M577" s="60"/>
      <c r="N577" s="60"/>
      <c r="O577" s="54"/>
    </row>
    <row r="578" spans="1:256" ht="15.6" x14ac:dyDescent="0.25">
      <c r="A578" s="52">
        <v>45120</v>
      </c>
      <c r="B578" s="51" t="s">
        <v>532</v>
      </c>
      <c r="C578" s="51" t="s">
        <v>5</v>
      </c>
      <c r="D578" s="53">
        <v>45300</v>
      </c>
      <c r="E578" s="92" t="s">
        <v>83</v>
      </c>
      <c r="F578" s="46">
        <f>'12 Month Budget Comparison'!D573</f>
        <v>0</v>
      </c>
      <c r="G578" s="46">
        <f t="shared" si="59"/>
        <v>0</v>
      </c>
      <c r="H578" s="46"/>
      <c r="I578" s="46">
        <f t="shared" ref="I578:I584" si="61">F578</f>
        <v>0</v>
      </c>
      <c r="J578" s="60"/>
      <c r="K578" s="46"/>
      <c r="L578" s="60"/>
      <c r="M578" s="60"/>
      <c r="N578" s="60"/>
      <c r="O578" s="54"/>
    </row>
    <row r="579" spans="1:256" ht="15.6" x14ac:dyDescent="0.25">
      <c r="A579" s="52">
        <v>45140</v>
      </c>
      <c r="B579" s="51" t="s">
        <v>532</v>
      </c>
      <c r="C579" s="51" t="s">
        <v>84</v>
      </c>
      <c r="D579" s="53">
        <v>45300</v>
      </c>
      <c r="E579" s="92" t="s">
        <v>85</v>
      </c>
      <c r="F579" s="46">
        <f>'12 Month Budget Comparison'!D574</f>
        <v>0</v>
      </c>
      <c r="G579" s="46">
        <f t="shared" si="59"/>
        <v>0</v>
      </c>
      <c r="H579" s="46"/>
      <c r="I579" s="46">
        <f t="shared" si="61"/>
        <v>0</v>
      </c>
      <c r="J579" s="60"/>
      <c r="K579" s="46"/>
      <c r="L579" s="60"/>
      <c r="M579" s="60"/>
      <c r="N579" s="60"/>
      <c r="O579" s="54"/>
    </row>
    <row r="580" spans="1:256" ht="15.6" x14ac:dyDescent="0.25">
      <c r="A580" s="74">
        <v>45150</v>
      </c>
      <c r="B580" s="51" t="s">
        <v>532</v>
      </c>
      <c r="C580" s="51" t="s">
        <v>356</v>
      </c>
      <c r="D580" s="53">
        <v>45300</v>
      </c>
      <c r="E580" s="92" t="s">
        <v>534</v>
      </c>
      <c r="F580" s="46">
        <f>'12 Month Budget Comparison'!D575</f>
        <v>0</v>
      </c>
      <c r="G580" s="46">
        <f t="shared" si="59"/>
        <v>0</v>
      </c>
      <c r="H580" s="46"/>
      <c r="I580" s="46">
        <f t="shared" si="61"/>
        <v>0</v>
      </c>
      <c r="J580" s="60"/>
      <c r="K580" s="46"/>
      <c r="L580" s="60"/>
      <c r="M580" s="60"/>
      <c r="N580" s="60"/>
      <c r="O580" s="54"/>
    </row>
    <row r="581" spans="1:256" ht="15.6" x14ac:dyDescent="0.25">
      <c r="A581" s="74">
        <v>45151</v>
      </c>
      <c r="B581" s="51" t="s">
        <v>532</v>
      </c>
      <c r="C581" s="51" t="s">
        <v>358</v>
      </c>
      <c r="D581" s="53">
        <v>45300</v>
      </c>
      <c r="E581" s="92" t="s">
        <v>535</v>
      </c>
      <c r="F581" s="46">
        <f>'12 Month Budget Comparison'!D576</f>
        <v>0</v>
      </c>
      <c r="G581" s="46">
        <f t="shared" si="59"/>
        <v>0</v>
      </c>
      <c r="H581" s="46"/>
      <c r="I581" s="46">
        <f t="shared" si="61"/>
        <v>0</v>
      </c>
      <c r="J581" s="60"/>
      <c r="K581" s="46"/>
      <c r="L581" s="60"/>
      <c r="M581" s="60"/>
      <c r="N581" s="60"/>
      <c r="O581" s="54"/>
    </row>
    <row r="582" spans="1:256" ht="15.6" x14ac:dyDescent="0.25">
      <c r="A582" s="52">
        <v>45180</v>
      </c>
      <c r="B582" s="51" t="s">
        <v>532</v>
      </c>
      <c r="C582" s="51" t="s">
        <v>112</v>
      </c>
      <c r="D582" s="53">
        <v>45300</v>
      </c>
      <c r="E582" s="74" t="s">
        <v>86</v>
      </c>
      <c r="F582" s="46">
        <f>'12 Month Budget Comparison'!D577</f>
        <v>0</v>
      </c>
      <c r="G582" s="46">
        <f t="shared" si="59"/>
        <v>0</v>
      </c>
      <c r="H582" s="46"/>
      <c r="I582" s="46">
        <f t="shared" si="61"/>
        <v>0</v>
      </c>
      <c r="J582" s="60"/>
      <c r="K582" s="46"/>
      <c r="L582" s="60"/>
      <c r="M582" s="60"/>
      <c r="N582" s="60"/>
      <c r="O582" s="54"/>
    </row>
    <row r="583" spans="1:256" ht="15.6" x14ac:dyDescent="0.25">
      <c r="A583" s="55">
        <v>45200</v>
      </c>
      <c r="B583" s="51" t="s">
        <v>532</v>
      </c>
      <c r="C583" s="51" t="s">
        <v>7</v>
      </c>
      <c r="D583" s="53">
        <v>45300</v>
      </c>
      <c r="E583" s="92" t="s">
        <v>536</v>
      </c>
      <c r="F583" s="46">
        <f>'12 Month Budget Comparison'!D578</f>
        <v>0</v>
      </c>
      <c r="G583" s="46">
        <f t="shared" si="59"/>
        <v>0</v>
      </c>
      <c r="H583" s="46"/>
      <c r="I583" s="46">
        <f t="shared" si="61"/>
        <v>0</v>
      </c>
      <c r="J583" s="60"/>
      <c r="K583" s="46"/>
      <c r="L583" s="60"/>
      <c r="M583" s="60"/>
      <c r="N583" s="60"/>
      <c r="O583" s="54"/>
    </row>
    <row r="584" spans="1:256" ht="15.6" x14ac:dyDescent="0.25">
      <c r="A584" s="52">
        <v>45230</v>
      </c>
      <c r="B584" s="51" t="s">
        <v>532</v>
      </c>
      <c r="C584" s="51" t="s">
        <v>341</v>
      </c>
      <c r="D584" s="53">
        <v>45300</v>
      </c>
      <c r="E584" s="92" t="s">
        <v>537</v>
      </c>
      <c r="F584" s="46">
        <f>'12 Month Budget Comparison'!D579</f>
        <v>0</v>
      </c>
      <c r="G584" s="46">
        <f t="shared" si="59"/>
        <v>0</v>
      </c>
      <c r="H584" s="46"/>
      <c r="I584" s="46">
        <f t="shared" si="61"/>
        <v>0</v>
      </c>
      <c r="J584" s="60"/>
      <c r="K584" s="46"/>
      <c r="L584" s="60"/>
      <c r="M584" s="60"/>
      <c r="N584" s="61"/>
      <c r="O584" s="54"/>
    </row>
    <row r="585" spans="1:256" ht="15.6" x14ac:dyDescent="0.25">
      <c r="A585" s="55">
        <v>45240</v>
      </c>
      <c r="B585" s="51" t="s">
        <v>532</v>
      </c>
      <c r="C585" s="51" t="s">
        <v>87</v>
      </c>
      <c r="D585" s="53">
        <v>45300</v>
      </c>
      <c r="E585" s="92" t="s">
        <v>88</v>
      </c>
      <c r="F585" s="46">
        <f>'12 Month Budget Comparison'!D580</f>
        <v>0</v>
      </c>
      <c r="H585" s="46"/>
      <c r="I585" s="46"/>
      <c r="J585" s="60"/>
      <c r="K585" s="46"/>
      <c r="L585" s="60"/>
      <c r="M585" s="60"/>
      <c r="N585" s="60"/>
      <c r="O585" s="46">
        <f>F585</f>
        <v>0</v>
      </c>
    </row>
    <row r="586" spans="1:256" ht="15.6" x14ac:dyDescent="0.25">
      <c r="A586" s="52">
        <v>45260</v>
      </c>
      <c r="B586" s="51" t="s">
        <v>532</v>
      </c>
      <c r="C586" s="51" t="s">
        <v>89</v>
      </c>
      <c r="D586" s="53">
        <v>45300</v>
      </c>
      <c r="E586" s="92" t="s">
        <v>90</v>
      </c>
      <c r="F586" s="46">
        <f>'12 Month Budget Comparison'!D581</f>
        <v>0</v>
      </c>
      <c r="G586" s="46">
        <f t="shared" si="59"/>
        <v>0</v>
      </c>
      <c r="H586" s="46"/>
      <c r="I586" s="46">
        <f>F586</f>
        <v>0</v>
      </c>
      <c r="J586" s="60"/>
      <c r="K586" s="46"/>
      <c r="L586" s="60"/>
      <c r="M586" s="60"/>
      <c r="N586" s="60"/>
      <c r="O586" s="54"/>
    </row>
    <row r="587" spans="1:256" ht="15.6" x14ac:dyDescent="0.25">
      <c r="A587" s="52">
        <v>45261</v>
      </c>
      <c r="B587" s="51" t="s">
        <v>532</v>
      </c>
      <c r="C587" s="57" t="s">
        <v>538</v>
      </c>
      <c r="D587" s="53">
        <v>45300</v>
      </c>
      <c r="E587" s="53" t="s">
        <v>91</v>
      </c>
      <c r="F587" s="46">
        <f>'12 Month Budget Comparison'!D582</f>
        <v>0</v>
      </c>
      <c r="G587" s="46">
        <f t="shared" si="59"/>
        <v>0</v>
      </c>
      <c r="H587" s="46"/>
      <c r="I587" s="46">
        <f>F587</f>
        <v>0</v>
      </c>
      <c r="J587" s="60"/>
      <c r="K587" s="46"/>
      <c r="L587" s="60"/>
      <c r="M587" s="60"/>
      <c r="N587" s="60"/>
      <c r="O587" s="54"/>
    </row>
    <row r="588" spans="1:256" ht="15.6" x14ac:dyDescent="0.25">
      <c r="A588" s="55">
        <v>45262</v>
      </c>
      <c r="B588" s="51" t="s">
        <v>532</v>
      </c>
      <c r="C588" s="57" t="s">
        <v>539</v>
      </c>
      <c r="D588" s="53">
        <v>45300</v>
      </c>
      <c r="E588" s="53" t="s">
        <v>92</v>
      </c>
      <c r="F588" s="46">
        <f>'12 Month Budget Comparison'!D583</f>
        <v>0</v>
      </c>
      <c r="G588" s="46">
        <f t="shared" si="59"/>
        <v>0</v>
      </c>
      <c r="H588" s="46"/>
      <c r="I588" s="46">
        <f>F588</f>
        <v>0</v>
      </c>
      <c r="J588" s="60"/>
      <c r="K588" s="46"/>
      <c r="L588" s="60"/>
      <c r="M588" s="60"/>
      <c r="N588" s="60"/>
      <c r="O588" s="54"/>
    </row>
    <row r="589" spans="1:256" ht="15.6" x14ac:dyDescent="0.25">
      <c r="A589" s="55">
        <v>45263</v>
      </c>
      <c r="B589" s="51" t="s">
        <v>532</v>
      </c>
      <c r="C589" s="57" t="s">
        <v>540</v>
      </c>
      <c r="D589" s="53">
        <v>45300</v>
      </c>
      <c r="E589" s="53" t="s">
        <v>93</v>
      </c>
      <c r="F589" s="46">
        <f>'12 Month Budget Comparison'!D584</f>
        <v>0</v>
      </c>
      <c r="G589" s="75"/>
      <c r="H589" s="46"/>
      <c r="I589" s="46"/>
      <c r="J589" s="60"/>
      <c r="K589" s="46"/>
      <c r="L589" s="60"/>
      <c r="M589" s="60"/>
      <c r="N589" s="60"/>
      <c r="O589" s="46">
        <f>F589</f>
        <v>0</v>
      </c>
    </row>
    <row r="590" spans="1:256" ht="15.6" x14ac:dyDescent="0.25">
      <c r="A590" s="53">
        <v>45281</v>
      </c>
      <c r="B590" s="51" t="s">
        <v>532</v>
      </c>
      <c r="C590" s="57" t="s">
        <v>541</v>
      </c>
      <c r="D590" s="53">
        <v>45300</v>
      </c>
      <c r="E590" s="53" t="s">
        <v>542</v>
      </c>
      <c r="F590" s="46">
        <f>'12 Month Budget Comparison'!D585</f>
        <v>0</v>
      </c>
      <c r="G590" s="75"/>
      <c r="H590" s="46"/>
      <c r="I590" s="46"/>
      <c r="J590" s="60"/>
      <c r="K590" s="46"/>
      <c r="L590" s="60"/>
      <c r="M590" s="60"/>
      <c r="N590" s="60"/>
      <c r="O590" s="46">
        <f>F590</f>
        <v>0</v>
      </c>
    </row>
    <row r="591" spans="1:256" s="50" customFormat="1" ht="15.6" x14ac:dyDescent="0.25">
      <c r="A591" s="52">
        <v>45300</v>
      </c>
      <c r="B591" s="51" t="s">
        <v>543</v>
      </c>
      <c r="C591" s="51" t="s">
        <v>543</v>
      </c>
      <c r="D591" s="53">
        <v>72140</v>
      </c>
      <c r="E591" s="92" t="s">
        <v>544</v>
      </c>
      <c r="F591" s="46">
        <f>SUM(F562:F590)</f>
        <v>0</v>
      </c>
      <c r="G591" s="46">
        <f>SUM(G562:G590)</f>
        <v>0</v>
      </c>
      <c r="H591" s="46"/>
      <c r="I591" s="46">
        <f>SUM(I562:I590)</f>
        <v>0</v>
      </c>
      <c r="J591" s="60"/>
      <c r="K591" s="46"/>
      <c r="L591" s="60"/>
      <c r="M591" s="60"/>
      <c r="N591" s="60"/>
      <c r="O591" s="46">
        <f>SUM(O562:O590)</f>
        <v>0</v>
      </c>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44"/>
      <c r="AR591" s="44"/>
      <c r="AS591" s="44"/>
      <c r="AT591" s="44"/>
      <c r="AU591" s="44"/>
      <c r="AV591" s="44"/>
      <c r="AW591" s="44"/>
      <c r="AX591" s="44"/>
      <c r="AY591" s="44"/>
      <c r="AZ591" s="44"/>
      <c r="BA591" s="44"/>
      <c r="BB591" s="44"/>
      <c r="BC591" s="44"/>
      <c r="BD591" s="44"/>
      <c r="BE591" s="44"/>
      <c r="BF591" s="44"/>
      <c r="BG591" s="44"/>
      <c r="BH591" s="44"/>
      <c r="BI591" s="44"/>
      <c r="BJ591" s="44"/>
      <c r="BK591" s="44"/>
      <c r="BL591" s="44"/>
      <c r="BM591" s="44"/>
      <c r="BN591" s="44"/>
      <c r="BO591" s="44"/>
      <c r="BP591" s="44"/>
      <c r="BQ591" s="44"/>
      <c r="BR591" s="44"/>
      <c r="BS591" s="44"/>
      <c r="BT591" s="44"/>
      <c r="BU591" s="44"/>
      <c r="BV591" s="44"/>
      <c r="BW591" s="44"/>
      <c r="BX591" s="44"/>
      <c r="BY591" s="44"/>
      <c r="BZ591" s="44"/>
      <c r="CA591" s="44"/>
      <c r="CB591" s="44"/>
      <c r="CC591" s="44"/>
      <c r="CD591" s="44"/>
      <c r="CE591" s="44"/>
      <c r="CF591" s="44"/>
      <c r="CG591" s="44"/>
      <c r="CH591" s="44"/>
      <c r="CI591" s="44"/>
      <c r="CJ591" s="44"/>
      <c r="CK591" s="44"/>
      <c r="CL591" s="44"/>
      <c r="CM591" s="44"/>
      <c r="CN591" s="44"/>
      <c r="CO591" s="44"/>
      <c r="CP591" s="44"/>
      <c r="CQ591" s="44"/>
      <c r="CR591" s="44"/>
      <c r="CS591" s="44"/>
      <c r="CT591" s="44"/>
      <c r="CU591" s="44"/>
      <c r="CV591" s="44"/>
      <c r="CW591" s="44"/>
      <c r="CX591" s="44"/>
      <c r="CY591" s="44"/>
      <c r="CZ591" s="44"/>
      <c r="DA591" s="44"/>
      <c r="DB591" s="44"/>
      <c r="DC591" s="44"/>
      <c r="DD591" s="44"/>
      <c r="DE591" s="44"/>
      <c r="DF591" s="44"/>
      <c r="DG591" s="44"/>
      <c r="DH591" s="44"/>
      <c r="DI591" s="44"/>
      <c r="DJ591" s="44"/>
      <c r="DK591" s="44"/>
      <c r="DL591" s="44"/>
      <c r="DM591" s="44"/>
      <c r="DN591" s="44"/>
      <c r="DO591" s="44"/>
      <c r="DP591" s="44"/>
      <c r="DQ591" s="44"/>
      <c r="DR591" s="44"/>
      <c r="DS591" s="44"/>
      <c r="DT591" s="44"/>
      <c r="DU591" s="44"/>
      <c r="DV591" s="44"/>
      <c r="DW591" s="44"/>
      <c r="DX591" s="44"/>
      <c r="DY591" s="44"/>
      <c r="DZ591" s="44"/>
      <c r="EA591" s="44"/>
      <c r="EB591" s="44"/>
      <c r="EC591" s="44"/>
      <c r="ED591" s="44"/>
      <c r="EE591" s="44"/>
      <c r="EF591" s="44"/>
      <c r="EG591" s="44"/>
      <c r="EH591" s="44"/>
      <c r="EI591" s="44"/>
      <c r="EJ591" s="44"/>
      <c r="EK591" s="44"/>
      <c r="EL591" s="44"/>
      <c r="EM591" s="44"/>
      <c r="EN591" s="44"/>
      <c r="EO591" s="44"/>
      <c r="EP591" s="44"/>
      <c r="EQ591" s="44"/>
      <c r="ER591" s="44"/>
      <c r="ES591" s="44"/>
      <c r="ET591" s="44"/>
      <c r="EU591" s="44"/>
      <c r="EV591" s="44"/>
      <c r="EW591" s="44"/>
      <c r="EX591" s="44"/>
      <c r="EY591" s="44"/>
      <c r="EZ591" s="44"/>
      <c r="FA591" s="44"/>
      <c r="FB591" s="44"/>
      <c r="FC591" s="44"/>
      <c r="FD591" s="44"/>
      <c r="FE591" s="44"/>
      <c r="FF591" s="44"/>
      <c r="FG591" s="44"/>
      <c r="FH591" s="44"/>
      <c r="FI591" s="44"/>
      <c r="FJ591" s="44"/>
      <c r="FK591" s="44"/>
      <c r="FL591" s="44"/>
      <c r="FM591" s="44"/>
      <c r="FN591" s="44"/>
      <c r="FO591" s="44"/>
      <c r="FP591" s="44"/>
      <c r="FQ591" s="44"/>
      <c r="FR591" s="44"/>
      <c r="FS591" s="44"/>
      <c r="FT591" s="44"/>
      <c r="FU591" s="44"/>
      <c r="FV591" s="44"/>
      <c r="FW591" s="44"/>
      <c r="FX591" s="44"/>
      <c r="FY591" s="44"/>
      <c r="FZ591" s="44"/>
      <c r="GA591" s="44"/>
      <c r="GB591" s="44"/>
      <c r="GC591" s="44"/>
      <c r="GD591" s="44"/>
      <c r="GE591" s="44"/>
      <c r="GF591" s="44"/>
      <c r="GG591" s="44"/>
      <c r="GH591" s="44"/>
      <c r="GI591" s="44"/>
      <c r="GJ591" s="44"/>
      <c r="GK591" s="44"/>
      <c r="GL591" s="44"/>
      <c r="GM591" s="44"/>
      <c r="GN591" s="44"/>
      <c r="GO591" s="44"/>
      <c r="GP591" s="44"/>
      <c r="GQ591" s="44"/>
      <c r="GR591" s="44"/>
      <c r="GS591" s="44"/>
      <c r="GT591" s="44"/>
      <c r="GU591" s="44"/>
      <c r="GV591" s="44"/>
      <c r="GW591" s="44"/>
      <c r="GX591" s="44"/>
      <c r="GY591" s="44"/>
      <c r="GZ591" s="44"/>
      <c r="HA591" s="44"/>
      <c r="HB591" s="44"/>
      <c r="HC591" s="44"/>
      <c r="HD591" s="44"/>
      <c r="HE591" s="44"/>
      <c r="HF591" s="44"/>
      <c r="HG591" s="44"/>
      <c r="HH591" s="44"/>
      <c r="HI591" s="44"/>
      <c r="HJ591" s="44"/>
      <c r="HK591" s="44"/>
      <c r="HL591" s="44"/>
      <c r="HM591" s="44"/>
      <c r="HN591" s="44"/>
      <c r="HO591" s="44"/>
      <c r="HP591" s="44"/>
      <c r="HQ591" s="44"/>
      <c r="HR591" s="44"/>
      <c r="HS591" s="44"/>
      <c r="HT591" s="44"/>
      <c r="HU591" s="44"/>
      <c r="HV591" s="44"/>
      <c r="HW591" s="44"/>
      <c r="HX591" s="44"/>
      <c r="HY591" s="44"/>
      <c r="HZ591" s="44"/>
      <c r="IA591" s="44"/>
      <c r="IB591" s="44"/>
      <c r="IC591" s="44"/>
      <c r="ID591" s="44"/>
      <c r="IE591" s="44"/>
      <c r="IF591" s="44"/>
      <c r="IG591" s="44"/>
      <c r="IH591" s="44"/>
      <c r="II591" s="44"/>
      <c r="IJ591" s="44"/>
      <c r="IK591" s="44"/>
      <c r="IL591" s="44"/>
      <c r="IM591" s="44"/>
      <c r="IN591" s="44"/>
      <c r="IO591" s="44"/>
      <c r="IP591" s="44"/>
      <c r="IQ591" s="44"/>
      <c r="IR591" s="44"/>
      <c r="IS591" s="44"/>
      <c r="IT591" s="44"/>
      <c r="IU591" s="44"/>
      <c r="IV591" s="44"/>
    </row>
    <row r="592" spans="1:256" ht="15.6" x14ac:dyDescent="0.25">
      <c r="A592" s="276" t="s">
        <v>1081</v>
      </c>
      <c r="B592" s="277"/>
      <c r="C592" s="277"/>
      <c r="D592" s="277"/>
      <c r="E592" s="277"/>
      <c r="F592" s="277"/>
      <c r="G592" s="277"/>
      <c r="H592" s="277"/>
      <c r="I592" s="277"/>
      <c r="J592" s="277"/>
      <c r="K592" s="277"/>
      <c r="L592" s="277"/>
      <c r="M592" s="277"/>
      <c r="N592" s="277"/>
      <c r="O592" s="278"/>
    </row>
    <row r="593" spans="1:15" ht="15.6" x14ac:dyDescent="0.25">
      <c r="A593" s="52">
        <v>46000</v>
      </c>
      <c r="B593" s="51" t="s">
        <v>515</v>
      </c>
      <c r="C593" s="51" t="s">
        <v>516</v>
      </c>
      <c r="D593" s="53">
        <v>46160</v>
      </c>
      <c r="E593" s="92" t="s">
        <v>94</v>
      </c>
      <c r="F593" s="46">
        <f>'12 Month Budget Comparison'!D588</f>
        <v>0</v>
      </c>
      <c r="G593" s="46">
        <f>F593</f>
        <v>0</v>
      </c>
      <c r="H593" s="46"/>
      <c r="I593" s="46">
        <f>F593</f>
        <v>0</v>
      </c>
      <c r="J593" s="60"/>
      <c r="K593" s="46"/>
      <c r="L593" s="60"/>
      <c r="M593" s="60"/>
      <c r="N593" s="60"/>
      <c r="O593" s="54"/>
    </row>
    <row r="594" spans="1:15" ht="15.6" x14ac:dyDescent="0.25">
      <c r="A594" s="52">
        <v>46020</v>
      </c>
      <c r="B594" s="51" t="s">
        <v>515</v>
      </c>
      <c r="C594" s="51" t="s">
        <v>1</v>
      </c>
      <c r="D594" s="53">
        <v>46160</v>
      </c>
      <c r="E594" s="92" t="s">
        <v>95</v>
      </c>
      <c r="F594" s="46">
        <f>'12 Month Budget Comparison'!D589</f>
        <v>0</v>
      </c>
      <c r="G594" s="46">
        <f>F594</f>
        <v>0</v>
      </c>
      <c r="H594" s="46"/>
      <c r="I594" s="46">
        <f>F594</f>
        <v>0</v>
      </c>
      <c r="J594" s="60"/>
      <c r="K594" s="46"/>
      <c r="L594" s="60"/>
      <c r="M594" s="60"/>
      <c r="N594" s="60"/>
      <c r="O594" s="54"/>
    </row>
    <row r="595" spans="1:15" ht="15.6" x14ac:dyDescent="0.25">
      <c r="A595" s="52">
        <v>46040</v>
      </c>
      <c r="B595" s="51" t="s">
        <v>515</v>
      </c>
      <c r="C595" s="51" t="s">
        <v>44</v>
      </c>
      <c r="D595" s="53">
        <v>46160</v>
      </c>
      <c r="E595" s="92" t="s">
        <v>96</v>
      </c>
      <c r="F595" s="46">
        <f>'12 Month Budget Comparison'!D590</f>
        <v>0</v>
      </c>
      <c r="G595" s="46">
        <f>F595</f>
        <v>0</v>
      </c>
      <c r="H595" s="46"/>
      <c r="I595" s="46">
        <f>F595</f>
        <v>0</v>
      </c>
      <c r="J595" s="60"/>
      <c r="K595" s="46"/>
      <c r="L595" s="60"/>
      <c r="M595" s="60"/>
      <c r="N595" s="60"/>
      <c r="O595" s="54"/>
    </row>
    <row r="596" spans="1:15" ht="15.6" x14ac:dyDescent="0.25">
      <c r="A596" s="52">
        <v>46060</v>
      </c>
      <c r="B596" s="51" t="s">
        <v>515</v>
      </c>
      <c r="C596" s="51" t="s">
        <v>46</v>
      </c>
      <c r="D596" s="53">
        <v>46160</v>
      </c>
      <c r="E596" s="92" t="s">
        <v>97</v>
      </c>
      <c r="F596" s="46">
        <f>'12 Month Budget Comparison'!D591</f>
        <v>0</v>
      </c>
      <c r="G596" s="46">
        <f>F596</f>
        <v>0</v>
      </c>
      <c r="H596" s="46"/>
      <c r="I596" s="46">
        <f>F596</f>
        <v>0</v>
      </c>
      <c r="J596" s="60"/>
      <c r="K596" s="46"/>
      <c r="L596" s="60"/>
      <c r="M596" s="60"/>
      <c r="N596" s="60"/>
      <c r="O596" s="54"/>
    </row>
    <row r="597" spans="1:15" ht="15.6" x14ac:dyDescent="0.25">
      <c r="A597" s="52">
        <v>46065</v>
      </c>
      <c r="B597" s="51" t="s">
        <v>515</v>
      </c>
      <c r="C597" s="51" t="s">
        <v>283</v>
      </c>
      <c r="D597" s="53">
        <v>46160</v>
      </c>
      <c r="E597" s="92" t="s">
        <v>517</v>
      </c>
      <c r="F597" s="46">
        <f>'12 Month Budget Comparison'!D592</f>
        <v>0</v>
      </c>
      <c r="G597" s="46">
        <f>F597</f>
        <v>0</v>
      </c>
      <c r="H597" s="46"/>
      <c r="I597" s="46">
        <f>F597</f>
        <v>0</v>
      </c>
      <c r="J597" s="60"/>
      <c r="K597" s="46"/>
      <c r="L597" s="60"/>
      <c r="M597" s="60"/>
      <c r="N597" s="60"/>
      <c r="O597" s="54"/>
    </row>
    <row r="598" spans="1:15" ht="15.6" x14ac:dyDescent="0.25">
      <c r="A598" s="276" t="s">
        <v>1081</v>
      </c>
      <c r="B598" s="277"/>
      <c r="C598" s="277"/>
      <c r="D598" s="277"/>
      <c r="E598" s="277"/>
      <c r="F598" s="277"/>
      <c r="G598" s="277"/>
      <c r="H598" s="277"/>
      <c r="I598" s="277"/>
      <c r="J598" s="277"/>
      <c r="K598" s="277"/>
      <c r="L598" s="277"/>
      <c r="M598" s="277"/>
      <c r="N598" s="277"/>
      <c r="O598" s="278"/>
    </row>
    <row r="599" spans="1:15" ht="15.6" x14ac:dyDescent="0.25">
      <c r="A599" s="55">
        <v>46070</v>
      </c>
      <c r="B599" s="51" t="s">
        <v>515</v>
      </c>
      <c r="C599" s="51" t="s">
        <v>131</v>
      </c>
      <c r="D599" s="53">
        <v>46160</v>
      </c>
      <c r="E599" s="92" t="s">
        <v>518</v>
      </c>
      <c r="F599" s="46">
        <f>'12 Month Budget Comparison'!D593</f>
        <v>0</v>
      </c>
      <c r="G599" s="46">
        <f>F599</f>
        <v>0</v>
      </c>
      <c r="H599" s="46"/>
      <c r="I599" s="46">
        <f>F599</f>
        <v>0</v>
      </c>
      <c r="J599" s="60"/>
      <c r="K599" s="46"/>
      <c r="L599" s="60"/>
      <c r="M599" s="60"/>
      <c r="N599" s="60"/>
      <c r="O599" s="54"/>
    </row>
    <row r="600" spans="1:15" ht="15.6" x14ac:dyDescent="0.25">
      <c r="A600" s="55">
        <v>46071</v>
      </c>
      <c r="B600" s="51" t="s">
        <v>515</v>
      </c>
      <c r="C600" s="51" t="s">
        <v>133</v>
      </c>
      <c r="D600" s="53">
        <v>46160</v>
      </c>
      <c r="E600" s="92" t="s">
        <v>519</v>
      </c>
      <c r="F600" s="46">
        <f>'12 Month Budget Comparison'!D594</f>
        <v>0</v>
      </c>
      <c r="G600" s="46">
        <f t="shared" ref="G600:G614" si="62">F600</f>
        <v>0</v>
      </c>
      <c r="H600" s="46"/>
      <c r="I600" s="46">
        <f>F600</f>
        <v>0</v>
      </c>
      <c r="J600" s="60"/>
      <c r="K600" s="46"/>
      <c r="L600" s="60"/>
      <c r="M600" s="60"/>
      <c r="N600" s="60"/>
      <c r="O600" s="54"/>
    </row>
    <row r="601" spans="1:15" ht="15.6" x14ac:dyDescent="0.25">
      <c r="A601" s="55">
        <v>46072</v>
      </c>
      <c r="B601" s="51" t="s">
        <v>515</v>
      </c>
      <c r="C601" s="57" t="s">
        <v>3</v>
      </c>
      <c r="D601" s="53">
        <v>46160</v>
      </c>
      <c r="E601" s="92" t="s">
        <v>520</v>
      </c>
      <c r="F601" s="46">
        <f>'12 Month Budget Comparison'!D595</f>
        <v>0</v>
      </c>
      <c r="G601" s="44"/>
      <c r="H601" s="46"/>
      <c r="I601" s="44"/>
      <c r="J601" s="60"/>
      <c r="K601" s="46"/>
      <c r="L601" s="60"/>
      <c r="M601" s="60"/>
      <c r="N601" s="60"/>
      <c r="O601" s="46">
        <f>F601</f>
        <v>0</v>
      </c>
    </row>
    <row r="602" spans="1:15" ht="15.6" x14ac:dyDescent="0.25">
      <c r="A602" s="55">
        <v>46073</v>
      </c>
      <c r="B602" s="51" t="s">
        <v>515</v>
      </c>
      <c r="C602" s="51" t="s">
        <v>135</v>
      </c>
      <c r="D602" s="53">
        <v>46160</v>
      </c>
      <c r="E602" s="92" t="s">
        <v>521</v>
      </c>
      <c r="F602" s="46">
        <f>'12 Month Budget Comparison'!D596</f>
        <v>0</v>
      </c>
      <c r="G602" s="46">
        <f t="shared" si="62"/>
        <v>0</v>
      </c>
      <c r="H602" s="46"/>
      <c r="I602" s="46">
        <f>F602</f>
        <v>0</v>
      </c>
      <c r="J602" s="60"/>
      <c r="K602" s="46"/>
      <c r="L602" s="60"/>
      <c r="M602" s="60"/>
      <c r="N602" s="60"/>
      <c r="O602" s="54"/>
    </row>
    <row r="603" spans="1:15" ht="15.6" x14ac:dyDescent="0.25">
      <c r="A603" s="55">
        <v>46074</v>
      </c>
      <c r="B603" s="51" t="s">
        <v>515</v>
      </c>
      <c r="C603" s="51" t="s">
        <v>137</v>
      </c>
      <c r="D603" s="53">
        <v>46160</v>
      </c>
      <c r="E603" s="92" t="s">
        <v>522</v>
      </c>
      <c r="F603" s="46">
        <f>'12 Month Budget Comparison'!D597</f>
        <v>0</v>
      </c>
      <c r="G603" s="46">
        <f t="shared" si="62"/>
        <v>0</v>
      </c>
      <c r="H603" s="46"/>
      <c r="I603" s="46">
        <f t="shared" ref="I603:I614" si="63">F603</f>
        <v>0</v>
      </c>
      <c r="J603" s="60"/>
      <c r="K603" s="46"/>
      <c r="L603" s="60"/>
      <c r="M603" s="60"/>
      <c r="N603" s="60"/>
      <c r="O603" s="54"/>
    </row>
    <row r="604" spans="1:15" ht="15.6" x14ac:dyDescent="0.25">
      <c r="A604" s="55">
        <v>46075</v>
      </c>
      <c r="B604" s="51" t="s">
        <v>515</v>
      </c>
      <c r="C604" s="51" t="s">
        <v>139</v>
      </c>
      <c r="D604" s="53">
        <v>46160</v>
      </c>
      <c r="E604" s="92" t="s">
        <v>523</v>
      </c>
      <c r="F604" s="46">
        <f>'12 Month Budget Comparison'!D598</f>
        <v>0</v>
      </c>
      <c r="G604" s="46">
        <f t="shared" si="62"/>
        <v>0</v>
      </c>
      <c r="H604" s="46"/>
      <c r="I604" s="46">
        <f t="shared" si="63"/>
        <v>0</v>
      </c>
      <c r="J604" s="60"/>
      <c r="K604" s="46"/>
      <c r="L604" s="60"/>
      <c r="M604" s="60"/>
      <c r="N604" s="60"/>
      <c r="O604" s="54"/>
    </row>
    <row r="605" spans="1:15" ht="15.6" x14ac:dyDescent="0.25">
      <c r="A605" s="55">
        <v>46076</v>
      </c>
      <c r="B605" s="51" t="s">
        <v>515</v>
      </c>
      <c r="C605" s="51" t="s">
        <v>143</v>
      </c>
      <c r="D605" s="53">
        <v>46160</v>
      </c>
      <c r="E605" s="92" t="s">
        <v>524</v>
      </c>
      <c r="F605" s="46">
        <f>'12 Month Budget Comparison'!D599</f>
        <v>0</v>
      </c>
      <c r="G605" s="46">
        <f t="shared" si="62"/>
        <v>0</v>
      </c>
      <c r="H605" s="46"/>
      <c r="I605" s="46">
        <f t="shared" si="63"/>
        <v>0</v>
      </c>
      <c r="J605" s="60"/>
      <c r="K605" s="46"/>
      <c r="L605" s="60"/>
      <c r="M605" s="60"/>
      <c r="N605" s="60"/>
      <c r="O605" s="54"/>
    </row>
    <row r="606" spans="1:15" ht="15.6" x14ac:dyDescent="0.25">
      <c r="A606" s="55">
        <v>46077</v>
      </c>
      <c r="B606" s="51" t="s">
        <v>515</v>
      </c>
      <c r="C606" s="51" t="s">
        <v>145</v>
      </c>
      <c r="D606" s="53">
        <v>46160</v>
      </c>
      <c r="E606" s="92" t="s">
        <v>525</v>
      </c>
      <c r="F606" s="46">
        <f>'12 Month Budget Comparison'!D600</f>
        <v>0</v>
      </c>
      <c r="G606" s="46">
        <f t="shared" si="62"/>
        <v>0</v>
      </c>
      <c r="H606" s="46"/>
      <c r="I606" s="46">
        <f t="shared" si="63"/>
        <v>0</v>
      </c>
      <c r="J606" s="60"/>
      <c r="K606" s="46"/>
      <c r="L606" s="60"/>
      <c r="M606" s="60"/>
      <c r="N606" s="60"/>
      <c r="O606" s="54"/>
    </row>
    <row r="607" spans="1:15" ht="15.6" x14ac:dyDescent="0.25">
      <c r="A607" s="55">
        <v>46078</v>
      </c>
      <c r="B607" s="51" t="s">
        <v>515</v>
      </c>
      <c r="C607" s="51" t="s">
        <v>354</v>
      </c>
      <c r="D607" s="53">
        <v>46160</v>
      </c>
      <c r="E607" s="92" t="s">
        <v>526</v>
      </c>
      <c r="F607" s="46">
        <f>'12 Month Budget Comparison'!D601</f>
        <v>0</v>
      </c>
      <c r="G607" s="46">
        <f t="shared" si="62"/>
        <v>0</v>
      </c>
      <c r="H607" s="46"/>
      <c r="I607" s="46">
        <f t="shared" si="63"/>
        <v>0</v>
      </c>
      <c r="J607" s="60"/>
      <c r="K607" s="46"/>
      <c r="L607" s="60"/>
      <c r="M607" s="60"/>
      <c r="N607" s="60"/>
      <c r="O607" s="54"/>
    </row>
    <row r="608" spans="1:15" ht="15.6" x14ac:dyDescent="0.25">
      <c r="A608" s="52">
        <v>46080</v>
      </c>
      <c r="B608" s="51" t="s">
        <v>515</v>
      </c>
      <c r="C608" s="51" t="s">
        <v>32</v>
      </c>
      <c r="D608" s="53">
        <v>46160</v>
      </c>
      <c r="E608" s="92" t="s">
        <v>98</v>
      </c>
      <c r="F608" s="46">
        <f>'12 Month Budget Comparison'!D602</f>
        <v>0</v>
      </c>
      <c r="G608" s="46">
        <f t="shared" si="62"/>
        <v>0</v>
      </c>
      <c r="H608" s="46"/>
      <c r="I608" s="46">
        <f t="shared" si="63"/>
        <v>0</v>
      </c>
      <c r="J608" s="60"/>
      <c r="K608" s="46"/>
      <c r="L608" s="60"/>
      <c r="M608" s="60"/>
      <c r="N608" s="60"/>
      <c r="O608" s="54"/>
    </row>
    <row r="609" spans="1:256" ht="15.6" x14ac:dyDescent="0.25">
      <c r="A609" s="52">
        <v>46100</v>
      </c>
      <c r="B609" s="51" t="s">
        <v>515</v>
      </c>
      <c r="C609" s="51" t="s">
        <v>6</v>
      </c>
      <c r="D609" s="53">
        <v>46160</v>
      </c>
      <c r="E609" s="92" t="s">
        <v>99</v>
      </c>
      <c r="F609" s="46">
        <f>'12 Month Budget Comparison'!D603</f>
        <v>0</v>
      </c>
      <c r="G609" s="46">
        <f t="shared" si="62"/>
        <v>0</v>
      </c>
      <c r="H609" s="46"/>
      <c r="I609" s="46">
        <f t="shared" si="63"/>
        <v>0</v>
      </c>
      <c r="J609" s="60"/>
      <c r="K609" s="46"/>
      <c r="L609" s="60"/>
      <c r="M609" s="60"/>
      <c r="N609" s="68"/>
      <c r="O609" s="54"/>
    </row>
    <row r="610" spans="1:256" ht="15.6" x14ac:dyDescent="0.25">
      <c r="A610" s="55">
        <v>46110</v>
      </c>
      <c r="B610" s="51" t="s">
        <v>515</v>
      </c>
      <c r="C610" s="51" t="s">
        <v>356</v>
      </c>
      <c r="D610" s="53">
        <v>46160</v>
      </c>
      <c r="E610" s="92" t="s">
        <v>527</v>
      </c>
      <c r="F610" s="46">
        <f>'12 Month Budget Comparison'!D604</f>
        <v>0</v>
      </c>
      <c r="G610" s="46">
        <f t="shared" si="62"/>
        <v>0</v>
      </c>
      <c r="H610" s="46"/>
      <c r="I610" s="46">
        <f t="shared" si="63"/>
        <v>0</v>
      </c>
      <c r="J610" s="60"/>
      <c r="K610" s="46"/>
      <c r="L610" s="60"/>
      <c r="M610" s="60"/>
      <c r="N610" s="68"/>
      <c r="O610" s="54"/>
    </row>
    <row r="611" spans="1:256" ht="14.55" customHeight="1" x14ac:dyDescent="0.25">
      <c r="A611" s="55">
        <v>46111</v>
      </c>
      <c r="B611" s="51" t="s">
        <v>515</v>
      </c>
      <c r="C611" s="51" t="s">
        <v>358</v>
      </c>
      <c r="D611" s="53">
        <v>46160</v>
      </c>
      <c r="E611" s="92" t="s">
        <v>528</v>
      </c>
      <c r="F611" s="46">
        <f>'12 Month Budget Comparison'!D605</f>
        <v>0</v>
      </c>
      <c r="G611" s="46">
        <f t="shared" si="62"/>
        <v>0</v>
      </c>
      <c r="H611" s="46"/>
      <c r="I611" s="46">
        <f t="shared" si="63"/>
        <v>0</v>
      </c>
      <c r="J611" s="60"/>
      <c r="K611" s="46"/>
      <c r="L611" s="60"/>
      <c r="M611" s="60"/>
      <c r="N611" s="68"/>
      <c r="O611" s="54"/>
    </row>
    <row r="612" spans="1:256" ht="15.6" x14ac:dyDescent="0.25">
      <c r="A612" s="52">
        <v>46120</v>
      </c>
      <c r="B612" s="51" t="s">
        <v>515</v>
      </c>
      <c r="C612" s="51" t="s">
        <v>23</v>
      </c>
      <c r="D612" s="53">
        <v>46160</v>
      </c>
      <c r="E612" s="92" t="s">
        <v>100</v>
      </c>
      <c r="F612" s="46">
        <f>'12 Month Budget Comparison'!D606</f>
        <v>0</v>
      </c>
      <c r="G612" s="46">
        <f t="shared" si="62"/>
        <v>0</v>
      </c>
      <c r="H612" s="46"/>
      <c r="I612" s="46">
        <f t="shared" si="63"/>
        <v>0</v>
      </c>
      <c r="J612" s="60"/>
      <c r="K612" s="46"/>
      <c r="L612" s="60"/>
      <c r="M612" s="60"/>
      <c r="N612" s="68"/>
      <c r="O612" s="54"/>
    </row>
    <row r="613" spans="1:256" ht="15.6" x14ac:dyDescent="0.25">
      <c r="A613" s="55">
        <v>46130</v>
      </c>
      <c r="B613" s="51" t="s">
        <v>515</v>
      </c>
      <c r="C613" s="51" t="s">
        <v>341</v>
      </c>
      <c r="D613" s="53">
        <v>46160</v>
      </c>
      <c r="E613" s="92" t="s">
        <v>529</v>
      </c>
      <c r="F613" s="46">
        <f>'12 Month Budget Comparison'!D607</f>
        <v>0</v>
      </c>
      <c r="G613" s="46">
        <f t="shared" si="62"/>
        <v>0</v>
      </c>
      <c r="H613" s="46"/>
      <c r="I613" s="46">
        <f t="shared" si="63"/>
        <v>0</v>
      </c>
      <c r="J613" s="60"/>
      <c r="K613" s="46"/>
      <c r="L613" s="60"/>
      <c r="M613" s="60"/>
      <c r="N613" s="68"/>
      <c r="O613" s="54"/>
    </row>
    <row r="614" spans="1:256" s="49" customFormat="1" ht="15.6" x14ac:dyDescent="0.25">
      <c r="A614" s="52">
        <v>46140</v>
      </c>
      <c r="B614" s="51" t="s">
        <v>515</v>
      </c>
      <c r="C614" s="51" t="s">
        <v>9</v>
      </c>
      <c r="D614" s="53">
        <v>46160</v>
      </c>
      <c r="E614" s="92" t="s">
        <v>101</v>
      </c>
      <c r="F614" s="46">
        <f>'12 Month Budget Comparison'!D608</f>
        <v>0</v>
      </c>
      <c r="G614" s="46">
        <f t="shared" si="62"/>
        <v>0</v>
      </c>
      <c r="H614" s="46"/>
      <c r="I614" s="46">
        <f t="shared" si="63"/>
        <v>0</v>
      </c>
      <c r="J614" s="60"/>
      <c r="K614" s="46"/>
      <c r="L614" s="60"/>
      <c r="M614" s="60"/>
      <c r="N614" s="68"/>
      <c r="O614" s="54"/>
      <c r="P614" s="48"/>
      <c r="Q614" s="48"/>
      <c r="R614" s="48"/>
      <c r="S614" s="48"/>
      <c r="T614" s="48"/>
      <c r="U614" s="48"/>
      <c r="V614" s="48"/>
      <c r="W614" s="48"/>
      <c r="X614" s="48"/>
      <c r="Y614" s="48"/>
      <c r="Z614" s="48"/>
      <c r="AA614" s="48"/>
      <c r="AB614" s="48"/>
      <c r="AC614" s="48"/>
      <c r="AD614" s="48"/>
      <c r="AE614" s="48"/>
      <c r="AF614" s="48"/>
      <c r="AG614" s="48"/>
      <c r="AH614" s="48"/>
      <c r="AI614" s="48"/>
      <c r="AJ614" s="48"/>
      <c r="AK614" s="48"/>
      <c r="AL614" s="48"/>
      <c r="AM614" s="48"/>
      <c r="AN614" s="48"/>
      <c r="AO614" s="48"/>
      <c r="AP614" s="48"/>
      <c r="AQ614" s="48"/>
      <c r="AR614" s="48"/>
      <c r="AS614" s="48"/>
      <c r="AT614" s="48"/>
      <c r="AU614" s="48"/>
      <c r="AV614" s="48"/>
      <c r="AW614" s="48"/>
      <c r="AX614" s="48"/>
      <c r="AY614" s="48"/>
      <c r="AZ614" s="48"/>
      <c r="BA614" s="48"/>
      <c r="BB614" s="48"/>
      <c r="BC614" s="48"/>
      <c r="BD614" s="48"/>
      <c r="BE614" s="48"/>
      <c r="BF614" s="48"/>
      <c r="BG614" s="48"/>
      <c r="BH614" s="48"/>
      <c r="BI614" s="48"/>
      <c r="BJ614" s="48"/>
      <c r="BK614" s="48"/>
      <c r="BL614" s="48"/>
      <c r="BM614" s="48"/>
      <c r="BN614" s="48"/>
      <c r="BO614" s="48"/>
      <c r="BP614" s="48"/>
      <c r="BQ614" s="48"/>
      <c r="BR614" s="48"/>
      <c r="BS614" s="48"/>
      <c r="BT614" s="48"/>
      <c r="BU614" s="48"/>
      <c r="BV614" s="48"/>
      <c r="BW614" s="48"/>
      <c r="BX614" s="48"/>
      <c r="BY614" s="48"/>
      <c r="BZ614" s="48"/>
      <c r="CA614" s="48"/>
      <c r="CB614" s="48"/>
      <c r="CC614" s="48"/>
      <c r="CD614" s="48"/>
      <c r="CE614" s="48"/>
      <c r="CF614" s="48"/>
      <c r="CG614" s="48"/>
      <c r="CH614" s="48"/>
      <c r="CI614" s="48"/>
      <c r="CJ614" s="48"/>
      <c r="CK614" s="48"/>
      <c r="CL614" s="48"/>
      <c r="CM614" s="48"/>
      <c r="CN614" s="48"/>
      <c r="CO614" s="48"/>
      <c r="CP614" s="48"/>
      <c r="CQ614" s="48"/>
      <c r="CR614" s="48"/>
      <c r="CS614" s="48"/>
      <c r="CT614" s="48"/>
      <c r="CU614" s="48"/>
      <c r="CV614" s="48"/>
      <c r="CW614" s="48"/>
      <c r="CX614" s="48"/>
      <c r="CY614" s="48"/>
      <c r="CZ614" s="48"/>
      <c r="DA614" s="48"/>
      <c r="DB614" s="48"/>
      <c r="DC614" s="48"/>
      <c r="DD614" s="48"/>
      <c r="DE614" s="48"/>
      <c r="DF614" s="48"/>
      <c r="DG614" s="48"/>
      <c r="DH614" s="48"/>
      <c r="DI614" s="48"/>
      <c r="DJ614" s="48"/>
      <c r="DK614" s="48"/>
      <c r="DL614" s="48"/>
      <c r="DM614" s="48"/>
      <c r="DN614" s="48"/>
      <c r="DO614" s="48"/>
      <c r="DP614" s="48"/>
      <c r="DQ614" s="48"/>
      <c r="DR614" s="48"/>
      <c r="DS614" s="48"/>
      <c r="DT614" s="48"/>
      <c r="DU614" s="48"/>
      <c r="DV614" s="48"/>
      <c r="DW614" s="48"/>
      <c r="DX614" s="48"/>
      <c r="DY614" s="48"/>
      <c r="DZ614" s="48"/>
      <c r="EA614" s="48"/>
      <c r="EB614" s="48"/>
      <c r="EC614" s="48"/>
      <c r="ED614" s="48"/>
      <c r="EE614" s="48"/>
      <c r="EF614" s="48"/>
      <c r="EG614" s="48"/>
      <c r="EH614" s="48"/>
      <c r="EI614" s="48"/>
      <c r="EJ614" s="48"/>
      <c r="EK614" s="48"/>
      <c r="EL614" s="48"/>
      <c r="EM614" s="48"/>
      <c r="EN614" s="48"/>
      <c r="EO614" s="48"/>
      <c r="EP614" s="48"/>
      <c r="EQ614" s="48"/>
      <c r="ER614" s="48"/>
      <c r="ES614" s="48"/>
      <c r="ET614" s="48"/>
      <c r="EU614" s="48"/>
      <c r="EV614" s="48"/>
      <c r="EW614" s="48"/>
      <c r="EX614" s="48"/>
      <c r="EY614" s="48"/>
      <c r="EZ614" s="48"/>
      <c r="FA614" s="48"/>
      <c r="FB614" s="48"/>
      <c r="FC614" s="48"/>
      <c r="FD614" s="48"/>
      <c r="FE614" s="48"/>
      <c r="FF614" s="48"/>
      <c r="FG614" s="48"/>
      <c r="FH614" s="48"/>
      <c r="FI614" s="48"/>
      <c r="FJ614" s="48"/>
      <c r="FK614" s="48"/>
      <c r="FL614" s="48"/>
      <c r="FM614" s="48"/>
      <c r="FN614" s="48"/>
      <c r="FO614" s="48"/>
      <c r="FP614" s="48"/>
      <c r="FQ614" s="48"/>
      <c r="FR614" s="48"/>
      <c r="FS614" s="48"/>
      <c r="FT614" s="48"/>
      <c r="FU614" s="48"/>
      <c r="FV614" s="48"/>
      <c r="FW614" s="48"/>
      <c r="FX614" s="48"/>
      <c r="FY614" s="48"/>
      <c r="FZ614" s="48"/>
      <c r="GA614" s="48"/>
      <c r="GB614" s="48"/>
      <c r="GC614" s="48"/>
      <c r="GD614" s="48"/>
      <c r="GE614" s="48"/>
      <c r="GF614" s="48"/>
      <c r="GG614" s="48"/>
      <c r="GH614" s="48"/>
      <c r="GI614" s="48"/>
      <c r="GJ614" s="48"/>
      <c r="GK614" s="48"/>
      <c r="GL614" s="48"/>
      <c r="GM614" s="48"/>
      <c r="GN614" s="48"/>
      <c r="GO614" s="48"/>
      <c r="GP614" s="48"/>
      <c r="GQ614" s="48"/>
      <c r="GR614" s="48"/>
      <c r="GS614" s="48"/>
      <c r="GT614" s="48"/>
      <c r="GU614" s="48"/>
      <c r="GV614" s="48"/>
      <c r="GW614" s="48"/>
      <c r="GX614" s="48"/>
      <c r="GY614" s="48"/>
      <c r="GZ614" s="48"/>
      <c r="HA614" s="48"/>
      <c r="HB614" s="48"/>
      <c r="HC614" s="48"/>
      <c r="HD614" s="48"/>
      <c r="HE614" s="48"/>
      <c r="HF614" s="48"/>
      <c r="HG614" s="48"/>
      <c r="HH614" s="48"/>
      <c r="HI614" s="48"/>
      <c r="HJ614" s="48"/>
      <c r="HK614" s="48"/>
      <c r="HL614" s="48"/>
      <c r="HM614" s="48"/>
      <c r="HN614" s="48"/>
      <c r="HO614" s="48"/>
      <c r="HP614" s="48"/>
      <c r="HQ614" s="48"/>
      <c r="HR614" s="48"/>
      <c r="HS614" s="48"/>
      <c r="HT614" s="48"/>
      <c r="HU614" s="48"/>
      <c r="HV614" s="48"/>
      <c r="HW614" s="48"/>
      <c r="HX614" s="48"/>
      <c r="HY614" s="48"/>
      <c r="HZ614" s="48"/>
      <c r="IA614" s="48"/>
      <c r="IB614" s="48"/>
      <c r="IC614" s="48"/>
      <c r="ID614" s="48"/>
      <c r="IE614" s="48"/>
      <c r="IF614" s="48"/>
      <c r="IG614" s="48"/>
      <c r="IH614" s="48"/>
      <c r="II614" s="48"/>
      <c r="IJ614" s="48"/>
      <c r="IK614" s="48"/>
      <c r="IL614" s="48"/>
      <c r="IM614" s="48"/>
      <c r="IN614" s="48"/>
      <c r="IO614" s="48"/>
      <c r="IP614" s="48"/>
      <c r="IQ614" s="48"/>
      <c r="IR614" s="48"/>
      <c r="IS614" s="48"/>
      <c r="IT614" s="48"/>
      <c r="IU614" s="48"/>
      <c r="IV614" s="48"/>
    </row>
    <row r="615" spans="1:256" s="62" customFormat="1" ht="15.6" x14ac:dyDescent="0.25">
      <c r="A615" s="52">
        <v>46160</v>
      </c>
      <c r="B615" s="51" t="s">
        <v>530</v>
      </c>
      <c r="C615" s="51" t="s">
        <v>530</v>
      </c>
      <c r="D615" s="53">
        <v>72140</v>
      </c>
      <c r="E615" s="92" t="s">
        <v>531</v>
      </c>
      <c r="F615" s="46">
        <f>SUM(F593:F614)</f>
        <v>0</v>
      </c>
      <c r="G615" s="46">
        <f>SUM(G593:G614)</f>
        <v>0</v>
      </c>
      <c r="H615" s="46"/>
      <c r="I615" s="46">
        <f>SUM(I593:I614)</f>
        <v>0</v>
      </c>
      <c r="J615" s="60"/>
      <c r="K615" s="46"/>
      <c r="L615" s="60"/>
      <c r="M615" s="60"/>
      <c r="N615" s="60"/>
      <c r="O615" s="46">
        <f>SUM(O593:O614)</f>
        <v>0</v>
      </c>
      <c r="P615" s="48"/>
      <c r="Q615" s="48"/>
      <c r="R615" s="48"/>
      <c r="S615" s="48"/>
      <c r="T615" s="48"/>
      <c r="U615" s="48"/>
      <c r="V615" s="48"/>
      <c r="W615" s="48"/>
      <c r="X615" s="48"/>
      <c r="Y615" s="48"/>
      <c r="Z615" s="48"/>
      <c r="AA615" s="48"/>
      <c r="AB615" s="48"/>
      <c r="AC615" s="48"/>
      <c r="AD615" s="48"/>
      <c r="AE615" s="48"/>
      <c r="AF615" s="48"/>
      <c r="AG615" s="48"/>
      <c r="AH615" s="48"/>
      <c r="AI615" s="48"/>
      <c r="AJ615" s="48"/>
      <c r="AK615" s="48"/>
      <c r="AL615" s="48"/>
      <c r="AM615" s="48"/>
      <c r="AN615" s="48"/>
      <c r="AO615" s="48"/>
      <c r="AP615" s="48"/>
      <c r="AQ615" s="48"/>
      <c r="AR615" s="48"/>
      <c r="AS615" s="48"/>
      <c r="AT615" s="48"/>
      <c r="AU615" s="48"/>
      <c r="AV615" s="48"/>
      <c r="AW615" s="48"/>
      <c r="AX615" s="48"/>
      <c r="AY615" s="48"/>
      <c r="AZ615" s="48"/>
      <c r="BA615" s="48"/>
      <c r="BB615" s="48"/>
      <c r="BC615" s="48"/>
      <c r="BD615" s="48"/>
      <c r="BE615" s="48"/>
      <c r="BF615" s="48"/>
      <c r="BG615" s="48"/>
      <c r="BH615" s="48"/>
      <c r="BI615" s="48"/>
      <c r="BJ615" s="48"/>
      <c r="BK615" s="48"/>
      <c r="BL615" s="48"/>
      <c r="BM615" s="48"/>
      <c r="BN615" s="48"/>
      <c r="BO615" s="48"/>
      <c r="BP615" s="48"/>
      <c r="BQ615" s="48"/>
      <c r="BR615" s="48"/>
      <c r="BS615" s="48"/>
      <c r="BT615" s="48"/>
      <c r="BU615" s="48"/>
      <c r="BV615" s="48"/>
      <c r="BW615" s="48"/>
      <c r="BX615" s="48"/>
      <c r="BY615" s="48"/>
      <c r="BZ615" s="48"/>
      <c r="CA615" s="48"/>
      <c r="CB615" s="48"/>
      <c r="CC615" s="48"/>
      <c r="CD615" s="48"/>
      <c r="CE615" s="48"/>
      <c r="CF615" s="48"/>
      <c r="CG615" s="48"/>
      <c r="CH615" s="48"/>
      <c r="CI615" s="48"/>
      <c r="CJ615" s="48"/>
      <c r="CK615" s="48"/>
      <c r="CL615" s="48"/>
      <c r="CM615" s="48"/>
      <c r="CN615" s="48"/>
      <c r="CO615" s="48"/>
      <c r="CP615" s="48"/>
      <c r="CQ615" s="48"/>
      <c r="CR615" s="48"/>
      <c r="CS615" s="48"/>
      <c r="CT615" s="48"/>
      <c r="CU615" s="48"/>
      <c r="CV615" s="48"/>
      <c r="CW615" s="48"/>
      <c r="CX615" s="48"/>
      <c r="CY615" s="48"/>
      <c r="CZ615" s="48"/>
      <c r="DA615" s="48"/>
      <c r="DB615" s="48"/>
      <c r="DC615" s="48"/>
      <c r="DD615" s="48"/>
      <c r="DE615" s="48"/>
      <c r="DF615" s="48"/>
      <c r="DG615" s="48"/>
      <c r="DH615" s="48"/>
      <c r="DI615" s="48"/>
      <c r="DJ615" s="48"/>
      <c r="DK615" s="48"/>
      <c r="DL615" s="48"/>
      <c r="DM615" s="48"/>
      <c r="DN615" s="48"/>
      <c r="DO615" s="48"/>
      <c r="DP615" s="48"/>
      <c r="DQ615" s="48"/>
      <c r="DR615" s="48"/>
      <c r="DS615" s="48"/>
      <c r="DT615" s="48"/>
      <c r="DU615" s="48"/>
      <c r="DV615" s="48"/>
      <c r="DW615" s="48"/>
      <c r="DX615" s="48"/>
      <c r="DY615" s="48"/>
      <c r="DZ615" s="48"/>
      <c r="EA615" s="48"/>
      <c r="EB615" s="48"/>
      <c r="EC615" s="48"/>
      <c r="ED615" s="48"/>
      <c r="EE615" s="48"/>
      <c r="EF615" s="48"/>
      <c r="EG615" s="48"/>
      <c r="EH615" s="48"/>
      <c r="EI615" s="48"/>
      <c r="EJ615" s="48"/>
      <c r="EK615" s="48"/>
      <c r="EL615" s="48"/>
      <c r="EM615" s="48"/>
      <c r="EN615" s="48"/>
      <c r="EO615" s="48"/>
      <c r="EP615" s="48"/>
      <c r="EQ615" s="48"/>
      <c r="ER615" s="48"/>
      <c r="ES615" s="48"/>
      <c r="ET615" s="48"/>
      <c r="EU615" s="48"/>
      <c r="EV615" s="48"/>
      <c r="EW615" s="48"/>
      <c r="EX615" s="48"/>
      <c r="EY615" s="48"/>
      <c r="EZ615" s="48"/>
      <c r="FA615" s="48"/>
      <c r="FB615" s="48"/>
      <c r="FC615" s="48"/>
      <c r="FD615" s="48"/>
      <c r="FE615" s="48"/>
      <c r="FF615" s="48"/>
      <c r="FG615" s="48"/>
      <c r="FH615" s="48"/>
      <c r="FI615" s="48"/>
      <c r="FJ615" s="48"/>
      <c r="FK615" s="48"/>
      <c r="FL615" s="48"/>
      <c r="FM615" s="48"/>
      <c r="FN615" s="48"/>
      <c r="FO615" s="48"/>
      <c r="FP615" s="48"/>
      <c r="FQ615" s="48"/>
      <c r="FR615" s="48"/>
      <c r="FS615" s="48"/>
      <c r="FT615" s="48"/>
      <c r="FU615" s="48"/>
      <c r="FV615" s="48"/>
      <c r="FW615" s="48"/>
      <c r="FX615" s="48"/>
      <c r="FY615" s="48"/>
      <c r="FZ615" s="48"/>
      <c r="GA615" s="48"/>
      <c r="GB615" s="48"/>
      <c r="GC615" s="48"/>
      <c r="GD615" s="48"/>
      <c r="GE615" s="48"/>
      <c r="GF615" s="48"/>
      <c r="GG615" s="48"/>
      <c r="GH615" s="48"/>
      <c r="GI615" s="48"/>
      <c r="GJ615" s="48"/>
      <c r="GK615" s="48"/>
      <c r="GL615" s="48"/>
      <c r="GM615" s="48"/>
      <c r="GN615" s="48"/>
      <c r="GO615" s="48"/>
      <c r="GP615" s="48"/>
      <c r="GQ615" s="48"/>
      <c r="GR615" s="48"/>
      <c r="GS615" s="48"/>
      <c r="GT615" s="48"/>
      <c r="GU615" s="48"/>
      <c r="GV615" s="48"/>
      <c r="GW615" s="48"/>
      <c r="GX615" s="48"/>
      <c r="GY615" s="48"/>
      <c r="GZ615" s="48"/>
      <c r="HA615" s="48"/>
      <c r="HB615" s="48"/>
      <c r="HC615" s="48"/>
      <c r="HD615" s="48"/>
      <c r="HE615" s="48"/>
      <c r="HF615" s="48"/>
      <c r="HG615" s="48"/>
      <c r="HH615" s="48"/>
      <c r="HI615" s="48"/>
      <c r="HJ615" s="48"/>
      <c r="HK615" s="48"/>
      <c r="HL615" s="48"/>
      <c r="HM615" s="48"/>
      <c r="HN615" s="48"/>
      <c r="HO615" s="48"/>
      <c r="HP615" s="48"/>
      <c r="HQ615" s="48"/>
      <c r="HR615" s="48"/>
      <c r="HS615" s="48"/>
      <c r="HT615" s="48"/>
      <c r="HU615" s="48"/>
      <c r="HV615" s="48"/>
      <c r="HW615" s="48"/>
      <c r="HX615" s="48"/>
      <c r="HY615" s="48"/>
      <c r="HZ615" s="48"/>
      <c r="IA615" s="48"/>
      <c r="IB615" s="48"/>
      <c r="IC615" s="48"/>
      <c r="ID615" s="48"/>
      <c r="IE615" s="48"/>
      <c r="IF615" s="48"/>
      <c r="IG615" s="48"/>
      <c r="IH615" s="48"/>
      <c r="II615" s="48"/>
      <c r="IJ615" s="48"/>
      <c r="IK615" s="48"/>
      <c r="IL615" s="48"/>
      <c r="IM615" s="48"/>
      <c r="IN615" s="48"/>
      <c r="IO615" s="48"/>
      <c r="IP615" s="48"/>
      <c r="IQ615" s="48"/>
      <c r="IR615" s="48"/>
      <c r="IS615" s="48"/>
      <c r="IT615" s="48"/>
      <c r="IU615" s="48"/>
      <c r="IV615" s="48"/>
    </row>
    <row r="616" spans="1:256" s="49" customFormat="1" ht="15.6" x14ac:dyDescent="0.25">
      <c r="A616" s="276" t="s">
        <v>1082</v>
      </c>
      <c r="B616" s="277"/>
      <c r="C616" s="277"/>
      <c r="D616" s="277"/>
      <c r="E616" s="277"/>
      <c r="F616" s="277"/>
      <c r="G616" s="277"/>
      <c r="H616" s="277"/>
      <c r="I616" s="277"/>
      <c r="J616" s="277"/>
      <c r="K616" s="277"/>
      <c r="L616" s="277"/>
      <c r="M616" s="277"/>
      <c r="N616" s="277"/>
      <c r="O616" s="27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8"/>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c r="DE616" s="48"/>
      <c r="DF616" s="48"/>
      <c r="DG616" s="48"/>
      <c r="DH616" s="48"/>
      <c r="DI616" s="48"/>
      <c r="DJ616" s="48"/>
      <c r="DK616" s="48"/>
      <c r="DL616" s="48"/>
      <c r="DM616" s="48"/>
      <c r="DN616" s="48"/>
      <c r="DO616" s="48"/>
      <c r="DP616" s="48"/>
      <c r="DQ616" s="48"/>
      <c r="DR616" s="48"/>
      <c r="DS616" s="48"/>
      <c r="DT616" s="48"/>
      <c r="DU616" s="48"/>
      <c r="DV616" s="48"/>
      <c r="DW616" s="48"/>
      <c r="DX616" s="48"/>
      <c r="DY616" s="48"/>
      <c r="DZ616" s="48"/>
      <c r="EA616" s="48"/>
      <c r="EB616" s="48"/>
      <c r="EC616" s="48"/>
      <c r="ED616" s="48"/>
      <c r="EE616" s="48"/>
      <c r="EF616" s="48"/>
      <c r="EG616" s="48"/>
      <c r="EH616" s="48"/>
      <c r="EI616" s="48"/>
      <c r="EJ616" s="48"/>
      <c r="EK616" s="48"/>
      <c r="EL616" s="48"/>
      <c r="EM616" s="48"/>
      <c r="EN616" s="48"/>
      <c r="EO616" s="48"/>
      <c r="EP616" s="48"/>
      <c r="EQ616" s="48"/>
      <c r="ER616" s="48"/>
      <c r="ES616" s="48"/>
      <c r="ET616" s="48"/>
      <c r="EU616" s="48"/>
      <c r="EV616" s="48"/>
      <c r="EW616" s="48"/>
      <c r="EX616" s="48"/>
      <c r="EY616" s="48"/>
      <c r="EZ616" s="48"/>
      <c r="FA616" s="48"/>
      <c r="FB616" s="48"/>
      <c r="FC616" s="48"/>
      <c r="FD616" s="48"/>
      <c r="FE616" s="48"/>
      <c r="FF616" s="48"/>
      <c r="FG616" s="48"/>
      <c r="FH616" s="48"/>
      <c r="FI616" s="48"/>
      <c r="FJ616" s="48"/>
      <c r="FK616" s="48"/>
      <c r="FL616" s="48"/>
      <c r="FM616" s="48"/>
      <c r="FN616" s="48"/>
      <c r="FO616" s="48"/>
      <c r="FP616" s="48"/>
      <c r="FQ616" s="48"/>
      <c r="FR616" s="48"/>
      <c r="FS616" s="48"/>
      <c r="FT616" s="48"/>
      <c r="FU616" s="48"/>
      <c r="FV616" s="48"/>
      <c r="FW616" s="48"/>
      <c r="FX616" s="48"/>
      <c r="FY616" s="48"/>
      <c r="FZ616" s="48"/>
      <c r="GA616" s="48"/>
      <c r="GB616" s="48"/>
      <c r="GC616" s="48"/>
      <c r="GD616" s="48"/>
      <c r="GE616" s="48"/>
      <c r="GF616" s="48"/>
      <c r="GG616" s="48"/>
      <c r="GH616" s="48"/>
      <c r="GI616" s="48"/>
      <c r="GJ616" s="48"/>
      <c r="GK616" s="48"/>
      <c r="GL616" s="48"/>
      <c r="GM616" s="48"/>
      <c r="GN616" s="48"/>
      <c r="GO616" s="48"/>
      <c r="GP616" s="48"/>
      <c r="GQ616" s="48"/>
      <c r="GR616" s="48"/>
      <c r="GS616" s="48"/>
      <c r="GT616" s="48"/>
      <c r="GU616" s="48"/>
      <c r="GV616" s="48"/>
      <c r="GW616" s="48"/>
      <c r="GX616" s="48"/>
      <c r="GY616" s="48"/>
      <c r="GZ616" s="48"/>
      <c r="HA616" s="48"/>
      <c r="HB616" s="48"/>
      <c r="HC616" s="48"/>
      <c r="HD616" s="48"/>
      <c r="HE616" s="48"/>
      <c r="HF616" s="48"/>
      <c r="HG616" s="48"/>
      <c r="HH616" s="48"/>
      <c r="HI616" s="48"/>
      <c r="HJ616" s="48"/>
      <c r="HK616" s="48"/>
      <c r="HL616" s="48"/>
      <c r="HM616" s="48"/>
      <c r="HN616" s="48"/>
      <c r="HO616" s="48"/>
      <c r="HP616" s="48"/>
      <c r="HQ616" s="48"/>
      <c r="HR616" s="48"/>
      <c r="HS616" s="48"/>
      <c r="HT616" s="48"/>
      <c r="HU616" s="48"/>
      <c r="HV616" s="48"/>
      <c r="HW616" s="48"/>
      <c r="HX616" s="48"/>
      <c r="HY616" s="48"/>
      <c r="HZ616" s="48"/>
      <c r="IA616" s="48"/>
      <c r="IB616" s="48"/>
      <c r="IC616" s="48"/>
      <c r="ID616" s="48"/>
      <c r="IE616" s="48"/>
      <c r="IF616" s="48"/>
      <c r="IG616" s="48"/>
      <c r="IH616" s="48"/>
      <c r="II616" s="48"/>
      <c r="IJ616" s="48"/>
      <c r="IK616" s="48"/>
      <c r="IL616" s="48"/>
      <c r="IM616" s="48"/>
      <c r="IN616" s="48"/>
      <c r="IO616" s="48"/>
      <c r="IP616" s="48"/>
      <c r="IQ616" s="48"/>
      <c r="IR616" s="48"/>
      <c r="IS616" s="48"/>
      <c r="IT616" s="48"/>
      <c r="IU616" s="48"/>
      <c r="IV616" s="48"/>
    </row>
    <row r="617" spans="1:256" s="49" customFormat="1" ht="15.6" x14ac:dyDescent="0.25">
      <c r="A617" s="52">
        <v>47000</v>
      </c>
      <c r="B617" s="51" t="s">
        <v>487</v>
      </c>
      <c r="C617" s="51" t="s">
        <v>20</v>
      </c>
      <c r="D617" s="53">
        <v>47200</v>
      </c>
      <c r="E617" s="92" t="s">
        <v>511</v>
      </c>
      <c r="F617" s="46">
        <f>'12 Month Budget Comparison'!D611</f>
        <v>0</v>
      </c>
      <c r="G617" s="46">
        <f>F617</f>
        <v>0</v>
      </c>
      <c r="H617" s="46"/>
      <c r="I617" s="46">
        <f>F617</f>
        <v>0</v>
      </c>
      <c r="J617" s="60"/>
      <c r="K617" s="46"/>
      <c r="L617" s="60"/>
      <c r="M617" s="60"/>
      <c r="N617" s="60"/>
      <c r="O617" s="54"/>
      <c r="P617" s="48"/>
      <c r="Q617" s="48"/>
      <c r="R617" s="48"/>
      <c r="S617" s="48"/>
      <c r="T617" s="48"/>
      <c r="U617" s="48"/>
      <c r="V617" s="48"/>
      <c r="W617" s="48"/>
      <c r="X617" s="48"/>
      <c r="Y617" s="48"/>
      <c r="Z617" s="48"/>
      <c r="AA617" s="48"/>
      <c r="AB617" s="48"/>
      <c r="AC617" s="48"/>
      <c r="AD617" s="48"/>
      <c r="AE617" s="48"/>
      <c r="AF617" s="48"/>
      <c r="AG617" s="48"/>
      <c r="AH617" s="48"/>
      <c r="AI617" s="48"/>
      <c r="AJ617" s="48"/>
      <c r="AK617" s="48"/>
      <c r="AL617" s="48"/>
      <c r="AM617" s="48"/>
      <c r="AN617" s="48"/>
      <c r="AO617" s="48"/>
      <c r="AP617" s="48"/>
      <c r="AQ617" s="48"/>
      <c r="AR617" s="48"/>
      <c r="AS617" s="48"/>
      <c r="AT617" s="48"/>
      <c r="AU617" s="48"/>
      <c r="AV617" s="48"/>
      <c r="AW617" s="48"/>
      <c r="AX617" s="48"/>
      <c r="AY617" s="48"/>
      <c r="AZ617" s="48"/>
      <c r="BA617" s="48"/>
      <c r="BB617" s="48"/>
      <c r="BC617" s="48"/>
      <c r="BD617" s="48"/>
      <c r="BE617" s="48"/>
      <c r="BF617" s="48"/>
      <c r="BG617" s="48"/>
      <c r="BH617" s="48"/>
      <c r="BI617" s="48"/>
      <c r="BJ617" s="48"/>
      <c r="BK617" s="48"/>
      <c r="BL617" s="48"/>
      <c r="BM617" s="48"/>
      <c r="BN617" s="48"/>
      <c r="BO617" s="48"/>
      <c r="BP617" s="48"/>
      <c r="BQ617" s="48"/>
      <c r="BR617" s="48"/>
      <c r="BS617" s="48"/>
      <c r="BT617" s="48"/>
      <c r="BU617" s="48"/>
      <c r="BV617" s="48"/>
      <c r="BW617" s="48"/>
      <c r="BX617" s="48"/>
      <c r="BY617" s="48"/>
      <c r="BZ617" s="48"/>
      <c r="CA617" s="48"/>
      <c r="CB617" s="48"/>
      <c r="CC617" s="48"/>
      <c r="CD617" s="48"/>
      <c r="CE617" s="48"/>
      <c r="CF617" s="48"/>
      <c r="CG617" s="48"/>
      <c r="CH617" s="48"/>
      <c r="CI617" s="48"/>
      <c r="CJ617" s="48"/>
      <c r="CK617" s="48"/>
      <c r="CL617" s="48"/>
      <c r="CM617" s="48"/>
      <c r="CN617" s="48"/>
      <c r="CO617" s="48"/>
      <c r="CP617" s="48"/>
      <c r="CQ617" s="48"/>
      <c r="CR617" s="48"/>
      <c r="CS617" s="48"/>
      <c r="CT617" s="48"/>
      <c r="CU617" s="48"/>
      <c r="CV617" s="48"/>
      <c r="CW617" s="48"/>
      <c r="CX617" s="48"/>
      <c r="CY617" s="48"/>
      <c r="CZ617" s="48"/>
      <c r="DA617" s="48"/>
      <c r="DB617" s="48"/>
      <c r="DC617" s="48"/>
      <c r="DD617" s="48"/>
      <c r="DE617" s="48"/>
      <c r="DF617" s="48"/>
      <c r="DG617" s="48"/>
      <c r="DH617" s="48"/>
      <c r="DI617" s="48"/>
      <c r="DJ617" s="48"/>
      <c r="DK617" s="48"/>
      <c r="DL617" s="48"/>
      <c r="DM617" s="48"/>
      <c r="DN617" s="48"/>
      <c r="DO617" s="48"/>
      <c r="DP617" s="48"/>
      <c r="DQ617" s="48"/>
      <c r="DR617" s="48"/>
      <c r="DS617" s="48"/>
      <c r="DT617" s="48"/>
      <c r="DU617" s="48"/>
      <c r="DV617" s="48"/>
      <c r="DW617" s="48"/>
      <c r="DX617" s="48"/>
      <c r="DY617" s="48"/>
      <c r="DZ617" s="48"/>
      <c r="EA617" s="48"/>
      <c r="EB617" s="48"/>
      <c r="EC617" s="48"/>
      <c r="ED617" s="48"/>
      <c r="EE617" s="48"/>
      <c r="EF617" s="48"/>
      <c r="EG617" s="48"/>
      <c r="EH617" s="48"/>
      <c r="EI617" s="48"/>
      <c r="EJ617" s="48"/>
      <c r="EK617" s="48"/>
      <c r="EL617" s="48"/>
      <c r="EM617" s="48"/>
      <c r="EN617" s="48"/>
      <c r="EO617" s="48"/>
      <c r="EP617" s="48"/>
      <c r="EQ617" s="48"/>
      <c r="ER617" s="48"/>
      <c r="ES617" s="48"/>
      <c r="ET617" s="48"/>
      <c r="EU617" s="48"/>
      <c r="EV617" s="48"/>
      <c r="EW617" s="48"/>
      <c r="EX617" s="48"/>
      <c r="EY617" s="48"/>
      <c r="EZ617" s="48"/>
      <c r="FA617" s="48"/>
      <c r="FB617" s="48"/>
      <c r="FC617" s="48"/>
      <c r="FD617" s="48"/>
      <c r="FE617" s="48"/>
      <c r="FF617" s="48"/>
      <c r="FG617" s="48"/>
      <c r="FH617" s="48"/>
      <c r="FI617" s="48"/>
      <c r="FJ617" s="48"/>
      <c r="FK617" s="48"/>
      <c r="FL617" s="48"/>
      <c r="FM617" s="48"/>
      <c r="FN617" s="48"/>
      <c r="FO617" s="48"/>
      <c r="FP617" s="48"/>
      <c r="FQ617" s="48"/>
      <c r="FR617" s="48"/>
      <c r="FS617" s="48"/>
      <c r="FT617" s="48"/>
      <c r="FU617" s="48"/>
      <c r="FV617" s="48"/>
      <c r="FW617" s="48"/>
      <c r="FX617" s="48"/>
      <c r="FY617" s="48"/>
      <c r="FZ617" s="48"/>
      <c r="GA617" s="48"/>
      <c r="GB617" s="48"/>
      <c r="GC617" s="48"/>
      <c r="GD617" s="48"/>
      <c r="GE617" s="48"/>
      <c r="GF617" s="48"/>
      <c r="GG617" s="48"/>
      <c r="GH617" s="48"/>
      <c r="GI617" s="48"/>
      <c r="GJ617" s="48"/>
      <c r="GK617" s="48"/>
      <c r="GL617" s="48"/>
      <c r="GM617" s="48"/>
      <c r="GN617" s="48"/>
      <c r="GO617" s="48"/>
      <c r="GP617" s="48"/>
      <c r="GQ617" s="48"/>
      <c r="GR617" s="48"/>
      <c r="GS617" s="48"/>
      <c r="GT617" s="48"/>
      <c r="GU617" s="48"/>
      <c r="GV617" s="48"/>
      <c r="GW617" s="48"/>
      <c r="GX617" s="48"/>
      <c r="GY617" s="48"/>
      <c r="GZ617" s="48"/>
      <c r="HA617" s="48"/>
      <c r="HB617" s="48"/>
      <c r="HC617" s="48"/>
      <c r="HD617" s="48"/>
      <c r="HE617" s="48"/>
      <c r="HF617" s="48"/>
      <c r="HG617" s="48"/>
      <c r="HH617" s="48"/>
      <c r="HI617" s="48"/>
      <c r="HJ617" s="48"/>
      <c r="HK617" s="48"/>
      <c r="HL617" s="48"/>
      <c r="HM617" s="48"/>
      <c r="HN617" s="48"/>
      <c r="HO617" s="48"/>
      <c r="HP617" s="48"/>
      <c r="HQ617" s="48"/>
      <c r="HR617" s="48"/>
      <c r="HS617" s="48"/>
      <c r="HT617" s="48"/>
      <c r="HU617" s="48"/>
      <c r="HV617" s="48"/>
      <c r="HW617" s="48"/>
      <c r="HX617" s="48"/>
      <c r="HY617" s="48"/>
      <c r="HZ617" s="48"/>
      <c r="IA617" s="48"/>
      <c r="IB617" s="48"/>
      <c r="IC617" s="48"/>
      <c r="ID617" s="48"/>
      <c r="IE617" s="48"/>
      <c r="IF617" s="48"/>
      <c r="IG617" s="48"/>
      <c r="IH617" s="48"/>
      <c r="II617" s="48"/>
      <c r="IJ617" s="48"/>
      <c r="IK617" s="48"/>
      <c r="IL617" s="48"/>
      <c r="IM617" s="48"/>
      <c r="IN617" s="48"/>
      <c r="IO617" s="48"/>
      <c r="IP617" s="48"/>
      <c r="IQ617" s="48"/>
      <c r="IR617" s="48"/>
      <c r="IS617" s="48"/>
      <c r="IT617" s="48"/>
      <c r="IU617" s="48"/>
      <c r="IV617" s="48"/>
    </row>
    <row r="618" spans="1:256" s="49" customFormat="1" ht="14.55" customHeight="1" x14ac:dyDescent="0.25">
      <c r="A618" s="52">
        <v>47005</v>
      </c>
      <c r="B618" s="51" t="s">
        <v>487</v>
      </c>
      <c r="C618" s="51" t="s">
        <v>283</v>
      </c>
      <c r="D618" s="53">
        <v>47200</v>
      </c>
      <c r="E618" s="92" t="s">
        <v>512</v>
      </c>
      <c r="F618" s="46">
        <f>'12 Month Budget Comparison'!D612</f>
        <v>0</v>
      </c>
      <c r="G618" s="46">
        <f>F618</f>
        <v>0</v>
      </c>
      <c r="H618" s="46"/>
      <c r="I618" s="46">
        <f>F618</f>
        <v>0</v>
      </c>
      <c r="J618" s="60"/>
      <c r="K618" s="46"/>
      <c r="L618" s="60"/>
      <c r="M618" s="60"/>
      <c r="N618" s="60"/>
      <c r="O618" s="54"/>
      <c r="P618" s="48"/>
      <c r="Q618" s="48"/>
      <c r="R618" s="48"/>
      <c r="S618" s="48"/>
      <c r="T618" s="48"/>
      <c r="U618" s="48"/>
      <c r="V618" s="48"/>
      <c r="W618" s="48"/>
      <c r="X618" s="48"/>
      <c r="Y618" s="48"/>
      <c r="Z618" s="48"/>
      <c r="AA618" s="48"/>
      <c r="AB618" s="48"/>
      <c r="AC618" s="48"/>
      <c r="AD618" s="48"/>
      <c r="AE618" s="48"/>
      <c r="AF618" s="48"/>
      <c r="AG618" s="48"/>
      <c r="AH618" s="48"/>
      <c r="AI618" s="48"/>
      <c r="AJ618" s="48"/>
      <c r="AK618" s="48"/>
      <c r="AL618" s="48"/>
      <c r="AM618" s="48"/>
      <c r="AN618" s="48"/>
      <c r="AO618" s="48"/>
      <c r="AP618" s="48"/>
      <c r="AQ618" s="48"/>
      <c r="AR618" s="48"/>
      <c r="AS618" s="48"/>
      <c r="AT618" s="48"/>
      <c r="AU618" s="48"/>
      <c r="AV618" s="48"/>
      <c r="AW618" s="48"/>
      <c r="AX618" s="48"/>
      <c r="AY618" s="48"/>
      <c r="AZ618" s="48"/>
      <c r="BA618" s="48"/>
      <c r="BB618" s="48"/>
      <c r="BC618" s="48"/>
      <c r="BD618" s="48"/>
      <c r="BE618" s="48"/>
      <c r="BF618" s="48"/>
      <c r="BG618" s="48"/>
      <c r="BH618" s="48"/>
      <c r="BI618" s="48"/>
      <c r="BJ618" s="48"/>
      <c r="BK618" s="48"/>
      <c r="BL618" s="48"/>
      <c r="BM618" s="48"/>
      <c r="BN618" s="48"/>
      <c r="BO618" s="48"/>
      <c r="BP618" s="48"/>
      <c r="BQ618" s="48"/>
      <c r="BR618" s="48"/>
      <c r="BS618" s="48"/>
      <c r="BT618" s="48"/>
      <c r="BU618" s="48"/>
      <c r="BV618" s="48"/>
      <c r="BW618" s="48"/>
      <c r="BX618" s="48"/>
      <c r="BY618" s="48"/>
      <c r="BZ618" s="48"/>
      <c r="CA618" s="48"/>
      <c r="CB618" s="48"/>
      <c r="CC618" s="48"/>
      <c r="CD618" s="48"/>
      <c r="CE618" s="48"/>
      <c r="CF618" s="48"/>
      <c r="CG618" s="48"/>
      <c r="CH618" s="48"/>
      <c r="CI618" s="48"/>
      <c r="CJ618" s="48"/>
      <c r="CK618" s="48"/>
      <c r="CL618" s="48"/>
      <c r="CM618" s="48"/>
      <c r="CN618" s="48"/>
      <c r="CO618" s="48"/>
      <c r="CP618" s="48"/>
      <c r="CQ618" s="48"/>
      <c r="CR618" s="48"/>
      <c r="CS618" s="48"/>
      <c r="CT618" s="48"/>
      <c r="CU618" s="48"/>
      <c r="CV618" s="48"/>
      <c r="CW618" s="48"/>
      <c r="CX618" s="48"/>
      <c r="CY618" s="48"/>
      <c r="CZ618" s="48"/>
      <c r="DA618" s="48"/>
      <c r="DB618" s="48"/>
      <c r="DC618" s="48"/>
      <c r="DD618" s="48"/>
      <c r="DE618" s="48"/>
      <c r="DF618" s="48"/>
      <c r="DG618" s="48"/>
      <c r="DH618" s="48"/>
      <c r="DI618" s="48"/>
      <c r="DJ618" s="48"/>
      <c r="DK618" s="48"/>
      <c r="DL618" s="48"/>
      <c r="DM618" s="48"/>
      <c r="DN618" s="48"/>
      <c r="DO618" s="48"/>
      <c r="DP618" s="48"/>
      <c r="DQ618" s="48"/>
      <c r="DR618" s="48"/>
      <c r="DS618" s="48"/>
      <c r="DT618" s="48"/>
      <c r="DU618" s="48"/>
      <c r="DV618" s="48"/>
      <c r="DW618" s="48"/>
      <c r="DX618" s="48"/>
      <c r="DY618" s="48"/>
      <c r="DZ618" s="48"/>
      <c r="EA618" s="48"/>
      <c r="EB618" s="48"/>
      <c r="EC618" s="48"/>
      <c r="ED618" s="48"/>
      <c r="EE618" s="48"/>
      <c r="EF618" s="48"/>
      <c r="EG618" s="48"/>
      <c r="EH618" s="48"/>
      <c r="EI618" s="48"/>
      <c r="EJ618" s="48"/>
      <c r="EK618" s="48"/>
      <c r="EL618" s="48"/>
      <c r="EM618" s="48"/>
      <c r="EN618" s="48"/>
      <c r="EO618" s="48"/>
      <c r="EP618" s="48"/>
      <c r="EQ618" s="48"/>
      <c r="ER618" s="48"/>
      <c r="ES618" s="48"/>
      <c r="ET618" s="48"/>
      <c r="EU618" s="48"/>
      <c r="EV618" s="48"/>
      <c r="EW618" s="48"/>
      <c r="EX618" s="48"/>
      <c r="EY618" s="48"/>
      <c r="EZ618" s="48"/>
      <c r="FA618" s="48"/>
      <c r="FB618" s="48"/>
      <c r="FC618" s="48"/>
      <c r="FD618" s="48"/>
      <c r="FE618" s="48"/>
      <c r="FF618" s="48"/>
      <c r="FG618" s="48"/>
      <c r="FH618" s="48"/>
      <c r="FI618" s="48"/>
      <c r="FJ618" s="48"/>
      <c r="FK618" s="48"/>
      <c r="FL618" s="48"/>
      <c r="FM618" s="48"/>
      <c r="FN618" s="48"/>
      <c r="FO618" s="48"/>
      <c r="FP618" s="48"/>
      <c r="FQ618" s="48"/>
      <c r="FR618" s="48"/>
      <c r="FS618" s="48"/>
      <c r="FT618" s="48"/>
      <c r="FU618" s="48"/>
      <c r="FV618" s="48"/>
      <c r="FW618" s="48"/>
      <c r="FX618" s="48"/>
      <c r="FY618" s="48"/>
      <c r="FZ618" s="48"/>
      <c r="GA618" s="48"/>
      <c r="GB618" s="48"/>
      <c r="GC618" s="48"/>
      <c r="GD618" s="48"/>
      <c r="GE618" s="48"/>
      <c r="GF618" s="48"/>
      <c r="GG618" s="48"/>
      <c r="GH618" s="48"/>
      <c r="GI618" s="48"/>
      <c r="GJ618" s="48"/>
      <c r="GK618" s="48"/>
      <c r="GL618" s="48"/>
      <c r="GM618" s="48"/>
      <c r="GN618" s="48"/>
      <c r="GO618" s="48"/>
      <c r="GP618" s="48"/>
      <c r="GQ618" s="48"/>
      <c r="GR618" s="48"/>
      <c r="GS618" s="48"/>
      <c r="GT618" s="48"/>
      <c r="GU618" s="48"/>
      <c r="GV618" s="48"/>
      <c r="GW618" s="48"/>
      <c r="GX618" s="48"/>
      <c r="GY618" s="48"/>
      <c r="GZ618" s="48"/>
      <c r="HA618" s="48"/>
      <c r="HB618" s="48"/>
      <c r="HC618" s="48"/>
      <c r="HD618" s="48"/>
      <c r="HE618" s="48"/>
      <c r="HF618" s="48"/>
      <c r="HG618" s="48"/>
      <c r="HH618" s="48"/>
      <c r="HI618" s="48"/>
      <c r="HJ618" s="48"/>
      <c r="HK618" s="48"/>
      <c r="HL618" s="48"/>
      <c r="HM618" s="48"/>
      <c r="HN618" s="48"/>
      <c r="HO618" s="48"/>
      <c r="HP618" s="48"/>
      <c r="HQ618" s="48"/>
      <c r="HR618" s="48"/>
      <c r="HS618" s="48"/>
      <c r="HT618" s="48"/>
      <c r="HU618" s="48"/>
      <c r="HV618" s="48"/>
      <c r="HW618" s="48"/>
      <c r="HX618" s="48"/>
      <c r="HY618" s="48"/>
      <c r="HZ618" s="48"/>
      <c r="IA618" s="48"/>
      <c r="IB618" s="48"/>
      <c r="IC618" s="48"/>
      <c r="ID618" s="48"/>
      <c r="IE618" s="48"/>
      <c r="IF618" s="48"/>
      <c r="IG618" s="48"/>
      <c r="IH618" s="48"/>
      <c r="II618" s="48"/>
      <c r="IJ618" s="48"/>
      <c r="IK618" s="48"/>
      <c r="IL618" s="48"/>
      <c r="IM618" s="48"/>
      <c r="IN618" s="48"/>
      <c r="IO618" s="48"/>
      <c r="IP618" s="48"/>
      <c r="IQ618" s="48"/>
      <c r="IR618" s="48"/>
      <c r="IS618" s="48"/>
      <c r="IT618" s="48"/>
      <c r="IU618" s="48"/>
      <c r="IV618" s="48"/>
    </row>
    <row r="619" spans="1:256" s="49" customFormat="1" ht="15.6" x14ac:dyDescent="0.25">
      <c r="A619" s="55">
        <v>47010</v>
      </c>
      <c r="B619" s="51" t="s">
        <v>487</v>
      </c>
      <c r="C619" s="51" t="s">
        <v>131</v>
      </c>
      <c r="D619" s="53">
        <v>47200</v>
      </c>
      <c r="E619" s="92" t="s">
        <v>513</v>
      </c>
      <c r="F619" s="46">
        <f>'12 Month Budget Comparison'!D613</f>
        <v>0</v>
      </c>
      <c r="G619" s="46">
        <f>F619</f>
        <v>0</v>
      </c>
      <c r="H619" s="46"/>
      <c r="I619" s="46">
        <f>F619</f>
        <v>0</v>
      </c>
      <c r="J619" s="60"/>
      <c r="K619" s="46"/>
      <c r="L619" s="60"/>
      <c r="M619" s="60"/>
      <c r="N619" s="60"/>
      <c r="O619" s="54"/>
      <c r="P619" s="48"/>
      <c r="Q619" s="48"/>
      <c r="R619" s="48"/>
      <c r="S619" s="48"/>
      <c r="T619" s="48"/>
      <c r="U619" s="48"/>
      <c r="V619" s="48"/>
      <c r="W619" s="48"/>
      <c r="X619" s="48"/>
      <c r="Y619" s="48"/>
      <c r="Z619" s="48"/>
      <c r="AA619" s="48"/>
      <c r="AB619" s="48"/>
      <c r="AC619" s="48"/>
      <c r="AD619" s="48"/>
      <c r="AE619" s="48"/>
      <c r="AF619" s="48"/>
      <c r="AG619" s="48"/>
      <c r="AH619" s="48"/>
      <c r="AI619" s="48"/>
      <c r="AJ619" s="48"/>
      <c r="AK619" s="48"/>
      <c r="AL619" s="48"/>
      <c r="AM619" s="48"/>
      <c r="AN619" s="48"/>
      <c r="AO619" s="48"/>
      <c r="AP619" s="48"/>
      <c r="AQ619" s="48"/>
      <c r="AR619" s="48"/>
      <c r="AS619" s="48"/>
      <c r="AT619" s="48"/>
      <c r="AU619" s="48"/>
      <c r="AV619" s="48"/>
      <c r="AW619" s="48"/>
      <c r="AX619" s="48"/>
      <c r="AY619" s="48"/>
      <c r="AZ619" s="48"/>
      <c r="BA619" s="48"/>
      <c r="BB619" s="48"/>
      <c r="BC619" s="48"/>
      <c r="BD619" s="48"/>
      <c r="BE619" s="48"/>
      <c r="BF619" s="48"/>
      <c r="BG619" s="48"/>
      <c r="BH619" s="48"/>
      <c r="BI619" s="48"/>
      <c r="BJ619" s="48"/>
      <c r="BK619" s="48"/>
      <c r="BL619" s="48"/>
      <c r="BM619" s="48"/>
      <c r="BN619" s="48"/>
      <c r="BO619" s="48"/>
      <c r="BP619" s="48"/>
      <c r="BQ619" s="48"/>
      <c r="BR619" s="48"/>
      <c r="BS619" s="48"/>
      <c r="BT619" s="48"/>
      <c r="BU619" s="48"/>
      <c r="BV619" s="48"/>
      <c r="BW619" s="48"/>
      <c r="BX619" s="48"/>
      <c r="BY619" s="48"/>
      <c r="BZ619" s="48"/>
      <c r="CA619" s="48"/>
      <c r="CB619" s="48"/>
      <c r="CC619" s="48"/>
      <c r="CD619" s="48"/>
      <c r="CE619" s="48"/>
      <c r="CF619" s="48"/>
      <c r="CG619" s="48"/>
      <c r="CH619" s="48"/>
      <c r="CI619" s="48"/>
      <c r="CJ619" s="48"/>
      <c r="CK619" s="48"/>
      <c r="CL619" s="48"/>
      <c r="CM619" s="48"/>
      <c r="CN619" s="48"/>
      <c r="CO619" s="48"/>
      <c r="CP619" s="48"/>
      <c r="CQ619" s="48"/>
      <c r="CR619" s="48"/>
      <c r="CS619" s="48"/>
      <c r="CT619" s="48"/>
      <c r="CU619" s="48"/>
      <c r="CV619" s="48"/>
      <c r="CW619" s="48"/>
      <c r="CX619" s="48"/>
      <c r="CY619" s="48"/>
      <c r="CZ619" s="48"/>
      <c r="DA619" s="48"/>
      <c r="DB619" s="48"/>
      <c r="DC619" s="48"/>
      <c r="DD619" s="48"/>
      <c r="DE619" s="48"/>
      <c r="DF619" s="48"/>
      <c r="DG619" s="48"/>
      <c r="DH619" s="48"/>
      <c r="DI619" s="48"/>
      <c r="DJ619" s="48"/>
      <c r="DK619" s="48"/>
      <c r="DL619" s="48"/>
      <c r="DM619" s="48"/>
      <c r="DN619" s="48"/>
      <c r="DO619" s="48"/>
      <c r="DP619" s="48"/>
      <c r="DQ619" s="48"/>
      <c r="DR619" s="48"/>
      <c r="DS619" s="48"/>
      <c r="DT619" s="48"/>
      <c r="DU619" s="48"/>
      <c r="DV619" s="48"/>
      <c r="DW619" s="48"/>
      <c r="DX619" s="48"/>
      <c r="DY619" s="48"/>
      <c r="DZ619" s="48"/>
      <c r="EA619" s="48"/>
      <c r="EB619" s="48"/>
      <c r="EC619" s="48"/>
      <c r="ED619" s="48"/>
      <c r="EE619" s="48"/>
      <c r="EF619" s="48"/>
      <c r="EG619" s="48"/>
      <c r="EH619" s="48"/>
      <c r="EI619" s="48"/>
      <c r="EJ619" s="48"/>
      <c r="EK619" s="48"/>
      <c r="EL619" s="48"/>
      <c r="EM619" s="48"/>
      <c r="EN619" s="48"/>
      <c r="EO619" s="48"/>
      <c r="EP619" s="48"/>
      <c r="EQ619" s="48"/>
      <c r="ER619" s="48"/>
      <c r="ES619" s="48"/>
      <c r="ET619" s="48"/>
      <c r="EU619" s="48"/>
      <c r="EV619" s="48"/>
      <c r="EW619" s="48"/>
      <c r="EX619" s="48"/>
      <c r="EY619" s="48"/>
      <c r="EZ619" s="48"/>
      <c r="FA619" s="48"/>
      <c r="FB619" s="48"/>
      <c r="FC619" s="48"/>
      <c r="FD619" s="48"/>
      <c r="FE619" s="48"/>
      <c r="FF619" s="48"/>
      <c r="FG619" s="48"/>
      <c r="FH619" s="48"/>
      <c r="FI619" s="48"/>
      <c r="FJ619" s="48"/>
      <c r="FK619" s="48"/>
      <c r="FL619" s="48"/>
      <c r="FM619" s="48"/>
      <c r="FN619" s="48"/>
      <c r="FO619" s="48"/>
      <c r="FP619" s="48"/>
      <c r="FQ619" s="48"/>
      <c r="FR619" s="48"/>
      <c r="FS619" s="48"/>
      <c r="FT619" s="48"/>
      <c r="FU619" s="48"/>
      <c r="FV619" s="48"/>
      <c r="FW619" s="48"/>
      <c r="FX619" s="48"/>
      <c r="FY619" s="48"/>
      <c r="FZ619" s="48"/>
      <c r="GA619" s="48"/>
      <c r="GB619" s="48"/>
      <c r="GC619" s="48"/>
      <c r="GD619" s="48"/>
      <c r="GE619" s="48"/>
      <c r="GF619" s="48"/>
      <c r="GG619" s="48"/>
      <c r="GH619" s="48"/>
      <c r="GI619" s="48"/>
      <c r="GJ619" s="48"/>
      <c r="GK619" s="48"/>
      <c r="GL619" s="48"/>
      <c r="GM619" s="48"/>
      <c r="GN619" s="48"/>
      <c r="GO619" s="48"/>
      <c r="GP619" s="48"/>
      <c r="GQ619" s="48"/>
      <c r="GR619" s="48"/>
      <c r="GS619" s="48"/>
      <c r="GT619" s="48"/>
      <c r="GU619" s="48"/>
      <c r="GV619" s="48"/>
      <c r="GW619" s="48"/>
      <c r="GX619" s="48"/>
      <c r="GY619" s="48"/>
      <c r="GZ619" s="48"/>
      <c r="HA619" s="48"/>
      <c r="HB619" s="48"/>
      <c r="HC619" s="48"/>
      <c r="HD619" s="48"/>
      <c r="HE619" s="48"/>
      <c r="HF619" s="48"/>
      <c r="HG619" s="48"/>
      <c r="HH619" s="48"/>
      <c r="HI619" s="48"/>
      <c r="HJ619" s="48"/>
      <c r="HK619" s="48"/>
      <c r="HL619" s="48"/>
      <c r="HM619" s="48"/>
      <c r="HN619" s="48"/>
      <c r="HO619" s="48"/>
      <c r="HP619" s="48"/>
      <c r="HQ619" s="48"/>
      <c r="HR619" s="48"/>
      <c r="HS619" s="48"/>
      <c r="HT619" s="48"/>
      <c r="HU619" s="48"/>
      <c r="HV619" s="48"/>
      <c r="HW619" s="48"/>
      <c r="HX619" s="48"/>
      <c r="HY619" s="48"/>
      <c r="HZ619" s="48"/>
      <c r="IA619" s="48"/>
      <c r="IB619" s="48"/>
      <c r="IC619" s="48"/>
      <c r="ID619" s="48"/>
      <c r="IE619" s="48"/>
      <c r="IF619" s="48"/>
      <c r="IG619" s="48"/>
      <c r="IH619" s="48"/>
      <c r="II619" s="48"/>
      <c r="IJ619" s="48"/>
      <c r="IK619" s="48"/>
      <c r="IL619" s="48"/>
      <c r="IM619" s="48"/>
      <c r="IN619" s="48"/>
      <c r="IO619" s="48"/>
      <c r="IP619" s="48"/>
      <c r="IQ619" s="48"/>
      <c r="IR619" s="48"/>
      <c r="IS619" s="48"/>
      <c r="IT619" s="48"/>
      <c r="IU619" s="48"/>
      <c r="IV619" s="48"/>
    </row>
    <row r="620" spans="1:256" s="49" customFormat="1" ht="15.6" x14ac:dyDescent="0.25">
      <c r="A620" s="55">
        <v>47011</v>
      </c>
      <c r="B620" s="51" t="s">
        <v>487</v>
      </c>
      <c r="C620" s="51" t="s">
        <v>133</v>
      </c>
      <c r="D620" s="53">
        <v>47200</v>
      </c>
      <c r="E620" s="92" t="s">
        <v>514</v>
      </c>
      <c r="F620" s="46">
        <f>'12 Month Budget Comparison'!D614</f>
        <v>0</v>
      </c>
      <c r="G620" s="46">
        <f>F620</f>
        <v>0</v>
      </c>
      <c r="H620" s="46"/>
      <c r="I620" s="46">
        <f>F620</f>
        <v>0</v>
      </c>
      <c r="J620" s="60"/>
      <c r="K620" s="46"/>
      <c r="L620" s="60"/>
      <c r="M620" s="60"/>
      <c r="N620" s="60"/>
      <c r="O620" s="54"/>
      <c r="P620" s="48"/>
      <c r="Q620" s="48"/>
      <c r="R620" s="48"/>
      <c r="S620" s="48"/>
      <c r="T620" s="48"/>
      <c r="U620" s="48"/>
      <c r="V620" s="48"/>
      <c r="W620" s="48"/>
      <c r="X620" s="48"/>
      <c r="Y620" s="48"/>
      <c r="Z620" s="48"/>
      <c r="AA620" s="48"/>
      <c r="AB620" s="48"/>
      <c r="AC620" s="48"/>
      <c r="AD620" s="48"/>
      <c r="AE620" s="48"/>
      <c r="AF620" s="48"/>
      <c r="AG620" s="48"/>
      <c r="AH620" s="48"/>
      <c r="AI620" s="48"/>
      <c r="AJ620" s="48"/>
      <c r="AK620" s="48"/>
      <c r="AL620" s="48"/>
      <c r="AM620" s="48"/>
      <c r="AN620" s="48"/>
      <c r="AO620" s="48"/>
      <c r="AP620" s="48"/>
      <c r="AQ620" s="48"/>
      <c r="AR620" s="48"/>
      <c r="AS620" s="48"/>
      <c r="AT620" s="48"/>
      <c r="AU620" s="48"/>
      <c r="AV620" s="48"/>
      <c r="AW620" s="48"/>
      <c r="AX620" s="48"/>
      <c r="AY620" s="48"/>
      <c r="AZ620" s="48"/>
      <c r="BA620" s="48"/>
      <c r="BB620" s="48"/>
      <c r="BC620" s="48"/>
      <c r="BD620" s="48"/>
      <c r="BE620" s="48"/>
      <c r="BF620" s="48"/>
      <c r="BG620" s="48"/>
      <c r="BH620" s="48"/>
      <c r="BI620" s="48"/>
      <c r="BJ620" s="48"/>
      <c r="BK620" s="48"/>
      <c r="BL620" s="48"/>
      <c r="BM620" s="48"/>
      <c r="BN620" s="48"/>
      <c r="BO620" s="48"/>
      <c r="BP620" s="48"/>
      <c r="BQ620" s="48"/>
      <c r="BR620" s="48"/>
      <c r="BS620" s="48"/>
      <c r="BT620" s="48"/>
      <c r="BU620" s="48"/>
      <c r="BV620" s="48"/>
      <c r="BW620" s="48"/>
      <c r="BX620" s="48"/>
      <c r="BY620" s="48"/>
      <c r="BZ620" s="48"/>
      <c r="CA620" s="48"/>
      <c r="CB620" s="48"/>
      <c r="CC620" s="48"/>
      <c r="CD620" s="48"/>
      <c r="CE620" s="48"/>
      <c r="CF620" s="48"/>
      <c r="CG620" s="48"/>
      <c r="CH620" s="48"/>
      <c r="CI620" s="48"/>
      <c r="CJ620" s="48"/>
      <c r="CK620" s="48"/>
      <c r="CL620" s="48"/>
      <c r="CM620" s="48"/>
      <c r="CN620" s="48"/>
      <c r="CO620" s="48"/>
      <c r="CP620" s="48"/>
      <c r="CQ620" s="48"/>
      <c r="CR620" s="48"/>
      <c r="CS620" s="48"/>
      <c r="CT620" s="48"/>
      <c r="CU620" s="48"/>
      <c r="CV620" s="48"/>
      <c r="CW620" s="48"/>
      <c r="CX620" s="48"/>
      <c r="CY620" s="48"/>
      <c r="CZ620" s="48"/>
      <c r="DA620" s="48"/>
      <c r="DB620" s="48"/>
      <c r="DC620" s="48"/>
      <c r="DD620" s="48"/>
      <c r="DE620" s="48"/>
      <c r="DF620" s="48"/>
      <c r="DG620" s="48"/>
      <c r="DH620" s="48"/>
      <c r="DI620" s="48"/>
      <c r="DJ620" s="48"/>
      <c r="DK620" s="48"/>
      <c r="DL620" s="48"/>
      <c r="DM620" s="48"/>
      <c r="DN620" s="48"/>
      <c r="DO620" s="48"/>
      <c r="DP620" s="48"/>
      <c r="DQ620" s="48"/>
      <c r="DR620" s="48"/>
      <c r="DS620" s="48"/>
      <c r="DT620" s="48"/>
      <c r="DU620" s="48"/>
      <c r="DV620" s="48"/>
      <c r="DW620" s="48"/>
      <c r="DX620" s="48"/>
      <c r="DY620" s="48"/>
      <c r="DZ620" s="48"/>
      <c r="EA620" s="48"/>
      <c r="EB620" s="48"/>
      <c r="EC620" s="48"/>
      <c r="ED620" s="48"/>
      <c r="EE620" s="48"/>
      <c r="EF620" s="48"/>
      <c r="EG620" s="48"/>
      <c r="EH620" s="48"/>
      <c r="EI620" s="48"/>
      <c r="EJ620" s="48"/>
      <c r="EK620" s="48"/>
      <c r="EL620" s="48"/>
      <c r="EM620" s="48"/>
      <c r="EN620" s="48"/>
      <c r="EO620" s="48"/>
      <c r="EP620" s="48"/>
      <c r="EQ620" s="48"/>
      <c r="ER620" s="48"/>
      <c r="ES620" s="48"/>
      <c r="ET620" s="48"/>
      <c r="EU620" s="48"/>
      <c r="EV620" s="48"/>
      <c r="EW620" s="48"/>
      <c r="EX620" s="48"/>
      <c r="EY620" s="48"/>
      <c r="EZ620" s="48"/>
      <c r="FA620" s="48"/>
      <c r="FB620" s="48"/>
      <c r="FC620" s="48"/>
      <c r="FD620" s="48"/>
      <c r="FE620" s="48"/>
      <c r="FF620" s="48"/>
      <c r="FG620" s="48"/>
      <c r="FH620" s="48"/>
      <c r="FI620" s="48"/>
      <c r="FJ620" s="48"/>
      <c r="FK620" s="48"/>
      <c r="FL620" s="48"/>
      <c r="FM620" s="48"/>
      <c r="FN620" s="48"/>
      <c r="FO620" s="48"/>
      <c r="FP620" s="48"/>
      <c r="FQ620" s="48"/>
      <c r="FR620" s="48"/>
      <c r="FS620" s="48"/>
      <c r="FT620" s="48"/>
      <c r="FU620" s="48"/>
      <c r="FV620" s="48"/>
      <c r="FW620" s="48"/>
      <c r="FX620" s="48"/>
      <c r="FY620" s="48"/>
      <c r="FZ620" s="48"/>
      <c r="GA620" s="48"/>
      <c r="GB620" s="48"/>
      <c r="GC620" s="48"/>
      <c r="GD620" s="48"/>
      <c r="GE620" s="48"/>
      <c r="GF620" s="48"/>
      <c r="GG620" s="48"/>
      <c r="GH620" s="48"/>
      <c r="GI620" s="48"/>
      <c r="GJ620" s="48"/>
      <c r="GK620" s="48"/>
      <c r="GL620" s="48"/>
      <c r="GM620" s="48"/>
      <c r="GN620" s="48"/>
      <c r="GO620" s="48"/>
      <c r="GP620" s="48"/>
      <c r="GQ620" s="48"/>
      <c r="GR620" s="48"/>
      <c r="GS620" s="48"/>
      <c r="GT620" s="48"/>
      <c r="GU620" s="48"/>
      <c r="GV620" s="48"/>
      <c r="GW620" s="48"/>
      <c r="GX620" s="48"/>
      <c r="GY620" s="48"/>
      <c r="GZ620" s="48"/>
      <c r="HA620" s="48"/>
      <c r="HB620" s="48"/>
      <c r="HC620" s="48"/>
      <c r="HD620" s="48"/>
      <c r="HE620" s="48"/>
      <c r="HF620" s="48"/>
      <c r="HG620" s="48"/>
      <c r="HH620" s="48"/>
      <c r="HI620" s="48"/>
      <c r="HJ620" s="48"/>
      <c r="HK620" s="48"/>
      <c r="HL620" s="48"/>
      <c r="HM620" s="48"/>
      <c r="HN620" s="48"/>
      <c r="HO620" s="48"/>
      <c r="HP620" s="48"/>
      <c r="HQ620" s="48"/>
      <c r="HR620" s="48"/>
      <c r="HS620" s="48"/>
      <c r="HT620" s="48"/>
      <c r="HU620" s="48"/>
      <c r="HV620" s="48"/>
      <c r="HW620" s="48"/>
      <c r="HX620" s="48"/>
      <c r="HY620" s="48"/>
      <c r="HZ620" s="48"/>
      <c r="IA620" s="48"/>
      <c r="IB620" s="48"/>
      <c r="IC620" s="48"/>
      <c r="ID620" s="48"/>
      <c r="IE620" s="48"/>
      <c r="IF620" s="48"/>
      <c r="IG620" s="48"/>
      <c r="IH620" s="48"/>
      <c r="II620" s="48"/>
      <c r="IJ620" s="48"/>
      <c r="IK620" s="48"/>
      <c r="IL620" s="48"/>
      <c r="IM620" s="48"/>
      <c r="IN620" s="48"/>
      <c r="IO620" s="48"/>
      <c r="IP620" s="48"/>
      <c r="IQ620" s="48"/>
      <c r="IR620" s="48"/>
      <c r="IS620" s="48"/>
      <c r="IT620" s="48"/>
      <c r="IU620" s="48"/>
      <c r="IV620" s="48"/>
    </row>
    <row r="621" spans="1:256" s="49" customFormat="1" ht="15.6" x14ac:dyDescent="0.25">
      <c r="A621" s="55">
        <v>47012</v>
      </c>
      <c r="B621" s="51" t="s">
        <v>487</v>
      </c>
      <c r="C621" s="57" t="s">
        <v>3</v>
      </c>
      <c r="D621" s="53">
        <v>47200</v>
      </c>
      <c r="E621" s="92" t="s">
        <v>488</v>
      </c>
      <c r="F621" s="46">
        <f>'12 Month Budget Comparison'!D615</f>
        <v>0</v>
      </c>
      <c r="H621" s="46"/>
      <c r="J621" s="60"/>
      <c r="K621" s="46"/>
      <c r="L621" s="60"/>
      <c r="M621" s="60"/>
      <c r="N621" s="60"/>
      <c r="O621" s="46">
        <f>F621</f>
        <v>0</v>
      </c>
      <c r="P621" s="48"/>
      <c r="Q621" s="48"/>
      <c r="R621" s="48"/>
      <c r="S621" s="48"/>
      <c r="T621" s="48"/>
      <c r="U621" s="48"/>
      <c r="V621" s="48"/>
      <c r="W621" s="48"/>
      <c r="X621" s="48"/>
      <c r="Y621" s="48"/>
      <c r="Z621" s="48"/>
      <c r="AA621" s="48"/>
      <c r="AB621" s="48"/>
      <c r="AC621" s="48"/>
      <c r="AD621" s="48"/>
      <c r="AE621" s="48"/>
      <c r="AF621" s="48"/>
      <c r="AG621" s="48"/>
      <c r="AH621" s="48"/>
      <c r="AI621" s="48"/>
      <c r="AJ621" s="48"/>
      <c r="AK621" s="48"/>
      <c r="AL621" s="48"/>
      <c r="AM621" s="48"/>
      <c r="AN621" s="48"/>
      <c r="AO621" s="48"/>
      <c r="AP621" s="48"/>
      <c r="AQ621" s="48"/>
      <c r="AR621" s="48"/>
      <c r="AS621" s="48"/>
      <c r="AT621" s="48"/>
      <c r="AU621" s="48"/>
      <c r="AV621" s="48"/>
      <c r="AW621" s="48"/>
      <c r="AX621" s="48"/>
      <c r="AY621" s="48"/>
      <c r="AZ621" s="48"/>
      <c r="BA621" s="48"/>
      <c r="BB621" s="48"/>
      <c r="BC621" s="48"/>
      <c r="BD621" s="48"/>
      <c r="BE621" s="48"/>
      <c r="BF621" s="48"/>
      <c r="BG621" s="48"/>
      <c r="BH621" s="48"/>
      <c r="BI621" s="48"/>
      <c r="BJ621" s="48"/>
      <c r="BK621" s="48"/>
      <c r="BL621" s="48"/>
      <c r="BM621" s="48"/>
      <c r="BN621" s="48"/>
      <c r="BO621" s="48"/>
      <c r="BP621" s="48"/>
      <c r="BQ621" s="48"/>
      <c r="BR621" s="48"/>
      <c r="BS621" s="48"/>
      <c r="BT621" s="48"/>
      <c r="BU621" s="48"/>
      <c r="BV621" s="48"/>
      <c r="BW621" s="48"/>
      <c r="BX621" s="48"/>
      <c r="BY621" s="48"/>
      <c r="BZ621" s="48"/>
      <c r="CA621" s="48"/>
      <c r="CB621" s="48"/>
      <c r="CC621" s="48"/>
      <c r="CD621" s="48"/>
      <c r="CE621" s="48"/>
      <c r="CF621" s="48"/>
      <c r="CG621" s="48"/>
      <c r="CH621" s="48"/>
      <c r="CI621" s="48"/>
      <c r="CJ621" s="48"/>
      <c r="CK621" s="48"/>
      <c r="CL621" s="48"/>
      <c r="CM621" s="48"/>
      <c r="CN621" s="48"/>
      <c r="CO621" s="48"/>
      <c r="CP621" s="48"/>
      <c r="CQ621" s="48"/>
      <c r="CR621" s="48"/>
      <c r="CS621" s="48"/>
      <c r="CT621" s="48"/>
      <c r="CU621" s="48"/>
      <c r="CV621" s="48"/>
      <c r="CW621" s="48"/>
      <c r="CX621" s="48"/>
      <c r="CY621" s="48"/>
      <c r="CZ621" s="48"/>
      <c r="DA621" s="48"/>
      <c r="DB621" s="48"/>
      <c r="DC621" s="48"/>
      <c r="DD621" s="48"/>
      <c r="DE621" s="48"/>
      <c r="DF621" s="48"/>
      <c r="DG621" s="48"/>
      <c r="DH621" s="48"/>
      <c r="DI621" s="48"/>
      <c r="DJ621" s="48"/>
      <c r="DK621" s="48"/>
      <c r="DL621" s="48"/>
      <c r="DM621" s="48"/>
      <c r="DN621" s="48"/>
      <c r="DO621" s="48"/>
      <c r="DP621" s="48"/>
      <c r="DQ621" s="48"/>
      <c r="DR621" s="48"/>
      <c r="DS621" s="48"/>
      <c r="DT621" s="48"/>
      <c r="DU621" s="48"/>
      <c r="DV621" s="48"/>
      <c r="DW621" s="48"/>
      <c r="DX621" s="48"/>
      <c r="DY621" s="48"/>
      <c r="DZ621" s="48"/>
      <c r="EA621" s="48"/>
      <c r="EB621" s="48"/>
      <c r="EC621" s="48"/>
      <c r="ED621" s="48"/>
      <c r="EE621" s="48"/>
      <c r="EF621" s="48"/>
      <c r="EG621" s="48"/>
      <c r="EH621" s="48"/>
      <c r="EI621" s="48"/>
      <c r="EJ621" s="48"/>
      <c r="EK621" s="48"/>
      <c r="EL621" s="48"/>
      <c r="EM621" s="48"/>
      <c r="EN621" s="48"/>
      <c r="EO621" s="48"/>
      <c r="EP621" s="48"/>
      <c r="EQ621" s="48"/>
      <c r="ER621" s="48"/>
      <c r="ES621" s="48"/>
      <c r="ET621" s="48"/>
      <c r="EU621" s="48"/>
      <c r="EV621" s="48"/>
      <c r="EW621" s="48"/>
      <c r="EX621" s="48"/>
      <c r="EY621" s="48"/>
      <c r="EZ621" s="48"/>
      <c r="FA621" s="48"/>
      <c r="FB621" s="48"/>
      <c r="FC621" s="48"/>
      <c r="FD621" s="48"/>
      <c r="FE621" s="48"/>
      <c r="FF621" s="48"/>
      <c r="FG621" s="48"/>
      <c r="FH621" s="48"/>
      <c r="FI621" s="48"/>
      <c r="FJ621" s="48"/>
      <c r="FK621" s="48"/>
      <c r="FL621" s="48"/>
      <c r="FM621" s="48"/>
      <c r="FN621" s="48"/>
      <c r="FO621" s="48"/>
      <c r="FP621" s="48"/>
      <c r="FQ621" s="48"/>
      <c r="FR621" s="48"/>
      <c r="FS621" s="48"/>
      <c r="FT621" s="48"/>
      <c r="FU621" s="48"/>
      <c r="FV621" s="48"/>
      <c r="FW621" s="48"/>
      <c r="FX621" s="48"/>
      <c r="FY621" s="48"/>
      <c r="FZ621" s="48"/>
      <c r="GA621" s="48"/>
      <c r="GB621" s="48"/>
      <c r="GC621" s="48"/>
      <c r="GD621" s="48"/>
      <c r="GE621" s="48"/>
      <c r="GF621" s="48"/>
      <c r="GG621" s="48"/>
      <c r="GH621" s="48"/>
      <c r="GI621" s="48"/>
      <c r="GJ621" s="48"/>
      <c r="GK621" s="48"/>
      <c r="GL621" s="48"/>
      <c r="GM621" s="48"/>
      <c r="GN621" s="48"/>
      <c r="GO621" s="48"/>
      <c r="GP621" s="48"/>
      <c r="GQ621" s="48"/>
      <c r="GR621" s="48"/>
      <c r="GS621" s="48"/>
      <c r="GT621" s="48"/>
      <c r="GU621" s="48"/>
      <c r="GV621" s="48"/>
      <c r="GW621" s="48"/>
      <c r="GX621" s="48"/>
      <c r="GY621" s="48"/>
      <c r="GZ621" s="48"/>
      <c r="HA621" s="48"/>
      <c r="HB621" s="48"/>
      <c r="HC621" s="48"/>
      <c r="HD621" s="48"/>
      <c r="HE621" s="48"/>
      <c r="HF621" s="48"/>
      <c r="HG621" s="48"/>
      <c r="HH621" s="48"/>
      <c r="HI621" s="48"/>
      <c r="HJ621" s="48"/>
      <c r="HK621" s="48"/>
      <c r="HL621" s="48"/>
      <c r="HM621" s="48"/>
      <c r="HN621" s="48"/>
      <c r="HO621" s="48"/>
      <c r="HP621" s="48"/>
      <c r="HQ621" s="48"/>
      <c r="HR621" s="48"/>
      <c r="HS621" s="48"/>
      <c r="HT621" s="48"/>
      <c r="HU621" s="48"/>
      <c r="HV621" s="48"/>
      <c r="HW621" s="48"/>
      <c r="HX621" s="48"/>
      <c r="HY621" s="48"/>
      <c r="HZ621" s="48"/>
      <c r="IA621" s="48"/>
      <c r="IB621" s="48"/>
      <c r="IC621" s="48"/>
      <c r="ID621" s="48"/>
      <c r="IE621" s="48"/>
      <c r="IF621" s="48"/>
      <c r="IG621" s="48"/>
      <c r="IH621" s="48"/>
      <c r="II621" s="48"/>
      <c r="IJ621" s="48"/>
      <c r="IK621" s="48"/>
      <c r="IL621" s="48"/>
      <c r="IM621" s="48"/>
      <c r="IN621" s="48"/>
      <c r="IO621" s="48"/>
      <c r="IP621" s="48"/>
      <c r="IQ621" s="48"/>
      <c r="IR621" s="48"/>
      <c r="IS621" s="48"/>
      <c r="IT621" s="48"/>
      <c r="IU621" s="48"/>
      <c r="IV621" s="48"/>
    </row>
    <row r="622" spans="1:256" s="49" customFormat="1" ht="15.6" x14ac:dyDescent="0.25">
      <c r="A622" s="55">
        <v>47013</v>
      </c>
      <c r="B622" s="51" t="s">
        <v>487</v>
      </c>
      <c r="C622" s="51" t="s">
        <v>135</v>
      </c>
      <c r="D622" s="53">
        <v>47200</v>
      </c>
      <c r="E622" s="92" t="s">
        <v>489</v>
      </c>
      <c r="F622" s="46">
        <f>'12 Month Budget Comparison'!D616</f>
        <v>0</v>
      </c>
      <c r="G622" s="46">
        <f t="shared" ref="G622:G635" si="64">F622</f>
        <v>0</v>
      </c>
      <c r="H622" s="46"/>
      <c r="I622" s="46">
        <f>F622</f>
        <v>0</v>
      </c>
      <c r="J622" s="60"/>
      <c r="K622" s="46"/>
      <c r="L622" s="60"/>
      <c r="M622" s="60"/>
      <c r="N622" s="60"/>
      <c r="O622" s="54"/>
      <c r="P622" s="48"/>
      <c r="Q622" s="48"/>
      <c r="R622" s="48"/>
      <c r="S622" s="48"/>
      <c r="T622" s="48"/>
      <c r="U622" s="48"/>
      <c r="V622" s="48"/>
      <c r="W622" s="48"/>
      <c r="X622" s="48"/>
      <c r="Y622" s="48"/>
      <c r="Z622" s="48"/>
      <c r="AA622" s="48"/>
      <c r="AB622" s="48"/>
      <c r="AC622" s="48"/>
      <c r="AD622" s="48"/>
      <c r="AE622" s="48"/>
      <c r="AF622" s="48"/>
      <c r="AG622" s="48"/>
      <c r="AH622" s="48"/>
      <c r="AI622" s="48"/>
      <c r="AJ622" s="48"/>
      <c r="AK622" s="48"/>
      <c r="AL622" s="48"/>
      <c r="AM622" s="48"/>
      <c r="AN622" s="48"/>
      <c r="AO622" s="48"/>
      <c r="AP622" s="48"/>
      <c r="AQ622" s="48"/>
      <c r="AR622" s="48"/>
      <c r="AS622" s="48"/>
      <c r="AT622" s="48"/>
      <c r="AU622" s="48"/>
      <c r="AV622" s="48"/>
      <c r="AW622" s="48"/>
      <c r="AX622" s="48"/>
      <c r="AY622" s="48"/>
      <c r="AZ622" s="48"/>
      <c r="BA622" s="48"/>
      <c r="BB622" s="48"/>
      <c r="BC622" s="48"/>
      <c r="BD622" s="48"/>
      <c r="BE622" s="48"/>
      <c r="BF622" s="48"/>
      <c r="BG622" s="48"/>
      <c r="BH622" s="48"/>
      <c r="BI622" s="48"/>
      <c r="BJ622" s="48"/>
      <c r="BK622" s="48"/>
      <c r="BL622" s="48"/>
      <c r="BM622" s="48"/>
      <c r="BN622" s="48"/>
      <c r="BO622" s="48"/>
      <c r="BP622" s="48"/>
      <c r="BQ622" s="48"/>
      <c r="BR622" s="48"/>
      <c r="BS622" s="48"/>
      <c r="BT622" s="48"/>
      <c r="BU622" s="48"/>
      <c r="BV622" s="48"/>
      <c r="BW622" s="48"/>
      <c r="BX622" s="48"/>
      <c r="BY622" s="48"/>
      <c r="BZ622" s="48"/>
      <c r="CA622" s="48"/>
      <c r="CB622" s="48"/>
      <c r="CC622" s="48"/>
      <c r="CD622" s="48"/>
      <c r="CE622" s="48"/>
      <c r="CF622" s="48"/>
      <c r="CG622" s="48"/>
      <c r="CH622" s="48"/>
      <c r="CI622" s="48"/>
      <c r="CJ622" s="48"/>
      <c r="CK622" s="48"/>
      <c r="CL622" s="48"/>
      <c r="CM622" s="48"/>
      <c r="CN622" s="48"/>
      <c r="CO622" s="48"/>
      <c r="CP622" s="48"/>
      <c r="CQ622" s="48"/>
      <c r="CR622" s="48"/>
      <c r="CS622" s="48"/>
      <c r="CT622" s="48"/>
      <c r="CU622" s="48"/>
      <c r="CV622" s="48"/>
      <c r="CW622" s="48"/>
      <c r="CX622" s="48"/>
      <c r="CY622" s="48"/>
      <c r="CZ622" s="48"/>
      <c r="DA622" s="48"/>
      <c r="DB622" s="48"/>
      <c r="DC622" s="48"/>
      <c r="DD622" s="48"/>
      <c r="DE622" s="48"/>
      <c r="DF622" s="48"/>
      <c r="DG622" s="48"/>
      <c r="DH622" s="48"/>
      <c r="DI622" s="48"/>
      <c r="DJ622" s="48"/>
      <c r="DK622" s="48"/>
      <c r="DL622" s="48"/>
      <c r="DM622" s="48"/>
      <c r="DN622" s="48"/>
      <c r="DO622" s="48"/>
      <c r="DP622" s="48"/>
      <c r="DQ622" s="48"/>
      <c r="DR622" s="48"/>
      <c r="DS622" s="48"/>
      <c r="DT622" s="48"/>
      <c r="DU622" s="48"/>
      <c r="DV622" s="48"/>
      <c r="DW622" s="48"/>
      <c r="DX622" s="48"/>
      <c r="DY622" s="48"/>
      <c r="DZ622" s="48"/>
      <c r="EA622" s="48"/>
      <c r="EB622" s="48"/>
      <c r="EC622" s="48"/>
      <c r="ED622" s="48"/>
      <c r="EE622" s="48"/>
      <c r="EF622" s="48"/>
      <c r="EG622" s="48"/>
      <c r="EH622" s="48"/>
      <c r="EI622" s="48"/>
      <c r="EJ622" s="48"/>
      <c r="EK622" s="48"/>
      <c r="EL622" s="48"/>
      <c r="EM622" s="48"/>
      <c r="EN622" s="48"/>
      <c r="EO622" s="48"/>
      <c r="EP622" s="48"/>
      <c r="EQ622" s="48"/>
      <c r="ER622" s="48"/>
      <c r="ES622" s="48"/>
      <c r="ET622" s="48"/>
      <c r="EU622" s="48"/>
      <c r="EV622" s="48"/>
      <c r="EW622" s="48"/>
      <c r="EX622" s="48"/>
      <c r="EY622" s="48"/>
      <c r="EZ622" s="48"/>
      <c r="FA622" s="48"/>
      <c r="FB622" s="48"/>
      <c r="FC622" s="48"/>
      <c r="FD622" s="48"/>
      <c r="FE622" s="48"/>
      <c r="FF622" s="48"/>
      <c r="FG622" s="48"/>
      <c r="FH622" s="48"/>
      <c r="FI622" s="48"/>
      <c r="FJ622" s="48"/>
      <c r="FK622" s="48"/>
      <c r="FL622" s="48"/>
      <c r="FM622" s="48"/>
      <c r="FN622" s="48"/>
      <c r="FO622" s="48"/>
      <c r="FP622" s="48"/>
      <c r="FQ622" s="48"/>
      <c r="FR622" s="48"/>
      <c r="FS622" s="48"/>
      <c r="FT622" s="48"/>
      <c r="FU622" s="48"/>
      <c r="FV622" s="48"/>
      <c r="FW622" s="48"/>
      <c r="FX622" s="48"/>
      <c r="FY622" s="48"/>
      <c r="FZ622" s="48"/>
      <c r="GA622" s="48"/>
      <c r="GB622" s="48"/>
      <c r="GC622" s="48"/>
      <c r="GD622" s="48"/>
      <c r="GE622" s="48"/>
      <c r="GF622" s="48"/>
      <c r="GG622" s="48"/>
      <c r="GH622" s="48"/>
      <c r="GI622" s="48"/>
      <c r="GJ622" s="48"/>
      <c r="GK622" s="48"/>
      <c r="GL622" s="48"/>
      <c r="GM622" s="48"/>
      <c r="GN622" s="48"/>
      <c r="GO622" s="48"/>
      <c r="GP622" s="48"/>
      <c r="GQ622" s="48"/>
      <c r="GR622" s="48"/>
      <c r="GS622" s="48"/>
      <c r="GT622" s="48"/>
      <c r="GU622" s="48"/>
      <c r="GV622" s="48"/>
      <c r="GW622" s="48"/>
      <c r="GX622" s="48"/>
      <c r="GY622" s="48"/>
      <c r="GZ622" s="48"/>
      <c r="HA622" s="48"/>
      <c r="HB622" s="48"/>
      <c r="HC622" s="48"/>
      <c r="HD622" s="48"/>
      <c r="HE622" s="48"/>
      <c r="HF622" s="48"/>
      <c r="HG622" s="48"/>
      <c r="HH622" s="48"/>
      <c r="HI622" s="48"/>
      <c r="HJ622" s="48"/>
      <c r="HK622" s="48"/>
      <c r="HL622" s="48"/>
      <c r="HM622" s="48"/>
      <c r="HN622" s="48"/>
      <c r="HO622" s="48"/>
      <c r="HP622" s="48"/>
      <c r="HQ622" s="48"/>
      <c r="HR622" s="48"/>
      <c r="HS622" s="48"/>
      <c r="HT622" s="48"/>
      <c r="HU622" s="48"/>
      <c r="HV622" s="48"/>
      <c r="HW622" s="48"/>
      <c r="HX622" s="48"/>
      <c r="HY622" s="48"/>
      <c r="HZ622" s="48"/>
      <c r="IA622" s="48"/>
      <c r="IB622" s="48"/>
      <c r="IC622" s="48"/>
      <c r="ID622" s="48"/>
      <c r="IE622" s="48"/>
      <c r="IF622" s="48"/>
      <c r="IG622" s="48"/>
      <c r="IH622" s="48"/>
      <c r="II622" s="48"/>
      <c r="IJ622" s="48"/>
      <c r="IK622" s="48"/>
      <c r="IL622" s="48"/>
      <c r="IM622" s="48"/>
      <c r="IN622" s="48"/>
      <c r="IO622" s="48"/>
      <c r="IP622" s="48"/>
      <c r="IQ622" s="48"/>
      <c r="IR622" s="48"/>
      <c r="IS622" s="48"/>
      <c r="IT622" s="48"/>
      <c r="IU622" s="48"/>
      <c r="IV622" s="48"/>
    </row>
    <row r="623" spans="1:256" s="49" customFormat="1" ht="15.6" x14ac:dyDescent="0.25">
      <c r="A623" s="55">
        <v>47014</v>
      </c>
      <c r="B623" s="51" t="s">
        <v>487</v>
      </c>
      <c r="C623" s="51" t="s">
        <v>137</v>
      </c>
      <c r="D623" s="53">
        <v>47200</v>
      </c>
      <c r="E623" s="92" t="s">
        <v>490</v>
      </c>
      <c r="F623" s="46">
        <f>'12 Month Budget Comparison'!D617</f>
        <v>0</v>
      </c>
      <c r="G623" s="46">
        <f t="shared" si="64"/>
        <v>0</v>
      </c>
      <c r="H623" s="46"/>
      <c r="I623" s="46">
        <f t="shared" ref="I623:I634" si="65">F623</f>
        <v>0</v>
      </c>
      <c r="J623" s="60"/>
      <c r="K623" s="46"/>
      <c r="L623" s="60"/>
      <c r="M623" s="60"/>
      <c r="N623" s="60"/>
      <c r="O623" s="54"/>
      <c r="P623" s="48"/>
      <c r="Q623" s="48"/>
      <c r="R623" s="48"/>
      <c r="S623" s="48"/>
      <c r="T623" s="48"/>
      <c r="U623" s="48"/>
      <c r="V623" s="48"/>
      <c r="W623" s="48"/>
      <c r="X623" s="48"/>
      <c r="Y623" s="48"/>
      <c r="Z623" s="48"/>
      <c r="AA623" s="48"/>
      <c r="AB623" s="48"/>
      <c r="AC623" s="48"/>
      <c r="AD623" s="48"/>
      <c r="AE623" s="48"/>
      <c r="AF623" s="48"/>
      <c r="AG623" s="48"/>
      <c r="AH623" s="48"/>
      <c r="AI623" s="48"/>
      <c r="AJ623" s="48"/>
      <c r="AK623" s="48"/>
      <c r="AL623" s="48"/>
      <c r="AM623" s="48"/>
      <c r="AN623" s="48"/>
      <c r="AO623" s="48"/>
      <c r="AP623" s="48"/>
      <c r="AQ623" s="48"/>
      <c r="AR623" s="48"/>
      <c r="AS623" s="48"/>
      <c r="AT623" s="48"/>
      <c r="AU623" s="48"/>
      <c r="AV623" s="48"/>
      <c r="AW623" s="48"/>
      <c r="AX623" s="48"/>
      <c r="AY623" s="48"/>
      <c r="AZ623" s="48"/>
      <c r="BA623" s="48"/>
      <c r="BB623" s="48"/>
      <c r="BC623" s="48"/>
      <c r="BD623" s="48"/>
      <c r="BE623" s="48"/>
      <c r="BF623" s="48"/>
      <c r="BG623" s="48"/>
      <c r="BH623" s="48"/>
      <c r="BI623" s="48"/>
      <c r="BJ623" s="48"/>
      <c r="BK623" s="48"/>
      <c r="BL623" s="48"/>
      <c r="BM623" s="48"/>
      <c r="BN623" s="48"/>
      <c r="BO623" s="48"/>
      <c r="BP623" s="48"/>
      <c r="BQ623" s="48"/>
      <c r="BR623" s="48"/>
      <c r="BS623" s="48"/>
      <c r="BT623" s="48"/>
      <c r="BU623" s="48"/>
      <c r="BV623" s="48"/>
      <c r="BW623" s="48"/>
      <c r="BX623" s="48"/>
      <c r="BY623" s="48"/>
      <c r="BZ623" s="48"/>
      <c r="CA623" s="48"/>
      <c r="CB623" s="48"/>
      <c r="CC623" s="48"/>
      <c r="CD623" s="48"/>
      <c r="CE623" s="48"/>
      <c r="CF623" s="48"/>
      <c r="CG623" s="48"/>
      <c r="CH623" s="48"/>
      <c r="CI623" s="48"/>
      <c r="CJ623" s="48"/>
      <c r="CK623" s="48"/>
      <c r="CL623" s="48"/>
      <c r="CM623" s="48"/>
      <c r="CN623" s="48"/>
      <c r="CO623" s="48"/>
      <c r="CP623" s="48"/>
      <c r="CQ623" s="48"/>
      <c r="CR623" s="48"/>
      <c r="CS623" s="48"/>
      <c r="CT623" s="48"/>
      <c r="CU623" s="48"/>
      <c r="CV623" s="48"/>
      <c r="CW623" s="48"/>
      <c r="CX623" s="48"/>
      <c r="CY623" s="48"/>
      <c r="CZ623" s="48"/>
      <c r="DA623" s="48"/>
      <c r="DB623" s="48"/>
      <c r="DC623" s="48"/>
      <c r="DD623" s="48"/>
      <c r="DE623" s="48"/>
      <c r="DF623" s="48"/>
      <c r="DG623" s="48"/>
      <c r="DH623" s="48"/>
      <c r="DI623" s="48"/>
      <c r="DJ623" s="48"/>
      <c r="DK623" s="48"/>
      <c r="DL623" s="48"/>
      <c r="DM623" s="48"/>
      <c r="DN623" s="48"/>
      <c r="DO623" s="48"/>
      <c r="DP623" s="48"/>
      <c r="DQ623" s="48"/>
      <c r="DR623" s="48"/>
      <c r="DS623" s="48"/>
      <c r="DT623" s="48"/>
      <c r="DU623" s="48"/>
      <c r="DV623" s="48"/>
      <c r="DW623" s="48"/>
      <c r="DX623" s="48"/>
      <c r="DY623" s="48"/>
      <c r="DZ623" s="48"/>
      <c r="EA623" s="48"/>
      <c r="EB623" s="48"/>
      <c r="EC623" s="48"/>
      <c r="ED623" s="48"/>
      <c r="EE623" s="48"/>
      <c r="EF623" s="48"/>
      <c r="EG623" s="48"/>
      <c r="EH623" s="48"/>
      <c r="EI623" s="48"/>
      <c r="EJ623" s="48"/>
      <c r="EK623" s="48"/>
      <c r="EL623" s="48"/>
      <c r="EM623" s="48"/>
      <c r="EN623" s="48"/>
      <c r="EO623" s="48"/>
      <c r="EP623" s="48"/>
      <c r="EQ623" s="48"/>
      <c r="ER623" s="48"/>
      <c r="ES623" s="48"/>
      <c r="ET623" s="48"/>
      <c r="EU623" s="48"/>
      <c r="EV623" s="48"/>
      <c r="EW623" s="48"/>
      <c r="EX623" s="48"/>
      <c r="EY623" s="48"/>
      <c r="EZ623" s="48"/>
      <c r="FA623" s="48"/>
      <c r="FB623" s="48"/>
      <c r="FC623" s="48"/>
      <c r="FD623" s="48"/>
      <c r="FE623" s="48"/>
      <c r="FF623" s="48"/>
      <c r="FG623" s="48"/>
      <c r="FH623" s="48"/>
      <c r="FI623" s="48"/>
      <c r="FJ623" s="48"/>
      <c r="FK623" s="48"/>
      <c r="FL623" s="48"/>
      <c r="FM623" s="48"/>
      <c r="FN623" s="48"/>
      <c r="FO623" s="48"/>
      <c r="FP623" s="48"/>
      <c r="FQ623" s="48"/>
      <c r="FR623" s="48"/>
      <c r="FS623" s="48"/>
      <c r="FT623" s="48"/>
      <c r="FU623" s="48"/>
      <c r="FV623" s="48"/>
      <c r="FW623" s="48"/>
      <c r="FX623" s="48"/>
      <c r="FY623" s="48"/>
      <c r="FZ623" s="48"/>
      <c r="GA623" s="48"/>
      <c r="GB623" s="48"/>
      <c r="GC623" s="48"/>
      <c r="GD623" s="48"/>
      <c r="GE623" s="48"/>
      <c r="GF623" s="48"/>
      <c r="GG623" s="48"/>
      <c r="GH623" s="48"/>
      <c r="GI623" s="48"/>
      <c r="GJ623" s="48"/>
      <c r="GK623" s="48"/>
      <c r="GL623" s="48"/>
      <c r="GM623" s="48"/>
      <c r="GN623" s="48"/>
      <c r="GO623" s="48"/>
      <c r="GP623" s="48"/>
      <c r="GQ623" s="48"/>
      <c r="GR623" s="48"/>
      <c r="GS623" s="48"/>
      <c r="GT623" s="48"/>
      <c r="GU623" s="48"/>
      <c r="GV623" s="48"/>
      <c r="GW623" s="48"/>
      <c r="GX623" s="48"/>
      <c r="GY623" s="48"/>
      <c r="GZ623" s="48"/>
      <c r="HA623" s="48"/>
      <c r="HB623" s="48"/>
      <c r="HC623" s="48"/>
      <c r="HD623" s="48"/>
      <c r="HE623" s="48"/>
      <c r="HF623" s="48"/>
      <c r="HG623" s="48"/>
      <c r="HH623" s="48"/>
      <c r="HI623" s="48"/>
      <c r="HJ623" s="48"/>
      <c r="HK623" s="48"/>
      <c r="HL623" s="48"/>
      <c r="HM623" s="48"/>
      <c r="HN623" s="48"/>
      <c r="HO623" s="48"/>
      <c r="HP623" s="48"/>
      <c r="HQ623" s="48"/>
      <c r="HR623" s="48"/>
      <c r="HS623" s="48"/>
      <c r="HT623" s="48"/>
      <c r="HU623" s="48"/>
      <c r="HV623" s="48"/>
      <c r="HW623" s="48"/>
      <c r="HX623" s="48"/>
      <c r="HY623" s="48"/>
      <c r="HZ623" s="48"/>
      <c r="IA623" s="48"/>
      <c r="IB623" s="48"/>
      <c r="IC623" s="48"/>
      <c r="ID623" s="48"/>
      <c r="IE623" s="48"/>
      <c r="IF623" s="48"/>
      <c r="IG623" s="48"/>
      <c r="IH623" s="48"/>
      <c r="II623" s="48"/>
      <c r="IJ623" s="48"/>
      <c r="IK623" s="48"/>
      <c r="IL623" s="48"/>
      <c r="IM623" s="48"/>
      <c r="IN623" s="48"/>
      <c r="IO623" s="48"/>
      <c r="IP623" s="48"/>
      <c r="IQ623" s="48"/>
      <c r="IR623" s="48"/>
      <c r="IS623" s="48"/>
      <c r="IT623" s="48"/>
      <c r="IU623" s="48"/>
      <c r="IV623" s="48"/>
    </row>
    <row r="624" spans="1:256" s="49" customFormat="1" ht="15.6" x14ac:dyDescent="0.25">
      <c r="A624" s="55">
        <v>47015</v>
      </c>
      <c r="B624" s="51" t="s">
        <v>487</v>
      </c>
      <c r="C624" s="51" t="s">
        <v>139</v>
      </c>
      <c r="D624" s="53">
        <v>47200</v>
      </c>
      <c r="E624" s="92" t="s">
        <v>491</v>
      </c>
      <c r="F624" s="46">
        <f>'12 Month Budget Comparison'!D618</f>
        <v>0</v>
      </c>
      <c r="G624" s="46">
        <f t="shared" si="64"/>
        <v>0</v>
      </c>
      <c r="H624" s="46"/>
      <c r="I624" s="46">
        <f t="shared" si="65"/>
        <v>0</v>
      </c>
      <c r="J624" s="60"/>
      <c r="K624" s="46"/>
      <c r="L624" s="60"/>
      <c r="M624" s="60"/>
      <c r="N624" s="60"/>
      <c r="O624" s="54"/>
      <c r="P624" s="48"/>
      <c r="Q624" s="48"/>
      <c r="R624" s="48"/>
      <c r="S624" s="48"/>
      <c r="T624" s="48"/>
      <c r="U624" s="48"/>
      <c r="V624" s="48"/>
      <c r="W624" s="48"/>
      <c r="X624" s="48"/>
      <c r="Y624" s="48"/>
      <c r="Z624" s="48"/>
      <c r="AA624" s="48"/>
      <c r="AB624" s="48"/>
      <c r="AC624" s="48"/>
      <c r="AD624" s="48"/>
      <c r="AE624" s="48"/>
      <c r="AF624" s="48"/>
      <c r="AG624" s="48"/>
      <c r="AH624" s="48"/>
      <c r="AI624" s="48"/>
      <c r="AJ624" s="48"/>
      <c r="AK624" s="48"/>
      <c r="AL624" s="48"/>
      <c r="AM624" s="48"/>
      <c r="AN624" s="48"/>
      <c r="AO624" s="48"/>
      <c r="AP624" s="48"/>
      <c r="AQ624" s="48"/>
      <c r="AR624" s="48"/>
      <c r="AS624" s="48"/>
      <c r="AT624" s="48"/>
      <c r="AU624" s="48"/>
      <c r="AV624" s="48"/>
      <c r="AW624" s="48"/>
      <c r="AX624" s="48"/>
      <c r="AY624" s="48"/>
      <c r="AZ624" s="48"/>
      <c r="BA624" s="48"/>
      <c r="BB624" s="48"/>
      <c r="BC624" s="48"/>
      <c r="BD624" s="48"/>
      <c r="BE624" s="48"/>
      <c r="BF624" s="48"/>
      <c r="BG624" s="48"/>
      <c r="BH624" s="48"/>
      <c r="BI624" s="48"/>
      <c r="BJ624" s="48"/>
      <c r="BK624" s="48"/>
      <c r="BL624" s="48"/>
      <c r="BM624" s="48"/>
      <c r="BN624" s="48"/>
      <c r="BO624" s="48"/>
      <c r="BP624" s="48"/>
      <c r="BQ624" s="48"/>
      <c r="BR624" s="48"/>
      <c r="BS624" s="48"/>
      <c r="BT624" s="48"/>
      <c r="BU624" s="48"/>
      <c r="BV624" s="48"/>
      <c r="BW624" s="48"/>
      <c r="BX624" s="48"/>
      <c r="BY624" s="48"/>
      <c r="BZ624" s="48"/>
      <c r="CA624" s="48"/>
      <c r="CB624" s="48"/>
      <c r="CC624" s="48"/>
      <c r="CD624" s="48"/>
      <c r="CE624" s="48"/>
      <c r="CF624" s="48"/>
      <c r="CG624" s="48"/>
      <c r="CH624" s="48"/>
      <c r="CI624" s="48"/>
      <c r="CJ624" s="48"/>
      <c r="CK624" s="48"/>
      <c r="CL624" s="48"/>
      <c r="CM624" s="48"/>
      <c r="CN624" s="48"/>
      <c r="CO624" s="48"/>
      <c r="CP624" s="48"/>
      <c r="CQ624" s="48"/>
      <c r="CR624" s="48"/>
      <c r="CS624" s="48"/>
      <c r="CT624" s="48"/>
      <c r="CU624" s="48"/>
      <c r="CV624" s="48"/>
      <c r="CW624" s="48"/>
      <c r="CX624" s="48"/>
      <c r="CY624" s="48"/>
      <c r="CZ624" s="48"/>
      <c r="DA624" s="48"/>
      <c r="DB624" s="48"/>
      <c r="DC624" s="48"/>
      <c r="DD624" s="48"/>
      <c r="DE624" s="48"/>
      <c r="DF624" s="48"/>
      <c r="DG624" s="48"/>
      <c r="DH624" s="48"/>
      <c r="DI624" s="48"/>
      <c r="DJ624" s="48"/>
      <c r="DK624" s="48"/>
      <c r="DL624" s="48"/>
      <c r="DM624" s="48"/>
      <c r="DN624" s="48"/>
      <c r="DO624" s="48"/>
      <c r="DP624" s="48"/>
      <c r="DQ624" s="48"/>
      <c r="DR624" s="48"/>
      <c r="DS624" s="48"/>
      <c r="DT624" s="48"/>
      <c r="DU624" s="48"/>
      <c r="DV624" s="48"/>
      <c r="DW624" s="48"/>
      <c r="DX624" s="48"/>
      <c r="DY624" s="48"/>
      <c r="DZ624" s="48"/>
      <c r="EA624" s="48"/>
      <c r="EB624" s="48"/>
      <c r="EC624" s="48"/>
      <c r="ED624" s="48"/>
      <c r="EE624" s="48"/>
      <c r="EF624" s="48"/>
      <c r="EG624" s="48"/>
      <c r="EH624" s="48"/>
      <c r="EI624" s="48"/>
      <c r="EJ624" s="48"/>
      <c r="EK624" s="48"/>
      <c r="EL624" s="48"/>
      <c r="EM624" s="48"/>
      <c r="EN624" s="48"/>
      <c r="EO624" s="48"/>
      <c r="EP624" s="48"/>
      <c r="EQ624" s="48"/>
      <c r="ER624" s="48"/>
      <c r="ES624" s="48"/>
      <c r="ET624" s="48"/>
      <c r="EU624" s="48"/>
      <c r="EV624" s="48"/>
      <c r="EW624" s="48"/>
      <c r="EX624" s="48"/>
      <c r="EY624" s="48"/>
      <c r="EZ624" s="48"/>
      <c r="FA624" s="48"/>
      <c r="FB624" s="48"/>
      <c r="FC624" s="48"/>
      <c r="FD624" s="48"/>
      <c r="FE624" s="48"/>
      <c r="FF624" s="48"/>
      <c r="FG624" s="48"/>
      <c r="FH624" s="48"/>
      <c r="FI624" s="48"/>
      <c r="FJ624" s="48"/>
      <c r="FK624" s="48"/>
      <c r="FL624" s="48"/>
      <c r="FM624" s="48"/>
      <c r="FN624" s="48"/>
      <c r="FO624" s="48"/>
      <c r="FP624" s="48"/>
      <c r="FQ624" s="48"/>
      <c r="FR624" s="48"/>
      <c r="FS624" s="48"/>
      <c r="FT624" s="48"/>
      <c r="FU624" s="48"/>
      <c r="FV624" s="48"/>
      <c r="FW624" s="48"/>
      <c r="FX624" s="48"/>
      <c r="FY624" s="48"/>
      <c r="FZ624" s="48"/>
      <c r="GA624" s="48"/>
      <c r="GB624" s="48"/>
      <c r="GC624" s="48"/>
      <c r="GD624" s="48"/>
      <c r="GE624" s="48"/>
      <c r="GF624" s="48"/>
      <c r="GG624" s="48"/>
      <c r="GH624" s="48"/>
      <c r="GI624" s="48"/>
      <c r="GJ624" s="48"/>
      <c r="GK624" s="48"/>
      <c r="GL624" s="48"/>
      <c r="GM624" s="48"/>
      <c r="GN624" s="48"/>
      <c r="GO624" s="48"/>
      <c r="GP624" s="48"/>
      <c r="GQ624" s="48"/>
      <c r="GR624" s="48"/>
      <c r="GS624" s="48"/>
      <c r="GT624" s="48"/>
      <c r="GU624" s="48"/>
      <c r="GV624" s="48"/>
      <c r="GW624" s="48"/>
      <c r="GX624" s="48"/>
      <c r="GY624" s="48"/>
      <c r="GZ624" s="48"/>
      <c r="HA624" s="48"/>
      <c r="HB624" s="48"/>
      <c r="HC624" s="48"/>
      <c r="HD624" s="48"/>
      <c r="HE624" s="48"/>
      <c r="HF624" s="48"/>
      <c r="HG624" s="48"/>
      <c r="HH624" s="48"/>
      <c r="HI624" s="48"/>
      <c r="HJ624" s="48"/>
      <c r="HK624" s="48"/>
      <c r="HL624" s="48"/>
      <c r="HM624" s="48"/>
      <c r="HN624" s="48"/>
      <c r="HO624" s="48"/>
      <c r="HP624" s="48"/>
      <c r="HQ624" s="48"/>
      <c r="HR624" s="48"/>
      <c r="HS624" s="48"/>
      <c r="HT624" s="48"/>
      <c r="HU624" s="48"/>
      <c r="HV624" s="48"/>
      <c r="HW624" s="48"/>
      <c r="HX624" s="48"/>
      <c r="HY624" s="48"/>
      <c r="HZ624" s="48"/>
      <c r="IA624" s="48"/>
      <c r="IB624" s="48"/>
      <c r="IC624" s="48"/>
      <c r="ID624" s="48"/>
      <c r="IE624" s="48"/>
      <c r="IF624" s="48"/>
      <c r="IG624" s="48"/>
      <c r="IH624" s="48"/>
      <c r="II624" s="48"/>
      <c r="IJ624" s="48"/>
      <c r="IK624" s="48"/>
      <c r="IL624" s="48"/>
      <c r="IM624" s="48"/>
      <c r="IN624" s="48"/>
      <c r="IO624" s="48"/>
      <c r="IP624" s="48"/>
      <c r="IQ624" s="48"/>
      <c r="IR624" s="48"/>
      <c r="IS624" s="48"/>
      <c r="IT624" s="48"/>
      <c r="IU624" s="48"/>
      <c r="IV624" s="48"/>
    </row>
    <row r="625" spans="1:256" s="49" customFormat="1" ht="15.6" x14ac:dyDescent="0.25">
      <c r="A625" s="55">
        <v>47016</v>
      </c>
      <c r="B625" s="51" t="s">
        <v>487</v>
      </c>
      <c r="C625" s="51" t="s">
        <v>143</v>
      </c>
      <c r="D625" s="53">
        <v>47200</v>
      </c>
      <c r="E625" s="92" t="s">
        <v>492</v>
      </c>
      <c r="F625" s="46">
        <f>'12 Month Budget Comparison'!D619</f>
        <v>0</v>
      </c>
      <c r="G625" s="46">
        <f t="shared" si="64"/>
        <v>0</v>
      </c>
      <c r="H625" s="46"/>
      <c r="I625" s="46">
        <f t="shared" si="65"/>
        <v>0</v>
      </c>
      <c r="J625" s="60"/>
      <c r="K625" s="46"/>
      <c r="L625" s="60"/>
      <c r="M625" s="60"/>
      <c r="N625" s="60"/>
      <c r="O625" s="54"/>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c r="AN625" s="48"/>
      <c r="AO625" s="48"/>
      <c r="AP625" s="48"/>
      <c r="AQ625" s="48"/>
      <c r="AR625" s="48"/>
      <c r="AS625" s="48"/>
      <c r="AT625" s="48"/>
      <c r="AU625" s="48"/>
      <c r="AV625" s="48"/>
      <c r="AW625" s="48"/>
      <c r="AX625" s="48"/>
      <c r="AY625" s="48"/>
      <c r="AZ625" s="48"/>
      <c r="BA625" s="48"/>
      <c r="BB625" s="48"/>
      <c r="BC625" s="48"/>
      <c r="BD625" s="48"/>
      <c r="BE625" s="48"/>
      <c r="BF625" s="48"/>
      <c r="BG625" s="48"/>
      <c r="BH625" s="48"/>
      <c r="BI625" s="48"/>
      <c r="BJ625" s="48"/>
      <c r="BK625" s="48"/>
      <c r="BL625" s="48"/>
      <c r="BM625" s="48"/>
      <c r="BN625" s="48"/>
      <c r="BO625" s="48"/>
      <c r="BP625" s="48"/>
      <c r="BQ625" s="48"/>
      <c r="BR625" s="48"/>
      <c r="BS625" s="48"/>
      <c r="BT625" s="48"/>
      <c r="BU625" s="48"/>
      <c r="BV625" s="48"/>
      <c r="BW625" s="48"/>
      <c r="BX625" s="48"/>
      <c r="BY625" s="48"/>
      <c r="BZ625" s="48"/>
      <c r="CA625" s="48"/>
      <c r="CB625" s="48"/>
      <c r="CC625" s="48"/>
      <c r="CD625" s="48"/>
      <c r="CE625" s="48"/>
      <c r="CF625" s="48"/>
      <c r="CG625" s="48"/>
      <c r="CH625" s="48"/>
      <c r="CI625" s="48"/>
      <c r="CJ625" s="48"/>
      <c r="CK625" s="48"/>
      <c r="CL625" s="48"/>
      <c r="CM625" s="48"/>
      <c r="CN625" s="48"/>
      <c r="CO625" s="48"/>
      <c r="CP625" s="48"/>
      <c r="CQ625" s="48"/>
      <c r="CR625" s="48"/>
      <c r="CS625" s="48"/>
      <c r="CT625" s="48"/>
      <c r="CU625" s="48"/>
      <c r="CV625" s="48"/>
      <c r="CW625" s="48"/>
      <c r="CX625" s="48"/>
      <c r="CY625" s="48"/>
      <c r="CZ625" s="48"/>
      <c r="DA625" s="48"/>
      <c r="DB625" s="48"/>
      <c r="DC625" s="48"/>
      <c r="DD625" s="48"/>
      <c r="DE625" s="48"/>
      <c r="DF625" s="48"/>
      <c r="DG625" s="48"/>
      <c r="DH625" s="48"/>
      <c r="DI625" s="48"/>
      <c r="DJ625" s="48"/>
      <c r="DK625" s="48"/>
      <c r="DL625" s="48"/>
      <c r="DM625" s="48"/>
      <c r="DN625" s="48"/>
      <c r="DO625" s="48"/>
      <c r="DP625" s="48"/>
      <c r="DQ625" s="48"/>
      <c r="DR625" s="48"/>
      <c r="DS625" s="48"/>
      <c r="DT625" s="48"/>
      <c r="DU625" s="48"/>
      <c r="DV625" s="48"/>
      <c r="DW625" s="48"/>
      <c r="DX625" s="48"/>
      <c r="DY625" s="48"/>
      <c r="DZ625" s="48"/>
      <c r="EA625" s="48"/>
      <c r="EB625" s="48"/>
      <c r="EC625" s="48"/>
      <c r="ED625" s="48"/>
      <c r="EE625" s="48"/>
      <c r="EF625" s="48"/>
      <c r="EG625" s="48"/>
      <c r="EH625" s="48"/>
      <c r="EI625" s="48"/>
      <c r="EJ625" s="48"/>
      <c r="EK625" s="48"/>
      <c r="EL625" s="48"/>
      <c r="EM625" s="48"/>
      <c r="EN625" s="48"/>
      <c r="EO625" s="48"/>
      <c r="EP625" s="48"/>
      <c r="EQ625" s="48"/>
      <c r="ER625" s="48"/>
      <c r="ES625" s="48"/>
      <c r="ET625" s="48"/>
      <c r="EU625" s="48"/>
      <c r="EV625" s="48"/>
      <c r="EW625" s="48"/>
      <c r="EX625" s="48"/>
      <c r="EY625" s="48"/>
      <c r="EZ625" s="48"/>
      <c r="FA625" s="48"/>
      <c r="FB625" s="48"/>
      <c r="FC625" s="48"/>
      <c r="FD625" s="48"/>
      <c r="FE625" s="48"/>
      <c r="FF625" s="48"/>
      <c r="FG625" s="48"/>
      <c r="FH625" s="48"/>
      <c r="FI625" s="48"/>
      <c r="FJ625" s="48"/>
      <c r="FK625" s="48"/>
      <c r="FL625" s="48"/>
      <c r="FM625" s="48"/>
      <c r="FN625" s="48"/>
      <c r="FO625" s="48"/>
      <c r="FP625" s="48"/>
      <c r="FQ625" s="48"/>
      <c r="FR625" s="48"/>
      <c r="FS625" s="48"/>
      <c r="FT625" s="48"/>
      <c r="FU625" s="48"/>
      <c r="FV625" s="48"/>
      <c r="FW625" s="48"/>
      <c r="FX625" s="48"/>
      <c r="FY625" s="48"/>
      <c r="FZ625" s="48"/>
      <c r="GA625" s="48"/>
      <c r="GB625" s="48"/>
      <c r="GC625" s="48"/>
      <c r="GD625" s="48"/>
      <c r="GE625" s="48"/>
      <c r="GF625" s="48"/>
      <c r="GG625" s="48"/>
      <c r="GH625" s="48"/>
      <c r="GI625" s="48"/>
      <c r="GJ625" s="48"/>
      <c r="GK625" s="48"/>
      <c r="GL625" s="48"/>
      <c r="GM625" s="48"/>
      <c r="GN625" s="48"/>
      <c r="GO625" s="48"/>
      <c r="GP625" s="48"/>
      <c r="GQ625" s="48"/>
      <c r="GR625" s="48"/>
      <c r="GS625" s="48"/>
      <c r="GT625" s="48"/>
      <c r="GU625" s="48"/>
      <c r="GV625" s="48"/>
      <c r="GW625" s="48"/>
      <c r="GX625" s="48"/>
      <c r="GY625" s="48"/>
      <c r="GZ625" s="48"/>
      <c r="HA625" s="48"/>
      <c r="HB625" s="48"/>
      <c r="HC625" s="48"/>
      <c r="HD625" s="48"/>
      <c r="HE625" s="48"/>
      <c r="HF625" s="48"/>
      <c r="HG625" s="48"/>
      <c r="HH625" s="48"/>
      <c r="HI625" s="48"/>
      <c r="HJ625" s="48"/>
      <c r="HK625" s="48"/>
      <c r="HL625" s="48"/>
      <c r="HM625" s="48"/>
      <c r="HN625" s="48"/>
      <c r="HO625" s="48"/>
      <c r="HP625" s="48"/>
      <c r="HQ625" s="48"/>
      <c r="HR625" s="48"/>
      <c r="HS625" s="48"/>
      <c r="HT625" s="48"/>
      <c r="HU625" s="48"/>
      <c r="HV625" s="48"/>
      <c r="HW625" s="48"/>
      <c r="HX625" s="48"/>
      <c r="HY625" s="48"/>
      <c r="HZ625" s="48"/>
      <c r="IA625" s="48"/>
      <c r="IB625" s="48"/>
      <c r="IC625" s="48"/>
      <c r="ID625" s="48"/>
      <c r="IE625" s="48"/>
      <c r="IF625" s="48"/>
      <c r="IG625" s="48"/>
      <c r="IH625" s="48"/>
      <c r="II625" s="48"/>
      <c r="IJ625" s="48"/>
      <c r="IK625" s="48"/>
      <c r="IL625" s="48"/>
      <c r="IM625" s="48"/>
      <c r="IN625" s="48"/>
      <c r="IO625" s="48"/>
      <c r="IP625" s="48"/>
      <c r="IQ625" s="48"/>
      <c r="IR625" s="48"/>
      <c r="IS625" s="48"/>
      <c r="IT625" s="48"/>
      <c r="IU625" s="48"/>
      <c r="IV625" s="48"/>
    </row>
    <row r="626" spans="1:256" s="49" customFormat="1" ht="15.6" x14ac:dyDescent="0.25">
      <c r="A626" s="55">
        <v>47017</v>
      </c>
      <c r="B626" s="51" t="s">
        <v>487</v>
      </c>
      <c r="C626" s="51" t="s">
        <v>145</v>
      </c>
      <c r="D626" s="53">
        <v>47200</v>
      </c>
      <c r="E626" s="92" t="s">
        <v>493</v>
      </c>
      <c r="F626" s="46">
        <f>'12 Month Budget Comparison'!D620</f>
        <v>0</v>
      </c>
      <c r="G626" s="46">
        <f t="shared" si="64"/>
        <v>0</v>
      </c>
      <c r="H626" s="46"/>
      <c r="I626" s="46">
        <f t="shared" si="65"/>
        <v>0</v>
      </c>
      <c r="J626" s="60"/>
      <c r="K626" s="46"/>
      <c r="L626" s="60"/>
      <c r="M626" s="60"/>
      <c r="N626" s="60"/>
      <c r="O626" s="54"/>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c r="BE626" s="48"/>
      <c r="BF626" s="48"/>
      <c r="BG626" s="48"/>
      <c r="BH626" s="48"/>
      <c r="BI626" s="48"/>
      <c r="BJ626" s="48"/>
      <c r="BK626" s="48"/>
      <c r="BL626" s="48"/>
      <c r="BM626" s="48"/>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8"/>
      <c r="CO626" s="48"/>
      <c r="CP626" s="48"/>
      <c r="CQ626" s="48"/>
      <c r="CR626" s="48"/>
      <c r="CS626" s="48"/>
      <c r="CT626" s="48"/>
      <c r="CU626" s="48"/>
      <c r="CV626" s="48"/>
      <c r="CW626" s="48"/>
      <c r="CX626" s="48"/>
      <c r="CY626" s="48"/>
      <c r="CZ626" s="48"/>
      <c r="DA626" s="48"/>
      <c r="DB626" s="48"/>
      <c r="DC626" s="48"/>
      <c r="DD626" s="48"/>
      <c r="DE626" s="48"/>
      <c r="DF626" s="48"/>
      <c r="DG626" s="48"/>
      <c r="DH626" s="48"/>
      <c r="DI626" s="48"/>
      <c r="DJ626" s="48"/>
      <c r="DK626" s="48"/>
      <c r="DL626" s="48"/>
      <c r="DM626" s="48"/>
      <c r="DN626" s="48"/>
      <c r="DO626" s="48"/>
      <c r="DP626" s="48"/>
      <c r="DQ626" s="48"/>
      <c r="DR626" s="48"/>
      <c r="DS626" s="48"/>
      <c r="DT626" s="48"/>
      <c r="DU626" s="48"/>
      <c r="DV626" s="48"/>
      <c r="DW626" s="48"/>
      <c r="DX626" s="48"/>
      <c r="DY626" s="48"/>
      <c r="DZ626" s="48"/>
      <c r="EA626" s="48"/>
      <c r="EB626" s="48"/>
      <c r="EC626" s="48"/>
      <c r="ED626" s="48"/>
      <c r="EE626" s="48"/>
      <c r="EF626" s="48"/>
      <c r="EG626" s="48"/>
      <c r="EH626" s="48"/>
      <c r="EI626" s="48"/>
      <c r="EJ626" s="48"/>
      <c r="EK626" s="48"/>
      <c r="EL626" s="48"/>
      <c r="EM626" s="48"/>
      <c r="EN626" s="48"/>
      <c r="EO626" s="48"/>
      <c r="EP626" s="48"/>
      <c r="EQ626" s="48"/>
      <c r="ER626" s="48"/>
      <c r="ES626" s="48"/>
      <c r="ET626" s="48"/>
      <c r="EU626" s="48"/>
      <c r="EV626" s="48"/>
      <c r="EW626" s="48"/>
      <c r="EX626" s="48"/>
      <c r="EY626" s="48"/>
      <c r="EZ626" s="48"/>
      <c r="FA626" s="48"/>
      <c r="FB626" s="48"/>
      <c r="FC626" s="48"/>
      <c r="FD626" s="48"/>
      <c r="FE626" s="48"/>
      <c r="FF626" s="48"/>
      <c r="FG626" s="48"/>
      <c r="FH626" s="48"/>
      <c r="FI626" s="48"/>
      <c r="FJ626" s="48"/>
      <c r="FK626" s="48"/>
      <c r="FL626" s="48"/>
      <c r="FM626" s="48"/>
      <c r="FN626" s="48"/>
      <c r="FO626" s="48"/>
      <c r="FP626" s="48"/>
      <c r="FQ626" s="48"/>
      <c r="FR626" s="48"/>
      <c r="FS626" s="48"/>
      <c r="FT626" s="48"/>
      <c r="FU626" s="48"/>
      <c r="FV626" s="48"/>
      <c r="FW626" s="48"/>
      <c r="FX626" s="48"/>
      <c r="FY626" s="48"/>
      <c r="FZ626" s="48"/>
      <c r="GA626" s="48"/>
      <c r="GB626" s="48"/>
      <c r="GC626" s="48"/>
      <c r="GD626" s="48"/>
      <c r="GE626" s="48"/>
      <c r="GF626" s="48"/>
      <c r="GG626" s="48"/>
      <c r="GH626" s="48"/>
      <c r="GI626" s="48"/>
      <c r="GJ626" s="48"/>
      <c r="GK626" s="48"/>
      <c r="GL626" s="48"/>
      <c r="GM626" s="48"/>
      <c r="GN626" s="48"/>
      <c r="GO626" s="48"/>
      <c r="GP626" s="48"/>
      <c r="GQ626" s="48"/>
      <c r="GR626" s="48"/>
      <c r="GS626" s="48"/>
      <c r="GT626" s="48"/>
      <c r="GU626" s="48"/>
      <c r="GV626" s="48"/>
      <c r="GW626" s="48"/>
      <c r="GX626" s="48"/>
      <c r="GY626" s="48"/>
      <c r="GZ626" s="48"/>
      <c r="HA626" s="48"/>
      <c r="HB626" s="48"/>
      <c r="HC626" s="48"/>
      <c r="HD626" s="48"/>
      <c r="HE626" s="48"/>
      <c r="HF626" s="48"/>
      <c r="HG626" s="48"/>
      <c r="HH626" s="48"/>
      <c r="HI626" s="48"/>
      <c r="HJ626" s="48"/>
      <c r="HK626" s="48"/>
      <c r="HL626" s="48"/>
      <c r="HM626" s="48"/>
      <c r="HN626" s="48"/>
      <c r="HO626" s="48"/>
      <c r="HP626" s="48"/>
      <c r="HQ626" s="48"/>
      <c r="HR626" s="48"/>
      <c r="HS626" s="48"/>
      <c r="HT626" s="48"/>
      <c r="HU626" s="48"/>
      <c r="HV626" s="48"/>
      <c r="HW626" s="48"/>
      <c r="HX626" s="48"/>
      <c r="HY626" s="48"/>
      <c r="HZ626" s="48"/>
      <c r="IA626" s="48"/>
      <c r="IB626" s="48"/>
      <c r="IC626" s="48"/>
      <c r="ID626" s="48"/>
      <c r="IE626" s="48"/>
      <c r="IF626" s="48"/>
      <c r="IG626" s="48"/>
      <c r="IH626" s="48"/>
      <c r="II626" s="48"/>
      <c r="IJ626" s="48"/>
      <c r="IK626" s="48"/>
      <c r="IL626" s="48"/>
      <c r="IM626" s="48"/>
      <c r="IN626" s="48"/>
      <c r="IO626" s="48"/>
      <c r="IP626" s="48"/>
      <c r="IQ626" s="48"/>
      <c r="IR626" s="48"/>
      <c r="IS626" s="48"/>
      <c r="IT626" s="48"/>
      <c r="IU626" s="48"/>
      <c r="IV626" s="48"/>
    </row>
    <row r="627" spans="1:256" s="49" customFormat="1" ht="15.6" x14ac:dyDescent="0.25">
      <c r="A627" s="55">
        <v>47018</v>
      </c>
      <c r="B627" s="51" t="s">
        <v>487</v>
      </c>
      <c r="C627" s="51" t="s">
        <v>354</v>
      </c>
      <c r="D627" s="53">
        <v>47200</v>
      </c>
      <c r="E627" s="92" t="s">
        <v>494</v>
      </c>
      <c r="F627" s="46">
        <f>'12 Month Budget Comparison'!D621</f>
        <v>0</v>
      </c>
      <c r="G627" s="46">
        <f t="shared" si="64"/>
        <v>0</v>
      </c>
      <c r="H627" s="46"/>
      <c r="I627" s="46">
        <f t="shared" si="65"/>
        <v>0</v>
      </c>
      <c r="J627" s="60"/>
      <c r="K627" s="46"/>
      <c r="L627" s="60"/>
      <c r="M627" s="60"/>
      <c r="N627" s="60"/>
      <c r="O627" s="54"/>
      <c r="P627" s="48"/>
      <c r="Q627" s="48"/>
      <c r="R627" s="48"/>
      <c r="S627" s="48"/>
      <c r="T627" s="48"/>
      <c r="U627" s="48"/>
      <c r="V627" s="48"/>
      <c r="W627" s="48"/>
      <c r="X627" s="48"/>
      <c r="Y627" s="48"/>
      <c r="Z627" s="48"/>
      <c r="AA627" s="48"/>
      <c r="AB627" s="48"/>
      <c r="AC627" s="48"/>
      <c r="AD627" s="48"/>
      <c r="AE627" s="48"/>
      <c r="AF627" s="48"/>
      <c r="AG627" s="48"/>
      <c r="AH627" s="48"/>
      <c r="AI627" s="48"/>
      <c r="AJ627" s="48"/>
      <c r="AK627" s="48"/>
      <c r="AL627" s="48"/>
      <c r="AM627" s="48"/>
      <c r="AN627" s="48"/>
      <c r="AO627" s="48"/>
      <c r="AP627" s="48"/>
      <c r="AQ627" s="48"/>
      <c r="AR627" s="48"/>
      <c r="AS627" s="48"/>
      <c r="AT627" s="48"/>
      <c r="AU627" s="48"/>
      <c r="AV627" s="48"/>
      <c r="AW627" s="48"/>
      <c r="AX627" s="48"/>
      <c r="AY627" s="48"/>
      <c r="AZ627" s="48"/>
      <c r="BA627" s="48"/>
      <c r="BB627" s="48"/>
      <c r="BC627" s="48"/>
      <c r="BD627" s="48"/>
      <c r="BE627" s="48"/>
      <c r="BF627" s="48"/>
      <c r="BG627" s="48"/>
      <c r="BH627" s="48"/>
      <c r="BI627" s="48"/>
      <c r="BJ627" s="48"/>
      <c r="BK627" s="48"/>
      <c r="BL627" s="48"/>
      <c r="BM627" s="48"/>
      <c r="BN627" s="48"/>
      <c r="BO627" s="48"/>
      <c r="BP627" s="48"/>
      <c r="BQ627" s="48"/>
      <c r="BR627" s="48"/>
      <c r="BS627" s="48"/>
      <c r="BT627" s="48"/>
      <c r="BU627" s="48"/>
      <c r="BV627" s="48"/>
      <c r="BW627" s="48"/>
      <c r="BX627" s="48"/>
      <c r="BY627" s="48"/>
      <c r="BZ627" s="48"/>
      <c r="CA627" s="48"/>
      <c r="CB627" s="48"/>
      <c r="CC627" s="48"/>
      <c r="CD627" s="48"/>
      <c r="CE627" s="48"/>
      <c r="CF627" s="48"/>
      <c r="CG627" s="48"/>
      <c r="CH627" s="48"/>
      <c r="CI627" s="48"/>
      <c r="CJ627" s="48"/>
      <c r="CK627" s="48"/>
      <c r="CL627" s="48"/>
      <c r="CM627" s="48"/>
      <c r="CN627" s="48"/>
      <c r="CO627" s="48"/>
      <c r="CP627" s="48"/>
      <c r="CQ627" s="48"/>
      <c r="CR627" s="48"/>
      <c r="CS627" s="48"/>
      <c r="CT627" s="48"/>
      <c r="CU627" s="48"/>
      <c r="CV627" s="48"/>
      <c r="CW627" s="48"/>
      <c r="CX627" s="48"/>
      <c r="CY627" s="48"/>
      <c r="CZ627" s="48"/>
      <c r="DA627" s="48"/>
      <c r="DB627" s="48"/>
      <c r="DC627" s="48"/>
      <c r="DD627" s="48"/>
      <c r="DE627" s="48"/>
      <c r="DF627" s="48"/>
      <c r="DG627" s="48"/>
      <c r="DH627" s="48"/>
      <c r="DI627" s="48"/>
      <c r="DJ627" s="48"/>
      <c r="DK627" s="48"/>
      <c r="DL627" s="48"/>
      <c r="DM627" s="48"/>
      <c r="DN627" s="48"/>
      <c r="DO627" s="48"/>
      <c r="DP627" s="48"/>
      <c r="DQ627" s="48"/>
      <c r="DR627" s="48"/>
      <c r="DS627" s="48"/>
      <c r="DT627" s="48"/>
      <c r="DU627" s="48"/>
      <c r="DV627" s="48"/>
      <c r="DW627" s="48"/>
      <c r="DX627" s="48"/>
      <c r="DY627" s="48"/>
      <c r="DZ627" s="48"/>
      <c r="EA627" s="48"/>
      <c r="EB627" s="48"/>
      <c r="EC627" s="48"/>
      <c r="ED627" s="48"/>
      <c r="EE627" s="48"/>
      <c r="EF627" s="48"/>
      <c r="EG627" s="48"/>
      <c r="EH627" s="48"/>
      <c r="EI627" s="48"/>
      <c r="EJ627" s="48"/>
      <c r="EK627" s="48"/>
      <c r="EL627" s="48"/>
      <c r="EM627" s="48"/>
      <c r="EN627" s="48"/>
      <c r="EO627" s="48"/>
      <c r="EP627" s="48"/>
      <c r="EQ627" s="48"/>
      <c r="ER627" s="48"/>
      <c r="ES627" s="48"/>
      <c r="ET627" s="48"/>
      <c r="EU627" s="48"/>
      <c r="EV627" s="48"/>
      <c r="EW627" s="48"/>
      <c r="EX627" s="48"/>
      <c r="EY627" s="48"/>
      <c r="EZ627" s="48"/>
      <c r="FA627" s="48"/>
      <c r="FB627" s="48"/>
      <c r="FC627" s="48"/>
      <c r="FD627" s="48"/>
      <c r="FE627" s="48"/>
      <c r="FF627" s="48"/>
      <c r="FG627" s="48"/>
      <c r="FH627" s="48"/>
      <c r="FI627" s="48"/>
      <c r="FJ627" s="48"/>
      <c r="FK627" s="48"/>
      <c r="FL627" s="48"/>
      <c r="FM627" s="48"/>
      <c r="FN627" s="48"/>
      <c r="FO627" s="48"/>
      <c r="FP627" s="48"/>
      <c r="FQ627" s="48"/>
      <c r="FR627" s="48"/>
      <c r="FS627" s="48"/>
      <c r="FT627" s="48"/>
      <c r="FU627" s="48"/>
      <c r="FV627" s="48"/>
      <c r="FW627" s="48"/>
      <c r="FX627" s="48"/>
      <c r="FY627" s="48"/>
      <c r="FZ627" s="48"/>
      <c r="GA627" s="48"/>
      <c r="GB627" s="48"/>
      <c r="GC627" s="48"/>
      <c r="GD627" s="48"/>
      <c r="GE627" s="48"/>
      <c r="GF627" s="48"/>
      <c r="GG627" s="48"/>
      <c r="GH627" s="48"/>
      <c r="GI627" s="48"/>
      <c r="GJ627" s="48"/>
      <c r="GK627" s="48"/>
      <c r="GL627" s="48"/>
      <c r="GM627" s="48"/>
      <c r="GN627" s="48"/>
      <c r="GO627" s="48"/>
      <c r="GP627" s="48"/>
      <c r="GQ627" s="48"/>
      <c r="GR627" s="48"/>
      <c r="GS627" s="48"/>
      <c r="GT627" s="48"/>
      <c r="GU627" s="48"/>
      <c r="GV627" s="48"/>
      <c r="GW627" s="48"/>
      <c r="GX627" s="48"/>
      <c r="GY627" s="48"/>
      <c r="GZ627" s="48"/>
      <c r="HA627" s="48"/>
      <c r="HB627" s="48"/>
      <c r="HC627" s="48"/>
      <c r="HD627" s="48"/>
      <c r="HE627" s="48"/>
      <c r="HF627" s="48"/>
      <c r="HG627" s="48"/>
      <c r="HH627" s="48"/>
      <c r="HI627" s="48"/>
      <c r="HJ627" s="48"/>
      <c r="HK627" s="48"/>
      <c r="HL627" s="48"/>
      <c r="HM627" s="48"/>
      <c r="HN627" s="48"/>
      <c r="HO627" s="48"/>
      <c r="HP627" s="48"/>
      <c r="HQ627" s="48"/>
      <c r="HR627" s="48"/>
      <c r="HS627" s="48"/>
      <c r="HT627" s="48"/>
      <c r="HU627" s="48"/>
      <c r="HV627" s="48"/>
      <c r="HW627" s="48"/>
      <c r="HX627" s="48"/>
      <c r="HY627" s="48"/>
      <c r="HZ627" s="48"/>
      <c r="IA627" s="48"/>
      <c r="IB627" s="48"/>
      <c r="IC627" s="48"/>
      <c r="ID627" s="48"/>
      <c r="IE627" s="48"/>
      <c r="IF627" s="48"/>
      <c r="IG627" s="48"/>
      <c r="IH627" s="48"/>
      <c r="II627" s="48"/>
      <c r="IJ627" s="48"/>
      <c r="IK627" s="48"/>
      <c r="IL627" s="48"/>
      <c r="IM627" s="48"/>
      <c r="IN627" s="48"/>
      <c r="IO627" s="48"/>
      <c r="IP627" s="48"/>
      <c r="IQ627" s="48"/>
      <c r="IR627" s="48"/>
      <c r="IS627" s="48"/>
      <c r="IT627" s="48"/>
      <c r="IU627" s="48"/>
      <c r="IV627" s="48"/>
    </row>
    <row r="628" spans="1:256" s="49" customFormat="1" ht="15.6" x14ac:dyDescent="0.25">
      <c r="A628" s="52">
        <v>47020</v>
      </c>
      <c r="B628" s="51" t="s">
        <v>487</v>
      </c>
      <c r="C628" s="51" t="s">
        <v>126</v>
      </c>
      <c r="D628" s="53">
        <v>47200</v>
      </c>
      <c r="E628" s="92" t="s">
        <v>495</v>
      </c>
      <c r="F628" s="46">
        <f>'12 Month Budget Comparison'!D622</f>
        <v>0</v>
      </c>
      <c r="G628" s="46">
        <f t="shared" si="64"/>
        <v>0</v>
      </c>
      <c r="H628" s="46"/>
      <c r="I628" s="46">
        <f t="shared" si="65"/>
        <v>0</v>
      </c>
      <c r="J628" s="60"/>
      <c r="K628" s="46"/>
      <c r="L628" s="60"/>
      <c r="M628" s="60"/>
      <c r="N628" s="60"/>
      <c r="O628" s="54"/>
      <c r="P628" s="48"/>
      <c r="Q628" s="48"/>
      <c r="R628" s="48"/>
      <c r="S628" s="48"/>
      <c r="T628" s="48"/>
      <c r="U628" s="48"/>
      <c r="V628" s="48"/>
      <c r="W628" s="48"/>
      <c r="X628" s="48"/>
      <c r="Y628" s="48"/>
      <c r="Z628" s="48"/>
      <c r="AA628" s="48"/>
      <c r="AB628" s="48"/>
      <c r="AC628" s="48"/>
      <c r="AD628" s="48"/>
      <c r="AE628" s="48"/>
      <c r="AF628" s="48"/>
      <c r="AG628" s="48"/>
      <c r="AH628" s="48"/>
      <c r="AI628" s="48"/>
      <c r="AJ628" s="48"/>
      <c r="AK628" s="48"/>
      <c r="AL628" s="48"/>
      <c r="AM628" s="48"/>
      <c r="AN628" s="48"/>
      <c r="AO628" s="48"/>
      <c r="AP628" s="48"/>
      <c r="AQ628" s="48"/>
      <c r="AR628" s="48"/>
      <c r="AS628" s="48"/>
      <c r="AT628" s="48"/>
      <c r="AU628" s="48"/>
      <c r="AV628" s="48"/>
      <c r="AW628" s="48"/>
      <c r="AX628" s="48"/>
      <c r="AY628" s="48"/>
      <c r="AZ628" s="48"/>
      <c r="BA628" s="48"/>
      <c r="BB628" s="48"/>
      <c r="BC628" s="48"/>
      <c r="BD628" s="48"/>
      <c r="BE628" s="48"/>
      <c r="BF628" s="48"/>
      <c r="BG628" s="48"/>
      <c r="BH628" s="48"/>
      <c r="BI628" s="48"/>
      <c r="BJ628" s="48"/>
      <c r="BK628" s="48"/>
      <c r="BL628" s="48"/>
      <c r="BM628" s="48"/>
      <c r="BN628" s="48"/>
      <c r="BO628" s="48"/>
      <c r="BP628" s="48"/>
      <c r="BQ628" s="48"/>
      <c r="BR628" s="48"/>
      <c r="BS628" s="48"/>
      <c r="BT628" s="48"/>
      <c r="BU628" s="48"/>
      <c r="BV628" s="48"/>
      <c r="BW628" s="48"/>
      <c r="BX628" s="48"/>
      <c r="BY628" s="48"/>
      <c r="BZ628" s="48"/>
      <c r="CA628" s="48"/>
      <c r="CB628" s="48"/>
      <c r="CC628" s="48"/>
      <c r="CD628" s="48"/>
      <c r="CE628" s="48"/>
      <c r="CF628" s="48"/>
      <c r="CG628" s="48"/>
      <c r="CH628" s="48"/>
      <c r="CI628" s="48"/>
      <c r="CJ628" s="48"/>
      <c r="CK628" s="48"/>
      <c r="CL628" s="48"/>
      <c r="CM628" s="48"/>
      <c r="CN628" s="48"/>
      <c r="CO628" s="48"/>
      <c r="CP628" s="48"/>
      <c r="CQ628" s="48"/>
      <c r="CR628" s="48"/>
      <c r="CS628" s="48"/>
      <c r="CT628" s="48"/>
      <c r="CU628" s="48"/>
      <c r="CV628" s="48"/>
      <c r="CW628" s="48"/>
      <c r="CX628" s="48"/>
      <c r="CY628" s="48"/>
      <c r="CZ628" s="48"/>
      <c r="DA628" s="48"/>
      <c r="DB628" s="48"/>
      <c r="DC628" s="48"/>
      <c r="DD628" s="48"/>
      <c r="DE628" s="48"/>
      <c r="DF628" s="48"/>
      <c r="DG628" s="48"/>
      <c r="DH628" s="48"/>
      <c r="DI628" s="48"/>
      <c r="DJ628" s="48"/>
      <c r="DK628" s="48"/>
      <c r="DL628" s="48"/>
      <c r="DM628" s="48"/>
      <c r="DN628" s="48"/>
      <c r="DO628" s="48"/>
      <c r="DP628" s="48"/>
      <c r="DQ628" s="48"/>
      <c r="DR628" s="48"/>
      <c r="DS628" s="48"/>
      <c r="DT628" s="48"/>
      <c r="DU628" s="48"/>
      <c r="DV628" s="48"/>
      <c r="DW628" s="48"/>
      <c r="DX628" s="48"/>
      <c r="DY628" s="48"/>
      <c r="DZ628" s="48"/>
      <c r="EA628" s="48"/>
      <c r="EB628" s="48"/>
      <c r="EC628" s="48"/>
      <c r="ED628" s="48"/>
      <c r="EE628" s="48"/>
      <c r="EF628" s="48"/>
      <c r="EG628" s="48"/>
      <c r="EH628" s="48"/>
      <c r="EI628" s="48"/>
      <c r="EJ628" s="48"/>
      <c r="EK628" s="48"/>
      <c r="EL628" s="48"/>
      <c r="EM628" s="48"/>
      <c r="EN628" s="48"/>
      <c r="EO628" s="48"/>
      <c r="EP628" s="48"/>
      <c r="EQ628" s="48"/>
      <c r="ER628" s="48"/>
      <c r="ES628" s="48"/>
      <c r="ET628" s="48"/>
      <c r="EU628" s="48"/>
      <c r="EV628" s="48"/>
      <c r="EW628" s="48"/>
      <c r="EX628" s="48"/>
      <c r="EY628" s="48"/>
      <c r="EZ628" s="48"/>
      <c r="FA628" s="48"/>
      <c r="FB628" s="48"/>
      <c r="FC628" s="48"/>
      <c r="FD628" s="48"/>
      <c r="FE628" s="48"/>
      <c r="FF628" s="48"/>
      <c r="FG628" s="48"/>
      <c r="FH628" s="48"/>
      <c r="FI628" s="48"/>
      <c r="FJ628" s="48"/>
      <c r="FK628" s="48"/>
      <c r="FL628" s="48"/>
      <c r="FM628" s="48"/>
      <c r="FN628" s="48"/>
      <c r="FO628" s="48"/>
      <c r="FP628" s="48"/>
      <c r="FQ628" s="48"/>
      <c r="FR628" s="48"/>
      <c r="FS628" s="48"/>
      <c r="FT628" s="48"/>
      <c r="FU628" s="48"/>
      <c r="FV628" s="48"/>
      <c r="FW628" s="48"/>
      <c r="FX628" s="48"/>
      <c r="FY628" s="48"/>
      <c r="FZ628" s="48"/>
      <c r="GA628" s="48"/>
      <c r="GB628" s="48"/>
      <c r="GC628" s="48"/>
      <c r="GD628" s="48"/>
      <c r="GE628" s="48"/>
      <c r="GF628" s="48"/>
      <c r="GG628" s="48"/>
      <c r="GH628" s="48"/>
      <c r="GI628" s="48"/>
      <c r="GJ628" s="48"/>
      <c r="GK628" s="48"/>
      <c r="GL628" s="48"/>
      <c r="GM628" s="48"/>
      <c r="GN628" s="48"/>
      <c r="GO628" s="48"/>
      <c r="GP628" s="48"/>
      <c r="GQ628" s="48"/>
      <c r="GR628" s="48"/>
      <c r="GS628" s="48"/>
      <c r="GT628" s="48"/>
      <c r="GU628" s="48"/>
      <c r="GV628" s="48"/>
      <c r="GW628" s="48"/>
      <c r="GX628" s="48"/>
      <c r="GY628" s="48"/>
      <c r="GZ628" s="48"/>
      <c r="HA628" s="48"/>
      <c r="HB628" s="48"/>
      <c r="HC628" s="48"/>
      <c r="HD628" s="48"/>
      <c r="HE628" s="48"/>
      <c r="HF628" s="48"/>
      <c r="HG628" s="48"/>
      <c r="HH628" s="48"/>
      <c r="HI628" s="48"/>
      <c r="HJ628" s="48"/>
      <c r="HK628" s="48"/>
      <c r="HL628" s="48"/>
      <c r="HM628" s="48"/>
      <c r="HN628" s="48"/>
      <c r="HO628" s="48"/>
      <c r="HP628" s="48"/>
      <c r="HQ628" s="48"/>
      <c r="HR628" s="48"/>
      <c r="HS628" s="48"/>
      <c r="HT628" s="48"/>
      <c r="HU628" s="48"/>
      <c r="HV628" s="48"/>
      <c r="HW628" s="48"/>
      <c r="HX628" s="48"/>
      <c r="HY628" s="48"/>
      <c r="HZ628" s="48"/>
      <c r="IA628" s="48"/>
      <c r="IB628" s="48"/>
      <c r="IC628" s="48"/>
      <c r="ID628" s="48"/>
      <c r="IE628" s="48"/>
      <c r="IF628" s="48"/>
      <c r="IG628" s="48"/>
      <c r="IH628" s="48"/>
      <c r="II628" s="48"/>
      <c r="IJ628" s="48"/>
      <c r="IK628" s="48"/>
      <c r="IL628" s="48"/>
      <c r="IM628" s="48"/>
      <c r="IN628" s="48"/>
      <c r="IO628" s="48"/>
      <c r="IP628" s="48"/>
      <c r="IQ628" s="48"/>
      <c r="IR628" s="48"/>
      <c r="IS628" s="48"/>
      <c r="IT628" s="48"/>
      <c r="IU628" s="48"/>
      <c r="IV628" s="48"/>
    </row>
    <row r="629" spans="1:256" s="49" customFormat="1" ht="15.6" x14ac:dyDescent="0.25">
      <c r="A629" s="52">
        <v>47025</v>
      </c>
      <c r="B629" s="51" t="s">
        <v>487</v>
      </c>
      <c r="C629" s="51" t="s">
        <v>496</v>
      </c>
      <c r="D629" s="53">
        <v>47200</v>
      </c>
      <c r="E629" s="92" t="s">
        <v>497</v>
      </c>
      <c r="F629" s="46">
        <f>'12 Month Budget Comparison'!D623</f>
        <v>0</v>
      </c>
      <c r="G629" s="46">
        <f t="shared" si="64"/>
        <v>0</v>
      </c>
      <c r="H629" s="46"/>
      <c r="I629" s="46">
        <f t="shared" si="65"/>
        <v>0</v>
      </c>
      <c r="J629" s="60"/>
      <c r="K629" s="46"/>
      <c r="L629" s="60"/>
      <c r="M629" s="60"/>
      <c r="N629" s="60"/>
      <c r="O629" s="54"/>
      <c r="P629" s="48"/>
      <c r="Q629" s="48"/>
      <c r="R629" s="48"/>
      <c r="S629" s="48"/>
      <c r="T629" s="48"/>
      <c r="U629" s="48"/>
      <c r="V629" s="48"/>
      <c r="W629" s="48"/>
      <c r="X629" s="48"/>
      <c r="Y629" s="48"/>
      <c r="Z629" s="48"/>
      <c r="AA629" s="48"/>
      <c r="AB629" s="48"/>
      <c r="AC629" s="48"/>
      <c r="AD629" s="48"/>
      <c r="AE629" s="48"/>
      <c r="AF629" s="48"/>
      <c r="AG629" s="48"/>
      <c r="AH629" s="48"/>
      <c r="AI629" s="48"/>
      <c r="AJ629" s="48"/>
      <c r="AK629" s="48"/>
      <c r="AL629" s="48"/>
      <c r="AM629" s="48"/>
      <c r="AN629" s="48"/>
      <c r="AO629" s="48"/>
      <c r="AP629" s="48"/>
      <c r="AQ629" s="48"/>
      <c r="AR629" s="48"/>
      <c r="AS629" s="48"/>
      <c r="AT629" s="48"/>
      <c r="AU629" s="48"/>
      <c r="AV629" s="48"/>
      <c r="AW629" s="48"/>
      <c r="AX629" s="48"/>
      <c r="AY629" s="48"/>
      <c r="AZ629" s="48"/>
      <c r="BA629" s="48"/>
      <c r="BB629" s="48"/>
      <c r="BC629" s="48"/>
      <c r="BD629" s="48"/>
      <c r="BE629" s="48"/>
      <c r="BF629" s="48"/>
      <c r="BG629" s="48"/>
      <c r="BH629" s="48"/>
      <c r="BI629" s="48"/>
      <c r="BJ629" s="48"/>
      <c r="BK629" s="48"/>
      <c r="BL629" s="48"/>
      <c r="BM629" s="48"/>
      <c r="BN629" s="48"/>
      <c r="BO629" s="48"/>
      <c r="BP629" s="48"/>
      <c r="BQ629" s="48"/>
      <c r="BR629" s="48"/>
      <c r="BS629" s="48"/>
      <c r="BT629" s="48"/>
      <c r="BU629" s="48"/>
      <c r="BV629" s="48"/>
      <c r="BW629" s="48"/>
      <c r="BX629" s="48"/>
      <c r="BY629" s="48"/>
      <c r="BZ629" s="48"/>
      <c r="CA629" s="48"/>
      <c r="CB629" s="48"/>
      <c r="CC629" s="48"/>
      <c r="CD629" s="48"/>
      <c r="CE629" s="48"/>
      <c r="CF629" s="48"/>
      <c r="CG629" s="48"/>
      <c r="CH629" s="48"/>
      <c r="CI629" s="48"/>
      <c r="CJ629" s="48"/>
      <c r="CK629" s="48"/>
      <c r="CL629" s="48"/>
      <c r="CM629" s="48"/>
      <c r="CN629" s="48"/>
      <c r="CO629" s="48"/>
      <c r="CP629" s="48"/>
      <c r="CQ629" s="48"/>
      <c r="CR629" s="48"/>
      <c r="CS629" s="48"/>
      <c r="CT629" s="48"/>
      <c r="CU629" s="48"/>
      <c r="CV629" s="48"/>
      <c r="CW629" s="48"/>
      <c r="CX629" s="48"/>
      <c r="CY629" s="48"/>
      <c r="CZ629" s="48"/>
      <c r="DA629" s="48"/>
      <c r="DB629" s="48"/>
      <c r="DC629" s="48"/>
      <c r="DD629" s="48"/>
      <c r="DE629" s="48"/>
      <c r="DF629" s="48"/>
      <c r="DG629" s="48"/>
      <c r="DH629" s="48"/>
      <c r="DI629" s="48"/>
      <c r="DJ629" s="48"/>
      <c r="DK629" s="48"/>
      <c r="DL629" s="48"/>
      <c r="DM629" s="48"/>
      <c r="DN629" s="48"/>
      <c r="DO629" s="48"/>
      <c r="DP629" s="48"/>
      <c r="DQ629" s="48"/>
      <c r="DR629" s="48"/>
      <c r="DS629" s="48"/>
      <c r="DT629" s="48"/>
      <c r="DU629" s="48"/>
      <c r="DV629" s="48"/>
      <c r="DW629" s="48"/>
      <c r="DX629" s="48"/>
      <c r="DY629" s="48"/>
      <c r="DZ629" s="48"/>
      <c r="EA629" s="48"/>
      <c r="EB629" s="48"/>
      <c r="EC629" s="48"/>
      <c r="ED629" s="48"/>
      <c r="EE629" s="48"/>
      <c r="EF629" s="48"/>
      <c r="EG629" s="48"/>
      <c r="EH629" s="48"/>
      <c r="EI629" s="48"/>
      <c r="EJ629" s="48"/>
      <c r="EK629" s="48"/>
      <c r="EL629" s="48"/>
      <c r="EM629" s="48"/>
      <c r="EN629" s="48"/>
      <c r="EO629" s="48"/>
      <c r="EP629" s="48"/>
      <c r="EQ629" s="48"/>
      <c r="ER629" s="48"/>
      <c r="ES629" s="48"/>
      <c r="ET629" s="48"/>
      <c r="EU629" s="48"/>
      <c r="EV629" s="48"/>
      <c r="EW629" s="48"/>
      <c r="EX629" s="48"/>
      <c r="EY629" s="48"/>
      <c r="EZ629" s="48"/>
      <c r="FA629" s="48"/>
      <c r="FB629" s="48"/>
      <c r="FC629" s="48"/>
      <c r="FD629" s="48"/>
      <c r="FE629" s="48"/>
      <c r="FF629" s="48"/>
      <c r="FG629" s="48"/>
      <c r="FH629" s="48"/>
      <c r="FI629" s="48"/>
      <c r="FJ629" s="48"/>
      <c r="FK629" s="48"/>
      <c r="FL629" s="48"/>
      <c r="FM629" s="48"/>
      <c r="FN629" s="48"/>
      <c r="FO629" s="48"/>
      <c r="FP629" s="48"/>
      <c r="FQ629" s="48"/>
      <c r="FR629" s="48"/>
      <c r="FS629" s="48"/>
      <c r="FT629" s="48"/>
      <c r="FU629" s="48"/>
      <c r="FV629" s="48"/>
      <c r="FW629" s="48"/>
      <c r="FX629" s="48"/>
      <c r="FY629" s="48"/>
      <c r="FZ629" s="48"/>
      <c r="GA629" s="48"/>
      <c r="GB629" s="48"/>
      <c r="GC629" s="48"/>
      <c r="GD629" s="48"/>
      <c r="GE629" s="48"/>
      <c r="GF629" s="48"/>
      <c r="GG629" s="48"/>
      <c r="GH629" s="48"/>
      <c r="GI629" s="48"/>
      <c r="GJ629" s="48"/>
      <c r="GK629" s="48"/>
      <c r="GL629" s="48"/>
      <c r="GM629" s="48"/>
      <c r="GN629" s="48"/>
      <c r="GO629" s="48"/>
      <c r="GP629" s="48"/>
      <c r="GQ629" s="48"/>
      <c r="GR629" s="48"/>
      <c r="GS629" s="48"/>
      <c r="GT629" s="48"/>
      <c r="GU629" s="48"/>
      <c r="GV629" s="48"/>
      <c r="GW629" s="48"/>
      <c r="GX629" s="48"/>
      <c r="GY629" s="48"/>
      <c r="GZ629" s="48"/>
      <c r="HA629" s="48"/>
      <c r="HB629" s="48"/>
      <c r="HC629" s="48"/>
      <c r="HD629" s="48"/>
      <c r="HE629" s="48"/>
      <c r="HF629" s="48"/>
      <c r="HG629" s="48"/>
      <c r="HH629" s="48"/>
      <c r="HI629" s="48"/>
      <c r="HJ629" s="48"/>
      <c r="HK629" s="48"/>
      <c r="HL629" s="48"/>
      <c r="HM629" s="48"/>
      <c r="HN629" s="48"/>
      <c r="HO629" s="48"/>
      <c r="HP629" s="48"/>
      <c r="HQ629" s="48"/>
      <c r="HR629" s="48"/>
      <c r="HS629" s="48"/>
      <c r="HT629" s="48"/>
      <c r="HU629" s="48"/>
      <c r="HV629" s="48"/>
      <c r="HW629" s="48"/>
      <c r="HX629" s="48"/>
      <c r="HY629" s="48"/>
      <c r="HZ629" s="48"/>
      <c r="IA629" s="48"/>
      <c r="IB629" s="48"/>
      <c r="IC629" s="48"/>
      <c r="ID629" s="48"/>
      <c r="IE629" s="48"/>
      <c r="IF629" s="48"/>
      <c r="IG629" s="48"/>
      <c r="IH629" s="48"/>
      <c r="II629" s="48"/>
      <c r="IJ629" s="48"/>
      <c r="IK629" s="48"/>
      <c r="IL629" s="48"/>
      <c r="IM629" s="48"/>
      <c r="IN629" s="48"/>
      <c r="IO629" s="48"/>
      <c r="IP629" s="48"/>
      <c r="IQ629" s="48"/>
      <c r="IR629" s="48"/>
      <c r="IS629" s="48"/>
      <c r="IT629" s="48"/>
      <c r="IU629" s="48"/>
      <c r="IV629" s="48"/>
    </row>
    <row r="630" spans="1:256" s="49" customFormat="1" ht="15.6" x14ac:dyDescent="0.25">
      <c r="A630" s="52">
        <v>47040</v>
      </c>
      <c r="B630" s="51" t="s">
        <v>487</v>
      </c>
      <c r="C630" s="51" t="s">
        <v>5</v>
      </c>
      <c r="D630" s="53">
        <v>47200</v>
      </c>
      <c r="E630" s="92" t="s">
        <v>498</v>
      </c>
      <c r="F630" s="46">
        <f>'12 Month Budget Comparison'!D624</f>
        <v>0</v>
      </c>
      <c r="G630" s="46">
        <f t="shared" si="64"/>
        <v>0</v>
      </c>
      <c r="H630" s="46"/>
      <c r="I630" s="46">
        <f t="shared" si="65"/>
        <v>0</v>
      </c>
      <c r="J630" s="60"/>
      <c r="K630" s="46"/>
      <c r="L630" s="60"/>
      <c r="M630" s="60"/>
      <c r="N630" s="60"/>
      <c r="O630" s="54"/>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c r="AN630" s="48"/>
      <c r="AO630" s="48"/>
      <c r="AP630" s="48"/>
      <c r="AQ630" s="48"/>
      <c r="AR630" s="48"/>
      <c r="AS630" s="48"/>
      <c r="AT630" s="48"/>
      <c r="AU630" s="48"/>
      <c r="AV630" s="48"/>
      <c r="AW630" s="48"/>
      <c r="AX630" s="48"/>
      <c r="AY630" s="48"/>
      <c r="AZ630" s="48"/>
      <c r="BA630" s="48"/>
      <c r="BB630" s="48"/>
      <c r="BC630" s="48"/>
      <c r="BD630" s="48"/>
      <c r="BE630" s="48"/>
      <c r="BF630" s="48"/>
      <c r="BG630" s="48"/>
      <c r="BH630" s="48"/>
      <c r="BI630" s="48"/>
      <c r="BJ630" s="48"/>
      <c r="BK630" s="48"/>
      <c r="BL630" s="48"/>
      <c r="BM630" s="48"/>
      <c r="BN630" s="48"/>
      <c r="BO630" s="48"/>
      <c r="BP630" s="48"/>
      <c r="BQ630" s="48"/>
      <c r="BR630" s="48"/>
      <c r="BS630" s="48"/>
      <c r="BT630" s="48"/>
      <c r="BU630" s="48"/>
      <c r="BV630" s="48"/>
      <c r="BW630" s="48"/>
      <c r="BX630" s="48"/>
      <c r="BY630" s="48"/>
      <c r="BZ630" s="48"/>
      <c r="CA630" s="48"/>
      <c r="CB630" s="48"/>
      <c r="CC630" s="48"/>
      <c r="CD630" s="48"/>
      <c r="CE630" s="48"/>
      <c r="CF630" s="48"/>
      <c r="CG630" s="48"/>
      <c r="CH630" s="48"/>
      <c r="CI630" s="48"/>
      <c r="CJ630" s="48"/>
      <c r="CK630" s="48"/>
      <c r="CL630" s="48"/>
      <c r="CM630" s="48"/>
      <c r="CN630" s="48"/>
      <c r="CO630" s="48"/>
      <c r="CP630" s="48"/>
      <c r="CQ630" s="48"/>
      <c r="CR630" s="48"/>
      <c r="CS630" s="48"/>
      <c r="CT630" s="48"/>
      <c r="CU630" s="48"/>
      <c r="CV630" s="48"/>
      <c r="CW630" s="48"/>
      <c r="CX630" s="48"/>
      <c r="CY630" s="48"/>
      <c r="CZ630" s="48"/>
      <c r="DA630" s="48"/>
      <c r="DB630" s="48"/>
      <c r="DC630" s="48"/>
      <c r="DD630" s="48"/>
      <c r="DE630" s="48"/>
      <c r="DF630" s="48"/>
      <c r="DG630" s="48"/>
      <c r="DH630" s="48"/>
      <c r="DI630" s="48"/>
      <c r="DJ630" s="48"/>
      <c r="DK630" s="48"/>
      <c r="DL630" s="48"/>
      <c r="DM630" s="48"/>
      <c r="DN630" s="48"/>
      <c r="DO630" s="48"/>
      <c r="DP630" s="48"/>
      <c r="DQ630" s="48"/>
      <c r="DR630" s="48"/>
      <c r="DS630" s="48"/>
      <c r="DT630" s="48"/>
      <c r="DU630" s="48"/>
      <c r="DV630" s="48"/>
      <c r="DW630" s="48"/>
      <c r="DX630" s="48"/>
      <c r="DY630" s="48"/>
      <c r="DZ630" s="48"/>
      <c r="EA630" s="48"/>
      <c r="EB630" s="48"/>
      <c r="EC630" s="48"/>
      <c r="ED630" s="48"/>
      <c r="EE630" s="48"/>
      <c r="EF630" s="48"/>
      <c r="EG630" s="48"/>
      <c r="EH630" s="48"/>
      <c r="EI630" s="48"/>
      <c r="EJ630" s="48"/>
      <c r="EK630" s="48"/>
      <c r="EL630" s="48"/>
      <c r="EM630" s="48"/>
      <c r="EN630" s="48"/>
      <c r="EO630" s="48"/>
      <c r="EP630" s="48"/>
      <c r="EQ630" s="48"/>
      <c r="ER630" s="48"/>
      <c r="ES630" s="48"/>
      <c r="ET630" s="48"/>
      <c r="EU630" s="48"/>
      <c r="EV630" s="48"/>
      <c r="EW630" s="48"/>
      <c r="EX630" s="48"/>
      <c r="EY630" s="48"/>
      <c r="EZ630" s="48"/>
      <c r="FA630" s="48"/>
      <c r="FB630" s="48"/>
      <c r="FC630" s="48"/>
      <c r="FD630" s="48"/>
      <c r="FE630" s="48"/>
      <c r="FF630" s="48"/>
      <c r="FG630" s="48"/>
      <c r="FH630" s="48"/>
      <c r="FI630" s="48"/>
      <c r="FJ630" s="48"/>
      <c r="FK630" s="48"/>
      <c r="FL630" s="48"/>
      <c r="FM630" s="48"/>
      <c r="FN630" s="48"/>
      <c r="FO630" s="48"/>
      <c r="FP630" s="48"/>
      <c r="FQ630" s="48"/>
      <c r="FR630" s="48"/>
      <c r="FS630" s="48"/>
      <c r="FT630" s="48"/>
      <c r="FU630" s="48"/>
      <c r="FV630" s="48"/>
      <c r="FW630" s="48"/>
      <c r="FX630" s="48"/>
      <c r="FY630" s="48"/>
      <c r="FZ630" s="48"/>
      <c r="GA630" s="48"/>
      <c r="GB630" s="48"/>
      <c r="GC630" s="48"/>
      <c r="GD630" s="48"/>
      <c r="GE630" s="48"/>
      <c r="GF630" s="48"/>
      <c r="GG630" s="48"/>
      <c r="GH630" s="48"/>
      <c r="GI630" s="48"/>
      <c r="GJ630" s="48"/>
      <c r="GK630" s="48"/>
      <c r="GL630" s="48"/>
      <c r="GM630" s="48"/>
      <c r="GN630" s="48"/>
      <c r="GO630" s="48"/>
      <c r="GP630" s="48"/>
      <c r="GQ630" s="48"/>
      <c r="GR630" s="48"/>
      <c r="GS630" s="48"/>
      <c r="GT630" s="48"/>
      <c r="GU630" s="48"/>
      <c r="GV630" s="48"/>
      <c r="GW630" s="48"/>
      <c r="GX630" s="48"/>
      <c r="GY630" s="48"/>
      <c r="GZ630" s="48"/>
      <c r="HA630" s="48"/>
      <c r="HB630" s="48"/>
      <c r="HC630" s="48"/>
      <c r="HD630" s="48"/>
      <c r="HE630" s="48"/>
      <c r="HF630" s="48"/>
      <c r="HG630" s="48"/>
      <c r="HH630" s="48"/>
      <c r="HI630" s="48"/>
      <c r="HJ630" s="48"/>
      <c r="HK630" s="48"/>
      <c r="HL630" s="48"/>
      <c r="HM630" s="48"/>
      <c r="HN630" s="48"/>
      <c r="HO630" s="48"/>
      <c r="HP630" s="48"/>
      <c r="HQ630" s="48"/>
      <c r="HR630" s="48"/>
      <c r="HS630" s="48"/>
      <c r="HT630" s="48"/>
      <c r="HU630" s="48"/>
      <c r="HV630" s="48"/>
      <c r="HW630" s="48"/>
      <c r="HX630" s="48"/>
      <c r="HY630" s="48"/>
      <c r="HZ630" s="48"/>
      <c r="IA630" s="48"/>
      <c r="IB630" s="48"/>
      <c r="IC630" s="48"/>
      <c r="ID630" s="48"/>
      <c r="IE630" s="48"/>
      <c r="IF630" s="48"/>
      <c r="IG630" s="48"/>
      <c r="IH630" s="48"/>
      <c r="II630" s="48"/>
      <c r="IJ630" s="48"/>
      <c r="IK630" s="48"/>
      <c r="IL630" s="48"/>
      <c r="IM630" s="48"/>
      <c r="IN630" s="48"/>
      <c r="IO630" s="48"/>
      <c r="IP630" s="48"/>
      <c r="IQ630" s="48"/>
      <c r="IR630" s="48"/>
      <c r="IS630" s="48"/>
      <c r="IT630" s="48"/>
      <c r="IU630" s="48"/>
      <c r="IV630" s="48"/>
    </row>
    <row r="631" spans="1:256" s="49" customFormat="1" ht="15.6" x14ac:dyDescent="0.25">
      <c r="A631" s="55">
        <v>47050</v>
      </c>
      <c r="B631" s="51" t="s">
        <v>487</v>
      </c>
      <c r="C631" s="51" t="s">
        <v>356</v>
      </c>
      <c r="D631" s="53">
        <v>47200</v>
      </c>
      <c r="E631" s="92" t="s">
        <v>499</v>
      </c>
      <c r="F631" s="46">
        <f>'12 Month Budget Comparison'!D625</f>
        <v>0</v>
      </c>
      <c r="G631" s="46">
        <f t="shared" si="64"/>
        <v>0</v>
      </c>
      <c r="H631" s="46"/>
      <c r="I631" s="46">
        <f t="shared" si="65"/>
        <v>0</v>
      </c>
      <c r="J631" s="60"/>
      <c r="K631" s="46"/>
      <c r="L631" s="60"/>
      <c r="M631" s="60"/>
      <c r="N631" s="60"/>
      <c r="O631" s="54"/>
      <c r="P631" s="48"/>
      <c r="Q631" s="48"/>
      <c r="R631" s="48"/>
      <c r="S631" s="48"/>
      <c r="T631" s="48"/>
      <c r="U631" s="48"/>
      <c r="V631" s="48"/>
      <c r="W631" s="48"/>
      <c r="X631" s="48"/>
      <c r="Y631" s="48"/>
      <c r="Z631" s="48"/>
      <c r="AA631" s="48"/>
      <c r="AB631" s="48"/>
      <c r="AC631" s="48"/>
      <c r="AD631" s="48"/>
      <c r="AE631" s="48"/>
      <c r="AF631" s="48"/>
      <c r="AG631" s="48"/>
      <c r="AH631" s="48"/>
      <c r="AI631" s="48"/>
      <c r="AJ631" s="48"/>
      <c r="AK631" s="48"/>
      <c r="AL631" s="48"/>
      <c r="AM631" s="48"/>
      <c r="AN631" s="48"/>
      <c r="AO631" s="48"/>
      <c r="AP631" s="48"/>
      <c r="AQ631" s="48"/>
      <c r="AR631" s="48"/>
      <c r="AS631" s="48"/>
      <c r="AT631" s="48"/>
      <c r="AU631" s="48"/>
      <c r="AV631" s="48"/>
      <c r="AW631" s="48"/>
      <c r="AX631" s="48"/>
      <c r="AY631" s="48"/>
      <c r="AZ631" s="48"/>
      <c r="BA631" s="48"/>
      <c r="BB631" s="48"/>
      <c r="BC631" s="48"/>
      <c r="BD631" s="48"/>
      <c r="BE631" s="48"/>
      <c r="BF631" s="48"/>
      <c r="BG631" s="48"/>
      <c r="BH631" s="48"/>
      <c r="BI631" s="48"/>
      <c r="BJ631" s="48"/>
      <c r="BK631" s="48"/>
      <c r="BL631" s="48"/>
      <c r="BM631" s="48"/>
      <c r="BN631" s="48"/>
      <c r="BO631" s="48"/>
      <c r="BP631" s="48"/>
      <c r="BQ631" s="48"/>
      <c r="BR631" s="48"/>
      <c r="BS631" s="48"/>
      <c r="BT631" s="48"/>
      <c r="BU631" s="48"/>
      <c r="BV631" s="48"/>
      <c r="BW631" s="48"/>
      <c r="BX631" s="48"/>
      <c r="BY631" s="48"/>
      <c r="BZ631" s="48"/>
      <c r="CA631" s="48"/>
      <c r="CB631" s="48"/>
      <c r="CC631" s="48"/>
      <c r="CD631" s="48"/>
      <c r="CE631" s="48"/>
      <c r="CF631" s="48"/>
      <c r="CG631" s="48"/>
      <c r="CH631" s="48"/>
      <c r="CI631" s="48"/>
      <c r="CJ631" s="48"/>
      <c r="CK631" s="48"/>
      <c r="CL631" s="48"/>
      <c r="CM631" s="48"/>
      <c r="CN631" s="48"/>
      <c r="CO631" s="48"/>
      <c r="CP631" s="48"/>
      <c r="CQ631" s="48"/>
      <c r="CR631" s="48"/>
      <c r="CS631" s="48"/>
      <c r="CT631" s="48"/>
      <c r="CU631" s="48"/>
      <c r="CV631" s="48"/>
      <c r="CW631" s="48"/>
      <c r="CX631" s="48"/>
      <c r="CY631" s="48"/>
      <c r="CZ631" s="48"/>
      <c r="DA631" s="48"/>
      <c r="DB631" s="48"/>
      <c r="DC631" s="48"/>
      <c r="DD631" s="48"/>
      <c r="DE631" s="48"/>
      <c r="DF631" s="48"/>
      <c r="DG631" s="48"/>
      <c r="DH631" s="48"/>
      <c r="DI631" s="48"/>
      <c r="DJ631" s="48"/>
      <c r="DK631" s="48"/>
      <c r="DL631" s="48"/>
      <c r="DM631" s="48"/>
      <c r="DN631" s="48"/>
      <c r="DO631" s="48"/>
      <c r="DP631" s="48"/>
      <c r="DQ631" s="48"/>
      <c r="DR631" s="48"/>
      <c r="DS631" s="48"/>
      <c r="DT631" s="48"/>
      <c r="DU631" s="48"/>
      <c r="DV631" s="48"/>
      <c r="DW631" s="48"/>
      <c r="DX631" s="48"/>
      <c r="DY631" s="48"/>
      <c r="DZ631" s="48"/>
      <c r="EA631" s="48"/>
      <c r="EB631" s="48"/>
      <c r="EC631" s="48"/>
      <c r="ED631" s="48"/>
      <c r="EE631" s="48"/>
      <c r="EF631" s="48"/>
      <c r="EG631" s="48"/>
      <c r="EH631" s="48"/>
      <c r="EI631" s="48"/>
      <c r="EJ631" s="48"/>
      <c r="EK631" s="48"/>
      <c r="EL631" s="48"/>
      <c r="EM631" s="48"/>
      <c r="EN631" s="48"/>
      <c r="EO631" s="48"/>
      <c r="EP631" s="48"/>
      <c r="EQ631" s="48"/>
      <c r="ER631" s="48"/>
      <c r="ES631" s="48"/>
      <c r="ET631" s="48"/>
      <c r="EU631" s="48"/>
      <c r="EV631" s="48"/>
      <c r="EW631" s="48"/>
      <c r="EX631" s="48"/>
      <c r="EY631" s="48"/>
      <c r="EZ631" s="48"/>
      <c r="FA631" s="48"/>
      <c r="FB631" s="48"/>
      <c r="FC631" s="48"/>
      <c r="FD631" s="48"/>
      <c r="FE631" s="48"/>
      <c r="FF631" s="48"/>
      <c r="FG631" s="48"/>
      <c r="FH631" s="48"/>
      <c r="FI631" s="48"/>
      <c r="FJ631" s="48"/>
      <c r="FK631" s="48"/>
      <c r="FL631" s="48"/>
      <c r="FM631" s="48"/>
      <c r="FN631" s="48"/>
      <c r="FO631" s="48"/>
      <c r="FP631" s="48"/>
      <c r="FQ631" s="48"/>
      <c r="FR631" s="48"/>
      <c r="FS631" s="48"/>
      <c r="FT631" s="48"/>
      <c r="FU631" s="48"/>
      <c r="FV631" s="48"/>
      <c r="FW631" s="48"/>
      <c r="FX631" s="48"/>
      <c r="FY631" s="48"/>
      <c r="FZ631" s="48"/>
      <c r="GA631" s="48"/>
      <c r="GB631" s="48"/>
      <c r="GC631" s="48"/>
      <c r="GD631" s="48"/>
      <c r="GE631" s="48"/>
      <c r="GF631" s="48"/>
      <c r="GG631" s="48"/>
      <c r="GH631" s="48"/>
      <c r="GI631" s="48"/>
      <c r="GJ631" s="48"/>
      <c r="GK631" s="48"/>
      <c r="GL631" s="48"/>
      <c r="GM631" s="48"/>
      <c r="GN631" s="48"/>
      <c r="GO631" s="48"/>
      <c r="GP631" s="48"/>
      <c r="GQ631" s="48"/>
      <c r="GR631" s="48"/>
      <c r="GS631" s="48"/>
      <c r="GT631" s="48"/>
      <c r="GU631" s="48"/>
      <c r="GV631" s="48"/>
      <c r="GW631" s="48"/>
      <c r="GX631" s="48"/>
      <c r="GY631" s="48"/>
      <c r="GZ631" s="48"/>
      <c r="HA631" s="48"/>
      <c r="HB631" s="48"/>
      <c r="HC631" s="48"/>
      <c r="HD631" s="48"/>
      <c r="HE631" s="48"/>
      <c r="HF631" s="48"/>
      <c r="HG631" s="48"/>
      <c r="HH631" s="48"/>
      <c r="HI631" s="48"/>
      <c r="HJ631" s="48"/>
      <c r="HK631" s="48"/>
      <c r="HL631" s="48"/>
      <c r="HM631" s="48"/>
      <c r="HN631" s="48"/>
      <c r="HO631" s="48"/>
      <c r="HP631" s="48"/>
      <c r="HQ631" s="48"/>
      <c r="HR631" s="48"/>
      <c r="HS631" s="48"/>
      <c r="HT631" s="48"/>
      <c r="HU631" s="48"/>
      <c r="HV631" s="48"/>
      <c r="HW631" s="48"/>
      <c r="HX631" s="48"/>
      <c r="HY631" s="48"/>
      <c r="HZ631" s="48"/>
      <c r="IA631" s="48"/>
      <c r="IB631" s="48"/>
      <c r="IC631" s="48"/>
      <c r="ID631" s="48"/>
      <c r="IE631" s="48"/>
      <c r="IF631" s="48"/>
      <c r="IG631" s="48"/>
      <c r="IH631" s="48"/>
      <c r="II631" s="48"/>
      <c r="IJ631" s="48"/>
      <c r="IK631" s="48"/>
      <c r="IL631" s="48"/>
      <c r="IM631" s="48"/>
      <c r="IN631" s="48"/>
      <c r="IO631" s="48"/>
      <c r="IP631" s="48"/>
      <c r="IQ631" s="48"/>
      <c r="IR631" s="48"/>
      <c r="IS631" s="48"/>
      <c r="IT631" s="48"/>
      <c r="IU631" s="48"/>
      <c r="IV631" s="48"/>
    </row>
    <row r="632" spans="1:256" ht="14.55" customHeight="1" x14ac:dyDescent="0.25">
      <c r="A632" s="55">
        <v>47051</v>
      </c>
      <c r="B632" s="51" t="s">
        <v>487</v>
      </c>
      <c r="C632" s="51" t="s">
        <v>358</v>
      </c>
      <c r="D632" s="53">
        <v>47200</v>
      </c>
      <c r="E632" s="92" t="s">
        <v>500</v>
      </c>
      <c r="F632" s="46">
        <f>'12 Month Budget Comparison'!D626</f>
        <v>0</v>
      </c>
      <c r="G632" s="46">
        <f t="shared" si="64"/>
        <v>0</v>
      </c>
      <c r="H632" s="46"/>
      <c r="I632" s="46">
        <f t="shared" si="65"/>
        <v>0</v>
      </c>
      <c r="J632" s="60"/>
      <c r="K632" s="46"/>
      <c r="L632" s="60"/>
      <c r="M632" s="60"/>
      <c r="N632" s="60"/>
      <c r="O632" s="54"/>
    </row>
    <row r="633" spans="1:256" ht="15.6" x14ac:dyDescent="0.25">
      <c r="A633" s="52">
        <v>47060</v>
      </c>
      <c r="B633" s="51" t="s">
        <v>487</v>
      </c>
      <c r="C633" s="51" t="s">
        <v>112</v>
      </c>
      <c r="D633" s="53">
        <v>47200</v>
      </c>
      <c r="E633" s="92" t="s">
        <v>501</v>
      </c>
      <c r="F633" s="46">
        <f>'12 Month Budget Comparison'!D627</f>
        <v>0</v>
      </c>
      <c r="G633" s="46">
        <f t="shared" si="64"/>
        <v>0</v>
      </c>
      <c r="H633" s="46"/>
      <c r="I633" s="46">
        <f t="shared" si="65"/>
        <v>0</v>
      </c>
      <c r="J633" s="60"/>
      <c r="K633" s="46"/>
      <c r="L633" s="60"/>
      <c r="M633" s="60"/>
      <c r="N633" s="60"/>
      <c r="O633" s="54"/>
    </row>
    <row r="634" spans="1:256" ht="14.55" customHeight="1" x14ac:dyDescent="0.25">
      <c r="A634" s="52">
        <v>47100</v>
      </c>
      <c r="B634" s="51" t="s">
        <v>487</v>
      </c>
      <c r="C634" s="51" t="s">
        <v>23</v>
      </c>
      <c r="D634" s="53">
        <v>47200</v>
      </c>
      <c r="E634" s="92" t="s">
        <v>502</v>
      </c>
      <c r="F634" s="46">
        <f>'12 Month Budget Comparison'!D628</f>
        <v>0</v>
      </c>
      <c r="G634" s="46">
        <f t="shared" si="64"/>
        <v>0</v>
      </c>
      <c r="H634" s="46"/>
      <c r="I634" s="46">
        <f t="shared" si="65"/>
        <v>0</v>
      </c>
      <c r="J634" s="60"/>
      <c r="K634" s="46"/>
      <c r="L634" s="60"/>
      <c r="M634" s="60"/>
      <c r="N634" s="60"/>
      <c r="O634" s="54"/>
    </row>
    <row r="635" spans="1:256" ht="15.6" x14ac:dyDescent="0.25">
      <c r="A635" s="55">
        <v>47110</v>
      </c>
      <c r="B635" s="51" t="s">
        <v>487</v>
      </c>
      <c r="C635" s="51" t="s">
        <v>341</v>
      </c>
      <c r="D635" s="53">
        <v>47200</v>
      </c>
      <c r="E635" s="92" t="s">
        <v>503</v>
      </c>
      <c r="F635" s="46">
        <f>'12 Month Budget Comparison'!D629</f>
        <v>0</v>
      </c>
      <c r="G635" s="46">
        <f t="shared" si="64"/>
        <v>0</v>
      </c>
      <c r="H635" s="46"/>
      <c r="I635" s="46">
        <f>H635</f>
        <v>0</v>
      </c>
      <c r="J635" s="60"/>
      <c r="K635" s="46"/>
      <c r="L635" s="60"/>
      <c r="M635" s="60"/>
      <c r="N635" s="60"/>
      <c r="O635" s="54"/>
    </row>
    <row r="636" spans="1:256" ht="15.6" x14ac:dyDescent="0.25">
      <c r="A636" s="52">
        <v>47120</v>
      </c>
      <c r="B636" s="51" t="s">
        <v>487</v>
      </c>
      <c r="C636" s="51" t="s">
        <v>127</v>
      </c>
      <c r="D636" s="53">
        <v>47200</v>
      </c>
      <c r="E636" s="92" t="s">
        <v>504</v>
      </c>
      <c r="F636" s="46">
        <f>'12 Month Budget Comparison'!D630</f>
        <v>0</v>
      </c>
      <c r="G636" s="75"/>
      <c r="H636" s="46"/>
      <c r="I636" s="46"/>
      <c r="J636" s="60"/>
      <c r="K636" s="46"/>
      <c r="L636" s="60"/>
      <c r="M636" s="60"/>
      <c r="N636" s="60"/>
      <c r="O636" s="46">
        <f>F636</f>
        <v>0</v>
      </c>
    </row>
    <row r="637" spans="1:256" ht="15.6" x14ac:dyDescent="0.25">
      <c r="A637" s="52">
        <v>47140</v>
      </c>
      <c r="B637" s="51" t="s">
        <v>487</v>
      </c>
      <c r="C637" s="51" t="s">
        <v>505</v>
      </c>
      <c r="D637" s="53">
        <v>47200</v>
      </c>
      <c r="E637" s="92" t="s">
        <v>506</v>
      </c>
      <c r="F637" s="46">
        <f>'12 Month Budget Comparison'!D631</f>
        <v>0</v>
      </c>
      <c r="G637" s="75"/>
      <c r="H637" s="46"/>
      <c r="I637" s="46"/>
      <c r="J637" s="60"/>
      <c r="K637" s="46"/>
      <c r="L637" s="60"/>
      <c r="M637" s="60"/>
      <c r="N637" s="60"/>
      <c r="O637" s="46">
        <f>F637</f>
        <v>0</v>
      </c>
    </row>
    <row r="638" spans="1:256" ht="14.55" customHeight="1" x14ac:dyDescent="0.25">
      <c r="A638" s="52">
        <v>47180</v>
      </c>
      <c r="B638" s="51" t="s">
        <v>487</v>
      </c>
      <c r="C638" s="51" t="s">
        <v>89</v>
      </c>
      <c r="D638" s="53">
        <v>47200</v>
      </c>
      <c r="E638" s="92" t="s">
        <v>507</v>
      </c>
      <c r="F638" s="46">
        <f>'12 Month Budget Comparison'!D632</f>
        <v>0</v>
      </c>
      <c r="G638" s="46">
        <f>F638</f>
        <v>0</v>
      </c>
      <c r="H638" s="46"/>
      <c r="I638" s="46">
        <f>F638</f>
        <v>0</v>
      </c>
      <c r="J638" s="60"/>
      <c r="K638" s="46"/>
      <c r="L638" s="60"/>
      <c r="M638" s="60"/>
      <c r="N638" s="60"/>
      <c r="O638" s="54"/>
    </row>
    <row r="639" spans="1:256" ht="15.6" x14ac:dyDescent="0.25">
      <c r="A639" s="55">
        <v>47195</v>
      </c>
      <c r="B639" s="51" t="s">
        <v>487</v>
      </c>
      <c r="C639" s="57" t="s">
        <v>128</v>
      </c>
      <c r="D639" s="53">
        <v>47200</v>
      </c>
      <c r="E639" s="53" t="s">
        <v>508</v>
      </c>
      <c r="F639" s="46">
        <f>'12 Month Budget Comparison'!D633</f>
        <v>0</v>
      </c>
      <c r="H639" s="46"/>
      <c r="I639" s="46"/>
      <c r="J639" s="60"/>
      <c r="K639" s="46"/>
      <c r="L639" s="60"/>
      <c r="M639" s="60"/>
      <c r="N639" s="61"/>
      <c r="O639" s="46">
        <f>F639</f>
        <v>0</v>
      </c>
    </row>
    <row r="640" spans="1:256" s="50" customFormat="1" ht="15.6" x14ac:dyDescent="0.25">
      <c r="A640" s="52">
        <v>47200</v>
      </c>
      <c r="B640" s="51" t="s">
        <v>509</v>
      </c>
      <c r="C640" s="51" t="s">
        <v>509</v>
      </c>
      <c r="D640" s="53">
        <v>72140</v>
      </c>
      <c r="E640" s="92" t="s">
        <v>510</v>
      </c>
      <c r="F640" s="46">
        <f>SUM(F617:F639)</f>
        <v>0</v>
      </c>
      <c r="G640" s="46">
        <f>SUM(G617:G639)</f>
        <v>0</v>
      </c>
      <c r="H640" s="46"/>
      <c r="I640" s="46">
        <f>SUM(I617:I639)</f>
        <v>0</v>
      </c>
      <c r="J640" s="60"/>
      <c r="K640" s="46"/>
      <c r="L640" s="60"/>
      <c r="M640" s="60"/>
      <c r="N640" s="60"/>
      <c r="O640" s="46">
        <f>SUM(O617:O639)</f>
        <v>0</v>
      </c>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c r="AX640" s="44"/>
      <c r="AY640" s="44"/>
      <c r="AZ640" s="44"/>
      <c r="BA640" s="44"/>
      <c r="BB640" s="44"/>
      <c r="BC640" s="44"/>
      <c r="BD640" s="44"/>
      <c r="BE640" s="44"/>
      <c r="BF640" s="44"/>
      <c r="BG640" s="44"/>
      <c r="BH640" s="44"/>
      <c r="BI640" s="44"/>
      <c r="BJ640" s="44"/>
      <c r="BK640" s="44"/>
      <c r="BL640" s="44"/>
      <c r="BM640" s="44"/>
      <c r="BN640" s="44"/>
      <c r="BO640" s="44"/>
      <c r="BP640" s="44"/>
      <c r="BQ640" s="44"/>
      <c r="BR640" s="44"/>
      <c r="BS640" s="44"/>
      <c r="BT640" s="44"/>
      <c r="BU640" s="44"/>
      <c r="BV640" s="44"/>
      <c r="BW640" s="44"/>
      <c r="BX640" s="44"/>
      <c r="BY640" s="44"/>
      <c r="BZ640" s="44"/>
      <c r="CA640" s="44"/>
      <c r="CB640" s="44"/>
      <c r="CC640" s="44"/>
      <c r="CD640" s="44"/>
      <c r="CE640" s="44"/>
      <c r="CF640" s="44"/>
      <c r="CG640" s="44"/>
      <c r="CH640" s="44"/>
      <c r="CI640" s="44"/>
      <c r="CJ640" s="44"/>
      <c r="CK640" s="44"/>
      <c r="CL640" s="44"/>
      <c r="CM640" s="44"/>
      <c r="CN640" s="44"/>
      <c r="CO640" s="44"/>
      <c r="CP640" s="44"/>
      <c r="CQ640" s="44"/>
      <c r="CR640" s="44"/>
      <c r="CS640" s="44"/>
      <c r="CT640" s="44"/>
      <c r="CU640" s="44"/>
      <c r="CV640" s="44"/>
      <c r="CW640" s="44"/>
      <c r="CX640" s="44"/>
      <c r="CY640" s="44"/>
      <c r="CZ640" s="44"/>
      <c r="DA640" s="44"/>
      <c r="DB640" s="44"/>
      <c r="DC640" s="44"/>
      <c r="DD640" s="44"/>
      <c r="DE640" s="44"/>
      <c r="DF640" s="44"/>
      <c r="DG640" s="44"/>
      <c r="DH640" s="44"/>
      <c r="DI640" s="44"/>
      <c r="DJ640" s="44"/>
      <c r="DK640" s="44"/>
      <c r="DL640" s="44"/>
      <c r="DM640" s="44"/>
      <c r="DN640" s="44"/>
      <c r="DO640" s="44"/>
      <c r="DP640" s="44"/>
      <c r="DQ640" s="44"/>
      <c r="DR640" s="44"/>
      <c r="DS640" s="44"/>
      <c r="DT640" s="44"/>
      <c r="DU640" s="44"/>
      <c r="DV640" s="44"/>
      <c r="DW640" s="44"/>
      <c r="DX640" s="44"/>
      <c r="DY640" s="44"/>
      <c r="DZ640" s="44"/>
      <c r="EA640" s="44"/>
      <c r="EB640" s="44"/>
      <c r="EC640" s="44"/>
      <c r="ED640" s="44"/>
      <c r="EE640" s="44"/>
      <c r="EF640" s="44"/>
      <c r="EG640" s="44"/>
      <c r="EH640" s="44"/>
      <c r="EI640" s="44"/>
      <c r="EJ640" s="44"/>
      <c r="EK640" s="44"/>
      <c r="EL640" s="44"/>
      <c r="EM640" s="44"/>
      <c r="EN640" s="44"/>
      <c r="EO640" s="44"/>
      <c r="EP640" s="44"/>
      <c r="EQ640" s="44"/>
      <c r="ER640" s="44"/>
      <c r="ES640" s="44"/>
      <c r="ET640" s="44"/>
      <c r="EU640" s="44"/>
      <c r="EV640" s="44"/>
      <c r="EW640" s="44"/>
      <c r="EX640" s="44"/>
      <c r="EY640" s="44"/>
      <c r="EZ640" s="44"/>
      <c r="FA640" s="44"/>
      <c r="FB640" s="44"/>
      <c r="FC640" s="44"/>
      <c r="FD640" s="44"/>
      <c r="FE640" s="44"/>
      <c r="FF640" s="44"/>
      <c r="FG640" s="44"/>
      <c r="FH640" s="44"/>
      <c r="FI640" s="44"/>
      <c r="FJ640" s="44"/>
      <c r="FK640" s="44"/>
      <c r="FL640" s="44"/>
      <c r="FM640" s="44"/>
      <c r="FN640" s="44"/>
      <c r="FO640" s="44"/>
      <c r="FP640" s="44"/>
      <c r="FQ640" s="44"/>
      <c r="FR640" s="44"/>
      <c r="FS640" s="44"/>
      <c r="FT640" s="44"/>
      <c r="FU640" s="44"/>
      <c r="FV640" s="44"/>
      <c r="FW640" s="44"/>
      <c r="FX640" s="44"/>
      <c r="FY640" s="44"/>
      <c r="FZ640" s="44"/>
      <c r="GA640" s="44"/>
      <c r="GB640" s="44"/>
      <c r="GC640" s="44"/>
      <c r="GD640" s="44"/>
      <c r="GE640" s="44"/>
      <c r="GF640" s="44"/>
      <c r="GG640" s="44"/>
      <c r="GH640" s="44"/>
      <c r="GI640" s="44"/>
      <c r="GJ640" s="44"/>
      <c r="GK640" s="44"/>
      <c r="GL640" s="44"/>
      <c r="GM640" s="44"/>
      <c r="GN640" s="44"/>
      <c r="GO640" s="44"/>
      <c r="GP640" s="44"/>
      <c r="GQ640" s="44"/>
      <c r="GR640" s="44"/>
      <c r="GS640" s="44"/>
      <c r="GT640" s="44"/>
      <c r="GU640" s="44"/>
      <c r="GV640" s="44"/>
      <c r="GW640" s="44"/>
      <c r="GX640" s="44"/>
      <c r="GY640" s="44"/>
      <c r="GZ640" s="44"/>
      <c r="HA640" s="44"/>
      <c r="HB640" s="44"/>
      <c r="HC640" s="44"/>
      <c r="HD640" s="44"/>
      <c r="HE640" s="44"/>
      <c r="HF640" s="44"/>
      <c r="HG640" s="44"/>
      <c r="HH640" s="44"/>
      <c r="HI640" s="44"/>
      <c r="HJ640" s="44"/>
      <c r="HK640" s="44"/>
      <c r="HL640" s="44"/>
      <c r="HM640" s="44"/>
      <c r="HN640" s="44"/>
      <c r="HO640" s="44"/>
      <c r="HP640" s="44"/>
      <c r="HQ640" s="44"/>
      <c r="HR640" s="44"/>
      <c r="HS640" s="44"/>
      <c r="HT640" s="44"/>
      <c r="HU640" s="44"/>
      <c r="HV640" s="44"/>
      <c r="HW640" s="44"/>
      <c r="HX640" s="44"/>
      <c r="HY640" s="44"/>
      <c r="HZ640" s="44"/>
      <c r="IA640" s="44"/>
      <c r="IB640" s="44"/>
      <c r="IC640" s="44"/>
      <c r="ID640" s="44"/>
      <c r="IE640" s="44"/>
      <c r="IF640" s="44"/>
      <c r="IG640" s="44"/>
      <c r="IH640" s="44"/>
      <c r="II640" s="44"/>
      <c r="IJ640" s="44"/>
      <c r="IK640" s="44"/>
      <c r="IL640" s="44"/>
      <c r="IM640" s="44"/>
      <c r="IN640" s="44"/>
      <c r="IO640" s="44"/>
      <c r="IP640" s="44"/>
      <c r="IQ640" s="44"/>
      <c r="IR640" s="44"/>
      <c r="IS640" s="44"/>
      <c r="IT640" s="44"/>
      <c r="IU640" s="44"/>
      <c r="IV640" s="44"/>
    </row>
    <row r="641" spans="1:15" ht="15.6" x14ac:dyDescent="0.25">
      <c r="A641" s="276" t="s">
        <v>1083</v>
      </c>
      <c r="B641" s="277"/>
      <c r="C641" s="277"/>
      <c r="D641" s="277"/>
      <c r="E641" s="277"/>
      <c r="F641" s="277"/>
      <c r="G641" s="277"/>
      <c r="H641" s="277"/>
      <c r="I641" s="277"/>
      <c r="J641" s="277"/>
      <c r="K641" s="277"/>
      <c r="L641" s="277"/>
      <c r="M641" s="277"/>
      <c r="N641" s="277"/>
      <c r="O641" s="278"/>
    </row>
    <row r="642" spans="1:15" ht="15.6" x14ac:dyDescent="0.25">
      <c r="A642" s="52">
        <v>47500</v>
      </c>
      <c r="B642" s="51" t="s">
        <v>465</v>
      </c>
      <c r="C642" s="51" t="s">
        <v>20</v>
      </c>
      <c r="D642" s="53">
        <v>47620</v>
      </c>
      <c r="E642" s="92" t="s">
        <v>466</v>
      </c>
      <c r="F642" s="46">
        <f>'12 Month Budget Comparison'!D636</f>
        <v>0</v>
      </c>
      <c r="G642" s="46">
        <f>F642</f>
        <v>0</v>
      </c>
      <c r="H642" s="46"/>
      <c r="I642" s="46">
        <f>F642</f>
        <v>0</v>
      </c>
      <c r="J642" s="60"/>
      <c r="K642" s="46"/>
      <c r="L642" s="60"/>
      <c r="M642" s="60"/>
      <c r="N642" s="60"/>
      <c r="O642" s="54"/>
    </row>
    <row r="643" spans="1:15" ht="14.55" customHeight="1" x14ac:dyDescent="0.25">
      <c r="A643" s="52">
        <v>47505</v>
      </c>
      <c r="B643" s="51" t="s">
        <v>465</v>
      </c>
      <c r="C643" s="51" t="s">
        <v>283</v>
      </c>
      <c r="D643" s="53">
        <v>47620</v>
      </c>
      <c r="E643" s="92" t="s">
        <v>467</v>
      </c>
      <c r="F643" s="46">
        <f>'12 Month Budget Comparison'!D637</f>
        <v>0</v>
      </c>
      <c r="G643" s="46">
        <f t="shared" ref="G643:G655" si="66">F643</f>
        <v>0</v>
      </c>
      <c r="H643" s="46"/>
      <c r="I643" s="46">
        <f>F643</f>
        <v>0</v>
      </c>
      <c r="J643" s="60"/>
      <c r="K643" s="46"/>
      <c r="L643" s="60"/>
      <c r="M643" s="60"/>
      <c r="N643" s="60"/>
      <c r="O643" s="54"/>
    </row>
    <row r="644" spans="1:15" ht="15.6" x14ac:dyDescent="0.25">
      <c r="A644" s="55">
        <v>47510</v>
      </c>
      <c r="B644" s="51" t="s">
        <v>465</v>
      </c>
      <c r="C644" s="51" t="s">
        <v>131</v>
      </c>
      <c r="D644" s="53">
        <v>47620</v>
      </c>
      <c r="E644" s="92" t="s">
        <v>468</v>
      </c>
      <c r="F644" s="46">
        <f>'12 Month Budget Comparison'!D638</f>
        <v>0</v>
      </c>
      <c r="G644" s="46">
        <f t="shared" si="66"/>
        <v>0</v>
      </c>
      <c r="H644" s="46"/>
      <c r="I644" s="46">
        <f>F644</f>
        <v>0</v>
      </c>
      <c r="J644" s="60"/>
      <c r="K644" s="46"/>
      <c r="L644" s="60"/>
      <c r="M644" s="60"/>
      <c r="N644" s="60"/>
      <c r="O644" s="54"/>
    </row>
    <row r="645" spans="1:15" ht="15.6" x14ac:dyDescent="0.25">
      <c r="A645" s="55">
        <v>47511</v>
      </c>
      <c r="B645" s="51" t="s">
        <v>465</v>
      </c>
      <c r="C645" s="51" t="s">
        <v>133</v>
      </c>
      <c r="D645" s="53">
        <v>47620</v>
      </c>
      <c r="E645" s="92" t="s">
        <v>469</v>
      </c>
      <c r="F645" s="46">
        <f>'12 Month Budget Comparison'!D639</f>
        <v>0</v>
      </c>
      <c r="G645" s="46">
        <f t="shared" si="66"/>
        <v>0</v>
      </c>
      <c r="H645" s="46"/>
      <c r="I645" s="46">
        <f>F645</f>
        <v>0</v>
      </c>
      <c r="J645" s="60"/>
      <c r="K645" s="46"/>
      <c r="L645" s="60"/>
      <c r="M645" s="60"/>
      <c r="N645" s="60"/>
      <c r="O645" s="54"/>
    </row>
    <row r="646" spans="1:15" ht="15.6" x14ac:dyDescent="0.25">
      <c r="A646" s="55">
        <v>47512</v>
      </c>
      <c r="B646" s="51" t="s">
        <v>465</v>
      </c>
      <c r="C646" s="57" t="s">
        <v>3</v>
      </c>
      <c r="D646" s="53">
        <v>47620</v>
      </c>
      <c r="E646" s="92" t="s">
        <v>470</v>
      </c>
      <c r="F646" s="46">
        <f>'12 Month Budget Comparison'!D640</f>
        <v>0</v>
      </c>
      <c r="G646" s="44"/>
      <c r="H646" s="46"/>
      <c r="I646" s="44"/>
      <c r="J646" s="60"/>
      <c r="K646" s="46"/>
      <c r="L646" s="60"/>
      <c r="M646" s="60"/>
      <c r="N646" s="60"/>
      <c r="O646" s="46">
        <f>F646</f>
        <v>0</v>
      </c>
    </row>
    <row r="647" spans="1:15" ht="15.6" x14ac:dyDescent="0.25">
      <c r="A647" s="55">
        <v>47513</v>
      </c>
      <c r="B647" s="51" t="s">
        <v>465</v>
      </c>
      <c r="C647" s="51" t="s">
        <v>135</v>
      </c>
      <c r="D647" s="53">
        <v>47620</v>
      </c>
      <c r="E647" s="92" t="s">
        <v>471</v>
      </c>
      <c r="F647" s="46">
        <f>'12 Month Budget Comparison'!D641</f>
        <v>0</v>
      </c>
      <c r="G647" s="46">
        <f t="shared" si="66"/>
        <v>0</v>
      </c>
      <c r="H647" s="46"/>
      <c r="I647" s="46">
        <f>F647</f>
        <v>0</v>
      </c>
      <c r="J647" s="60"/>
      <c r="K647" s="46"/>
      <c r="L647" s="60"/>
      <c r="M647" s="60"/>
      <c r="N647" s="60"/>
      <c r="O647" s="54"/>
    </row>
    <row r="648" spans="1:15" ht="15.6" x14ac:dyDescent="0.25">
      <c r="A648" s="55">
        <v>47514</v>
      </c>
      <c r="B648" s="51" t="s">
        <v>465</v>
      </c>
      <c r="C648" s="51" t="s">
        <v>137</v>
      </c>
      <c r="D648" s="53">
        <v>47620</v>
      </c>
      <c r="E648" s="92" t="s">
        <v>472</v>
      </c>
      <c r="F648" s="46">
        <f>'12 Month Budget Comparison'!D642</f>
        <v>0</v>
      </c>
      <c r="G648" s="46">
        <f t="shared" si="66"/>
        <v>0</v>
      </c>
      <c r="H648" s="46"/>
      <c r="I648" s="46">
        <f t="shared" ref="I648:I655" si="67">F648</f>
        <v>0</v>
      </c>
      <c r="J648" s="60"/>
      <c r="K648" s="46"/>
      <c r="L648" s="60"/>
      <c r="M648" s="60"/>
      <c r="N648" s="60"/>
      <c r="O648" s="54"/>
    </row>
    <row r="649" spans="1:15" ht="15.6" x14ac:dyDescent="0.25">
      <c r="A649" s="55">
        <v>47515</v>
      </c>
      <c r="B649" s="51" t="s">
        <v>465</v>
      </c>
      <c r="C649" s="51" t="s">
        <v>139</v>
      </c>
      <c r="D649" s="53">
        <v>47620</v>
      </c>
      <c r="E649" s="92" t="s">
        <v>473</v>
      </c>
      <c r="F649" s="46">
        <f>'12 Month Budget Comparison'!D643</f>
        <v>0</v>
      </c>
      <c r="G649" s="46">
        <f t="shared" si="66"/>
        <v>0</v>
      </c>
      <c r="H649" s="46"/>
      <c r="I649" s="46">
        <f t="shared" si="67"/>
        <v>0</v>
      </c>
      <c r="J649" s="60"/>
      <c r="K649" s="46"/>
      <c r="L649" s="60"/>
      <c r="M649" s="60"/>
      <c r="N649" s="60"/>
      <c r="O649" s="54"/>
    </row>
    <row r="650" spans="1:15" ht="15.6" x14ac:dyDescent="0.25">
      <c r="A650" s="55">
        <v>47516</v>
      </c>
      <c r="B650" s="51" t="s">
        <v>465</v>
      </c>
      <c r="C650" s="51" t="s">
        <v>143</v>
      </c>
      <c r="D650" s="53">
        <v>47620</v>
      </c>
      <c r="E650" s="92" t="s">
        <v>474</v>
      </c>
      <c r="F650" s="46">
        <f>'12 Month Budget Comparison'!D644</f>
        <v>0</v>
      </c>
      <c r="G650" s="46">
        <f t="shared" si="66"/>
        <v>0</v>
      </c>
      <c r="H650" s="46"/>
      <c r="I650" s="46">
        <f t="shared" si="67"/>
        <v>0</v>
      </c>
      <c r="J650" s="60"/>
      <c r="K650" s="46"/>
      <c r="L650" s="60"/>
      <c r="M650" s="60"/>
      <c r="N650" s="60"/>
      <c r="O650" s="54"/>
    </row>
    <row r="651" spans="1:15" ht="15.6" x14ac:dyDescent="0.25">
      <c r="A651" s="55">
        <v>47517</v>
      </c>
      <c r="B651" s="51" t="s">
        <v>465</v>
      </c>
      <c r="C651" s="51" t="s">
        <v>145</v>
      </c>
      <c r="D651" s="53">
        <v>47620</v>
      </c>
      <c r="E651" s="92" t="s">
        <v>475</v>
      </c>
      <c r="F651" s="46">
        <f>'12 Month Budget Comparison'!D645</f>
        <v>0</v>
      </c>
      <c r="G651" s="46">
        <f t="shared" si="66"/>
        <v>0</v>
      </c>
      <c r="H651" s="46"/>
      <c r="I651" s="46">
        <f t="shared" si="67"/>
        <v>0</v>
      </c>
      <c r="J651" s="60"/>
      <c r="K651" s="46"/>
      <c r="L651" s="60"/>
      <c r="M651" s="60"/>
      <c r="N651" s="60"/>
      <c r="O651" s="54"/>
    </row>
    <row r="652" spans="1:15" ht="15.6" x14ac:dyDescent="0.25">
      <c r="A652" s="55">
        <v>47518</v>
      </c>
      <c r="B652" s="51" t="s">
        <v>465</v>
      </c>
      <c r="C652" s="51" t="s">
        <v>354</v>
      </c>
      <c r="D652" s="53">
        <v>47620</v>
      </c>
      <c r="E652" s="92" t="s">
        <v>476</v>
      </c>
      <c r="F652" s="46">
        <f>'12 Month Budget Comparison'!D646</f>
        <v>0</v>
      </c>
      <c r="G652" s="46">
        <f t="shared" si="66"/>
        <v>0</v>
      </c>
      <c r="H652" s="46"/>
      <c r="I652" s="46">
        <f t="shared" si="67"/>
        <v>0</v>
      </c>
      <c r="J652" s="60"/>
      <c r="K652" s="46"/>
      <c r="L652" s="60"/>
      <c r="M652" s="60"/>
      <c r="N652" s="60"/>
      <c r="O652" s="54"/>
    </row>
    <row r="653" spans="1:15" ht="15.6" x14ac:dyDescent="0.25">
      <c r="A653" s="52">
        <v>47520</v>
      </c>
      <c r="B653" s="51" t="s">
        <v>465</v>
      </c>
      <c r="C653" s="51" t="s">
        <v>126</v>
      </c>
      <c r="D653" s="53">
        <v>47620</v>
      </c>
      <c r="E653" s="92" t="s">
        <v>477</v>
      </c>
      <c r="F653" s="46">
        <f>'12 Month Budget Comparison'!D647</f>
        <v>0</v>
      </c>
      <c r="G653" s="46">
        <f t="shared" si="66"/>
        <v>0</v>
      </c>
      <c r="H653" s="46"/>
      <c r="I653" s="46">
        <f t="shared" si="67"/>
        <v>0</v>
      </c>
      <c r="J653" s="60"/>
      <c r="K653" s="46"/>
      <c r="L653" s="60"/>
      <c r="M653" s="60"/>
      <c r="N653" s="60"/>
      <c r="O653" s="54"/>
    </row>
    <row r="654" spans="1:15" ht="15.6" x14ac:dyDescent="0.25">
      <c r="A654" s="52">
        <v>47540</v>
      </c>
      <c r="B654" s="51" t="s">
        <v>465</v>
      </c>
      <c r="C654" s="51" t="s">
        <v>5</v>
      </c>
      <c r="D654" s="53">
        <v>47620</v>
      </c>
      <c r="E654" s="92" t="s">
        <v>478</v>
      </c>
      <c r="F654" s="46">
        <f>'12 Month Budget Comparison'!D648</f>
        <v>0</v>
      </c>
      <c r="G654" s="46">
        <f t="shared" si="66"/>
        <v>0</v>
      </c>
      <c r="H654" s="46"/>
      <c r="I654" s="46">
        <f t="shared" si="67"/>
        <v>0</v>
      </c>
      <c r="J654" s="60"/>
      <c r="K654" s="46"/>
      <c r="L654" s="60"/>
      <c r="M654" s="60"/>
      <c r="N654" s="60"/>
      <c r="O654" s="54"/>
    </row>
    <row r="655" spans="1:15" ht="15.6" x14ac:dyDescent="0.25">
      <c r="A655" s="52">
        <v>47560</v>
      </c>
      <c r="B655" s="51" t="s">
        <v>465</v>
      </c>
      <c r="C655" s="51" t="s">
        <v>6</v>
      </c>
      <c r="D655" s="53">
        <v>47620</v>
      </c>
      <c r="E655" s="92" t="s">
        <v>479</v>
      </c>
      <c r="F655" s="46">
        <f>'12 Month Budget Comparison'!D649</f>
        <v>0</v>
      </c>
      <c r="G655" s="46">
        <f t="shared" si="66"/>
        <v>0</v>
      </c>
      <c r="H655" s="46"/>
      <c r="I655" s="46">
        <f t="shared" si="67"/>
        <v>0</v>
      </c>
      <c r="J655" s="60"/>
      <c r="K655" s="46"/>
      <c r="L655" s="60"/>
      <c r="M655" s="60"/>
      <c r="N655" s="60"/>
      <c r="O655" s="54"/>
    </row>
    <row r="656" spans="1:15" ht="15.6" x14ac:dyDescent="0.25">
      <c r="A656" s="276" t="s">
        <v>1083</v>
      </c>
      <c r="B656" s="277"/>
      <c r="C656" s="277"/>
      <c r="D656" s="277"/>
      <c r="E656" s="277"/>
      <c r="F656" s="277"/>
      <c r="G656" s="277"/>
      <c r="H656" s="277"/>
      <c r="I656" s="277"/>
      <c r="J656" s="277"/>
      <c r="K656" s="277"/>
      <c r="L656" s="277"/>
      <c r="M656" s="277"/>
      <c r="N656" s="277"/>
      <c r="O656" s="278"/>
    </row>
    <row r="657" spans="1:256" ht="15.6" x14ac:dyDescent="0.25">
      <c r="A657" s="55">
        <v>47570</v>
      </c>
      <c r="B657" s="51" t="s">
        <v>465</v>
      </c>
      <c r="C657" s="51" t="s">
        <v>356</v>
      </c>
      <c r="D657" s="53">
        <v>47620</v>
      </c>
      <c r="E657" s="92" t="s">
        <v>480</v>
      </c>
      <c r="F657" s="46">
        <f>'12 Month Budget Comparison'!D650</f>
        <v>0</v>
      </c>
      <c r="G657" s="46">
        <f>F657</f>
        <v>0</v>
      </c>
      <c r="H657" s="46"/>
      <c r="I657" s="46">
        <f>F657</f>
        <v>0</v>
      </c>
      <c r="J657" s="60"/>
      <c r="K657" s="46"/>
      <c r="L657" s="60"/>
      <c r="M657" s="60"/>
      <c r="N657" s="60"/>
      <c r="O657" s="54"/>
    </row>
    <row r="658" spans="1:256" ht="14.55" customHeight="1" x14ac:dyDescent="0.25">
      <c r="A658" s="55">
        <v>47571</v>
      </c>
      <c r="B658" s="51" t="s">
        <v>465</v>
      </c>
      <c r="C658" s="51" t="s">
        <v>358</v>
      </c>
      <c r="D658" s="53">
        <v>47620</v>
      </c>
      <c r="E658" s="92" t="s">
        <v>481</v>
      </c>
      <c r="F658" s="46">
        <f>'12 Month Budget Comparison'!D651</f>
        <v>0</v>
      </c>
      <c r="G658" s="46">
        <f>F658</f>
        <v>0</v>
      </c>
      <c r="H658" s="46"/>
      <c r="I658" s="46">
        <f>F658</f>
        <v>0</v>
      </c>
      <c r="J658" s="60"/>
      <c r="K658" s="46"/>
      <c r="L658" s="60"/>
      <c r="M658" s="60"/>
      <c r="N658" s="60"/>
      <c r="O658" s="54"/>
    </row>
    <row r="659" spans="1:256" ht="15.6" x14ac:dyDescent="0.25">
      <c r="A659" s="52">
        <v>47580</v>
      </c>
      <c r="B659" s="51" t="s">
        <v>465</v>
      </c>
      <c r="C659" s="51" t="s">
        <v>23</v>
      </c>
      <c r="D659" s="53">
        <v>47620</v>
      </c>
      <c r="E659" s="92" t="s">
        <v>482</v>
      </c>
      <c r="F659" s="46">
        <f>'12 Month Budget Comparison'!D652</f>
        <v>0</v>
      </c>
      <c r="G659" s="46">
        <f>F659</f>
        <v>0</v>
      </c>
      <c r="H659" s="46"/>
      <c r="I659" s="46">
        <f>F659</f>
        <v>0</v>
      </c>
      <c r="J659" s="60"/>
      <c r="K659" s="46"/>
      <c r="L659" s="60"/>
      <c r="M659" s="60"/>
      <c r="N659" s="60"/>
      <c r="O659" s="54"/>
    </row>
    <row r="660" spans="1:256" ht="15.6" x14ac:dyDescent="0.25">
      <c r="A660" s="55">
        <v>47590</v>
      </c>
      <c r="B660" s="51" t="s">
        <v>465</v>
      </c>
      <c r="C660" s="51" t="s">
        <v>341</v>
      </c>
      <c r="D660" s="53">
        <v>47620</v>
      </c>
      <c r="E660" s="92" t="s">
        <v>483</v>
      </c>
      <c r="F660" s="46">
        <f>'12 Month Budget Comparison'!D653</f>
        <v>0</v>
      </c>
      <c r="G660" s="46">
        <f>F660</f>
        <v>0</v>
      </c>
      <c r="H660" s="46"/>
      <c r="I660" s="46">
        <f>F660</f>
        <v>0</v>
      </c>
      <c r="J660" s="60"/>
      <c r="K660" s="46"/>
      <c r="L660" s="60"/>
      <c r="M660" s="60"/>
      <c r="N660" s="60"/>
      <c r="O660" s="54"/>
    </row>
    <row r="661" spans="1:256" ht="15.6" x14ac:dyDescent="0.25">
      <c r="A661" s="52">
        <v>47600</v>
      </c>
      <c r="B661" s="51" t="s">
        <v>465</v>
      </c>
      <c r="C661" s="51" t="s">
        <v>9</v>
      </c>
      <c r="D661" s="53">
        <v>47620</v>
      </c>
      <c r="E661" s="92" t="s">
        <v>484</v>
      </c>
      <c r="F661" s="46">
        <f>'12 Month Budget Comparison'!D654</f>
        <v>0</v>
      </c>
      <c r="G661" s="46">
        <f>F661</f>
        <v>0</v>
      </c>
      <c r="H661" s="46"/>
      <c r="I661" s="46">
        <f>F661</f>
        <v>0</v>
      </c>
      <c r="J661" s="60"/>
      <c r="K661" s="46"/>
      <c r="L661" s="60"/>
      <c r="M661" s="60"/>
      <c r="N661" s="60"/>
      <c r="O661" s="54"/>
    </row>
    <row r="662" spans="1:256" s="62" customFormat="1" ht="15.6" x14ac:dyDescent="0.25">
      <c r="A662" s="52">
        <v>47620</v>
      </c>
      <c r="B662" s="51" t="s">
        <v>485</v>
      </c>
      <c r="C662" s="51" t="s">
        <v>485</v>
      </c>
      <c r="D662" s="53">
        <v>72140</v>
      </c>
      <c r="E662" s="92" t="s">
        <v>486</v>
      </c>
      <c r="F662" s="46">
        <f>SUM(F642:F661)</f>
        <v>0</v>
      </c>
      <c r="G662" s="46">
        <f>SUM(G642:G661)</f>
        <v>0</v>
      </c>
      <c r="H662" s="46"/>
      <c r="I662" s="46">
        <f>SUM(I642:I661)</f>
        <v>0</v>
      </c>
      <c r="J662" s="60"/>
      <c r="K662" s="46"/>
      <c r="L662" s="60"/>
      <c r="M662" s="60"/>
      <c r="N662" s="60"/>
      <c r="O662" s="54"/>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c r="AN662" s="48"/>
      <c r="AO662" s="48"/>
      <c r="AP662" s="48"/>
      <c r="AQ662" s="48"/>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8"/>
      <c r="CT662" s="48"/>
      <c r="CU662" s="48"/>
      <c r="CV662" s="48"/>
      <c r="CW662" s="48"/>
      <c r="CX662" s="48"/>
      <c r="CY662" s="48"/>
      <c r="CZ662" s="48"/>
      <c r="DA662" s="48"/>
      <c r="DB662" s="48"/>
      <c r="DC662" s="48"/>
      <c r="DD662" s="48"/>
      <c r="DE662" s="48"/>
      <c r="DF662" s="48"/>
      <c r="DG662" s="48"/>
      <c r="DH662" s="48"/>
      <c r="DI662" s="48"/>
      <c r="DJ662" s="48"/>
      <c r="DK662" s="48"/>
      <c r="DL662" s="48"/>
      <c r="DM662" s="48"/>
      <c r="DN662" s="48"/>
      <c r="DO662" s="48"/>
      <c r="DP662" s="48"/>
      <c r="DQ662" s="48"/>
      <c r="DR662" s="48"/>
      <c r="DS662" s="48"/>
      <c r="DT662" s="48"/>
      <c r="DU662" s="48"/>
      <c r="DV662" s="48"/>
      <c r="DW662" s="48"/>
      <c r="DX662" s="48"/>
      <c r="DY662" s="48"/>
      <c r="DZ662" s="48"/>
      <c r="EA662" s="48"/>
      <c r="EB662" s="48"/>
      <c r="EC662" s="48"/>
      <c r="ED662" s="48"/>
      <c r="EE662" s="48"/>
      <c r="EF662" s="48"/>
      <c r="EG662" s="48"/>
      <c r="EH662" s="48"/>
      <c r="EI662" s="48"/>
      <c r="EJ662" s="48"/>
      <c r="EK662" s="48"/>
      <c r="EL662" s="48"/>
      <c r="EM662" s="48"/>
      <c r="EN662" s="48"/>
      <c r="EO662" s="48"/>
      <c r="EP662" s="48"/>
      <c r="EQ662" s="48"/>
      <c r="ER662" s="48"/>
      <c r="ES662" s="48"/>
      <c r="ET662" s="48"/>
      <c r="EU662" s="48"/>
      <c r="EV662" s="48"/>
      <c r="EW662" s="48"/>
      <c r="EX662" s="48"/>
      <c r="EY662" s="48"/>
      <c r="EZ662" s="48"/>
      <c r="FA662" s="48"/>
      <c r="FB662" s="48"/>
      <c r="FC662" s="48"/>
      <c r="FD662" s="48"/>
      <c r="FE662" s="48"/>
      <c r="FF662" s="48"/>
      <c r="FG662" s="48"/>
      <c r="FH662" s="48"/>
      <c r="FI662" s="48"/>
      <c r="FJ662" s="48"/>
      <c r="FK662" s="48"/>
      <c r="FL662" s="48"/>
      <c r="FM662" s="48"/>
      <c r="FN662" s="48"/>
      <c r="FO662" s="48"/>
      <c r="FP662" s="48"/>
      <c r="FQ662" s="48"/>
      <c r="FR662" s="48"/>
      <c r="FS662" s="48"/>
      <c r="FT662" s="48"/>
      <c r="FU662" s="48"/>
      <c r="FV662" s="48"/>
      <c r="FW662" s="48"/>
      <c r="FX662" s="48"/>
      <c r="FY662" s="48"/>
      <c r="FZ662" s="48"/>
      <c r="GA662" s="48"/>
      <c r="GB662" s="48"/>
      <c r="GC662" s="48"/>
      <c r="GD662" s="48"/>
      <c r="GE662" s="48"/>
      <c r="GF662" s="48"/>
      <c r="GG662" s="48"/>
      <c r="GH662" s="48"/>
      <c r="GI662" s="48"/>
      <c r="GJ662" s="48"/>
      <c r="GK662" s="48"/>
      <c r="GL662" s="48"/>
      <c r="GM662" s="48"/>
      <c r="GN662" s="48"/>
      <c r="GO662" s="48"/>
      <c r="GP662" s="48"/>
      <c r="GQ662" s="48"/>
      <c r="GR662" s="48"/>
      <c r="GS662" s="48"/>
      <c r="GT662" s="48"/>
      <c r="GU662" s="48"/>
      <c r="GV662" s="48"/>
      <c r="GW662" s="48"/>
      <c r="GX662" s="48"/>
      <c r="GY662" s="48"/>
      <c r="GZ662" s="48"/>
      <c r="HA662" s="48"/>
      <c r="HB662" s="48"/>
      <c r="HC662" s="48"/>
      <c r="HD662" s="48"/>
      <c r="HE662" s="48"/>
      <c r="HF662" s="48"/>
      <c r="HG662" s="48"/>
      <c r="HH662" s="48"/>
      <c r="HI662" s="48"/>
      <c r="HJ662" s="48"/>
      <c r="HK662" s="48"/>
      <c r="HL662" s="48"/>
      <c r="HM662" s="48"/>
      <c r="HN662" s="48"/>
      <c r="HO662" s="48"/>
      <c r="HP662" s="48"/>
      <c r="HQ662" s="48"/>
      <c r="HR662" s="48"/>
      <c r="HS662" s="48"/>
      <c r="HT662" s="48"/>
      <c r="HU662" s="48"/>
      <c r="HV662" s="48"/>
      <c r="HW662" s="48"/>
      <c r="HX662" s="48"/>
      <c r="HY662" s="48"/>
      <c r="HZ662" s="48"/>
      <c r="IA662" s="48"/>
      <c r="IB662" s="48"/>
      <c r="IC662" s="48"/>
      <c r="ID662" s="48"/>
      <c r="IE662" s="48"/>
      <c r="IF662" s="48"/>
      <c r="IG662" s="48"/>
      <c r="IH662" s="48"/>
      <c r="II662" s="48"/>
      <c r="IJ662" s="48"/>
      <c r="IK662" s="48"/>
      <c r="IL662" s="48"/>
      <c r="IM662" s="48"/>
      <c r="IN662" s="48"/>
      <c r="IO662" s="48"/>
      <c r="IP662" s="48"/>
      <c r="IQ662" s="48"/>
      <c r="IR662" s="48"/>
      <c r="IS662" s="48"/>
      <c r="IT662" s="48"/>
      <c r="IU662" s="48"/>
      <c r="IV662" s="48"/>
    </row>
    <row r="663" spans="1:256" s="49" customFormat="1" ht="15.6" x14ac:dyDescent="0.25">
      <c r="A663" s="276" t="s">
        <v>1084</v>
      </c>
      <c r="B663" s="277"/>
      <c r="C663" s="277"/>
      <c r="D663" s="277"/>
      <c r="E663" s="277"/>
      <c r="F663" s="277"/>
      <c r="G663" s="277"/>
      <c r="H663" s="277"/>
      <c r="I663" s="277"/>
      <c r="J663" s="277"/>
      <c r="K663" s="277"/>
      <c r="L663" s="277"/>
      <c r="M663" s="277"/>
      <c r="N663" s="277"/>
      <c r="O663" s="278"/>
      <c r="P663" s="48"/>
      <c r="Q663" s="48"/>
      <c r="R663" s="48"/>
      <c r="S663" s="48"/>
      <c r="T663" s="48"/>
      <c r="U663" s="48"/>
      <c r="V663" s="48"/>
      <c r="W663" s="48"/>
      <c r="X663" s="48"/>
      <c r="Y663" s="48"/>
      <c r="Z663" s="48"/>
      <c r="AA663" s="48"/>
      <c r="AB663" s="48"/>
      <c r="AC663" s="48"/>
      <c r="AD663" s="48"/>
      <c r="AE663" s="48"/>
      <c r="AF663" s="48"/>
      <c r="AG663" s="48"/>
      <c r="AH663" s="48"/>
      <c r="AI663" s="48"/>
      <c r="AJ663" s="48"/>
      <c r="AK663" s="48"/>
      <c r="AL663" s="48"/>
      <c r="AM663" s="48"/>
      <c r="AN663" s="48"/>
      <c r="AO663" s="48"/>
      <c r="AP663" s="48"/>
      <c r="AQ663" s="48"/>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8"/>
      <c r="CT663" s="48"/>
      <c r="CU663" s="48"/>
      <c r="CV663" s="48"/>
      <c r="CW663" s="48"/>
      <c r="CX663" s="48"/>
      <c r="CY663" s="48"/>
      <c r="CZ663" s="48"/>
      <c r="DA663" s="48"/>
      <c r="DB663" s="48"/>
      <c r="DC663" s="48"/>
      <c r="DD663" s="48"/>
      <c r="DE663" s="48"/>
      <c r="DF663" s="48"/>
      <c r="DG663" s="48"/>
      <c r="DH663" s="48"/>
      <c r="DI663" s="48"/>
      <c r="DJ663" s="48"/>
      <c r="DK663" s="48"/>
      <c r="DL663" s="48"/>
      <c r="DM663" s="48"/>
      <c r="DN663" s="48"/>
      <c r="DO663" s="48"/>
      <c r="DP663" s="48"/>
      <c r="DQ663" s="48"/>
      <c r="DR663" s="48"/>
      <c r="DS663" s="48"/>
      <c r="DT663" s="48"/>
      <c r="DU663" s="48"/>
      <c r="DV663" s="48"/>
      <c r="DW663" s="48"/>
      <c r="DX663" s="48"/>
      <c r="DY663" s="48"/>
      <c r="DZ663" s="48"/>
      <c r="EA663" s="48"/>
      <c r="EB663" s="48"/>
      <c r="EC663" s="48"/>
      <c r="ED663" s="48"/>
      <c r="EE663" s="48"/>
      <c r="EF663" s="48"/>
      <c r="EG663" s="48"/>
      <c r="EH663" s="48"/>
      <c r="EI663" s="48"/>
      <c r="EJ663" s="48"/>
      <c r="EK663" s="48"/>
      <c r="EL663" s="48"/>
      <c r="EM663" s="48"/>
      <c r="EN663" s="48"/>
      <c r="EO663" s="48"/>
      <c r="EP663" s="48"/>
      <c r="EQ663" s="48"/>
      <c r="ER663" s="48"/>
      <c r="ES663" s="48"/>
      <c r="ET663" s="48"/>
      <c r="EU663" s="48"/>
      <c r="EV663" s="48"/>
      <c r="EW663" s="48"/>
      <c r="EX663" s="48"/>
      <c r="EY663" s="48"/>
      <c r="EZ663" s="48"/>
      <c r="FA663" s="48"/>
      <c r="FB663" s="48"/>
      <c r="FC663" s="48"/>
      <c r="FD663" s="48"/>
      <c r="FE663" s="48"/>
      <c r="FF663" s="48"/>
      <c r="FG663" s="48"/>
      <c r="FH663" s="48"/>
      <c r="FI663" s="48"/>
      <c r="FJ663" s="48"/>
      <c r="FK663" s="48"/>
      <c r="FL663" s="48"/>
      <c r="FM663" s="48"/>
      <c r="FN663" s="48"/>
      <c r="FO663" s="48"/>
      <c r="FP663" s="48"/>
      <c r="FQ663" s="48"/>
      <c r="FR663" s="48"/>
      <c r="FS663" s="48"/>
      <c r="FT663" s="48"/>
      <c r="FU663" s="48"/>
      <c r="FV663" s="48"/>
      <c r="FW663" s="48"/>
      <c r="FX663" s="48"/>
      <c r="FY663" s="48"/>
      <c r="FZ663" s="48"/>
      <c r="GA663" s="48"/>
      <c r="GB663" s="48"/>
      <c r="GC663" s="48"/>
      <c r="GD663" s="48"/>
      <c r="GE663" s="48"/>
      <c r="GF663" s="48"/>
      <c r="GG663" s="48"/>
      <c r="GH663" s="48"/>
      <c r="GI663" s="48"/>
      <c r="GJ663" s="48"/>
      <c r="GK663" s="48"/>
      <c r="GL663" s="48"/>
      <c r="GM663" s="48"/>
      <c r="GN663" s="48"/>
      <c r="GO663" s="48"/>
      <c r="GP663" s="48"/>
      <c r="GQ663" s="48"/>
      <c r="GR663" s="48"/>
      <c r="GS663" s="48"/>
      <c r="GT663" s="48"/>
      <c r="GU663" s="48"/>
      <c r="GV663" s="48"/>
      <c r="GW663" s="48"/>
      <c r="GX663" s="48"/>
      <c r="GY663" s="48"/>
      <c r="GZ663" s="48"/>
      <c r="HA663" s="48"/>
      <c r="HB663" s="48"/>
      <c r="HC663" s="48"/>
      <c r="HD663" s="48"/>
      <c r="HE663" s="48"/>
      <c r="HF663" s="48"/>
      <c r="HG663" s="48"/>
      <c r="HH663" s="48"/>
      <c r="HI663" s="48"/>
      <c r="HJ663" s="48"/>
      <c r="HK663" s="48"/>
      <c r="HL663" s="48"/>
      <c r="HM663" s="48"/>
      <c r="HN663" s="48"/>
      <c r="HO663" s="48"/>
      <c r="HP663" s="48"/>
      <c r="HQ663" s="48"/>
      <c r="HR663" s="48"/>
      <c r="HS663" s="48"/>
      <c r="HT663" s="48"/>
      <c r="HU663" s="48"/>
      <c r="HV663" s="48"/>
      <c r="HW663" s="48"/>
      <c r="HX663" s="48"/>
      <c r="HY663" s="48"/>
      <c r="HZ663" s="48"/>
      <c r="IA663" s="48"/>
      <c r="IB663" s="48"/>
      <c r="IC663" s="48"/>
      <c r="ID663" s="48"/>
      <c r="IE663" s="48"/>
      <c r="IF663" s="48"/>
      <c r="IG663" s="48"/>
      <c r="IH663" s="48"/>
      <c r="II663" s="48"/>
      <c r="IJ663" s="48"/>
      <c r="IK663" s="48"/>
      <c r="IL663" s="48"/>
      <c r="IM663" s="48"/>
      <c r="IN663" s="48"/>
      <c r="IO663" s="48"/>
      <c r="IP663" s="48"/>
      <c r="IQ663" s="48"/>
      <c r="IR663" s="48"/>
      <c r="IS663" s="48"/>
      <c r="IT663" s="48"/>
      <c r="IU663" s="48"/>
      <c r="IV663" s="48"/>
    </row>
    <row r="664" spans="1:256" s="49" customFormat="1" ht="14.55" customHeight="1" x14ac:dyDescent="0.25">
      <c r="A664" s="52">
        <v>48530</v>
      </c>
      <c r="B664" s="51" t="s">
        <v>1085</v>
      </c>
      <c r="C664" s="51" t="s">
        <v>461</v>
      </c>
      <c r="D664" s="53">
        <v>49340</v>
      </c>
      <c r="E664" s="92" t="s">
        <v>462</v>
      </c>
      <c r="F664" s="46">
        <f>'12 Month Budget Comparison'!D657</f>
        <v>0</v>
      </c>
      <c r="G664" s="46">
        <f>F664</f>
        <v>0</v>
      </c>
      <c r="H664" s="46"/>
      <c r="I664" s="46"/>
      <c r="J664" s="60"/>
      <c r="K664" s="46">
        <f>F664</f>
        <v>0</v>
      </c>
      <c r="L664" s="60"/>
      <c r="M664" s="60"/>
      <c r="N664" s="61"/>
      <c r="O664" s="54"/>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8"/>
      <c r="CT664" s="48"/>
      <c r="CU664" s="48"/>
      <c r="CV664" s="48"/>
      <c r="CW664" s="48"/>
      <c r="CX664" s="48"/>
      <c r="CY664" s="48"/>
      <c r="CZ664" s="48"/>
      <c r="DA664" s="48"/>
      <c r="DB664" s="48"/>
      <c r="DC664" s="48"/>
      <c r="DD664" s="48"/>
      <c r="DE664" s="48"/>
      <c r="DF664" s="48"/>
      <c r="DG664" s="48"/>
      <c r="DH664" s="48"/>
      <c r="DI664" s="48"/>
      <c r="DJ664" s="48"/>
      <c r="DK664" s="48"/>
      <c r="DL664" s="48"/>
      <c r="DM664" s="48"/>
      <c r="DN664" s="48"/>
      <c r="DO664" s="48"/>
      <c r="DP664" s="48"/>
      <c r="DQ664" s="48"/>
      <c r="DR664" s="48"/>
      <c r="DS664" s="48"/>
      <c r="DT664" s="48"/>
      <c r="DU664" s="48"/>
      <c r="DV664" s="48"/>
      <c r="DW664" s="48"/>
      <c r="DX664" s="48"/>
      <c r="DY664" s="48"/>
      <c r="DZ664" s="48"/>
      <c r="EA664" s="48"/>
      <c r="EB664" s="48"/>
      <c r="EC664" s="48"/>
      <c r="ED664" s="48"/>
      <c r="EE664" s="48"/>
      <c r="EF664" s="48"/>
      <c r="EG664" s="48"/>
      <c r="EH664" s="48"/>
      <c r="EI664" s="48"/>
      <c r="EJ664" s="48"/>
      <c r="EK664" s="48"/>
      <c r="EL664" s="48"/>
      <c r="EM664" s="48"/>
      <c r="EN664" s="48"/>
      <c r="EO664" s="48"/>
      <c r="EP664" s="48"/>
      <c r="EQ664" s="48"/>
      <c r="ER664" s="48"/>
      <c r="ES664" s="48"/>
      <c r="ET664" s="48"/>
      <c r="EU664" s="48"/>
      <c r="EV664" s="48"/>
      <c r="EW664" s="48"/>
      <c r="EX664" s="48"/>
      <c r="EY664" s="48"/>
      <c r="EZ664" s="48"/>
      <c r="FA664" s="48"/>
      <c r="FB664" s="48"/>
      <c r="FC664" s="48"/>
      <c r="FD664" s="48"/>
      <c r="FE664" s="48"/>
      <c r="FF664" s="48"/>
      <c r="FG664" s="48"/>
      <c r="FH664" s="48"/>
      <c r="FI664" s="48"/>
      <c r="FJ664" s="48"/>
      <c r="FK664" s="48"/>
      <c r="FL664" s="48"/>
      <c r="FM664" s="48"/>
      <c r="FN664" s="48"/>
      <c r="FO664" s="48"/>
      <c r="FP664" s="48"/>
      <c r="FQ664" s="48"/>
      <c r="FR664" s="48"/>
      <c r="FS664" s="48"/>
      <c r="FT664" s="48"/>
      <c r="FU664" s="48"/>
      <c r="FV664" s="48"/>
      <c r="FW664" s="48"/>
      <c r="FX664" s="48"/>
      <c r="FY664" s="48"/>
      <c r="FZ664" s="48"/>
      <c r="GA664" s="48"/>
      <c r="GB664" s="48"/>
      <c r="GC664" s="48"/>
      <c r="GD664" s="48"/>
      <c r="GE664" s="48"/>
      <c r="GF664" s="48"/>
      <c r="GG664" s="48"/>
      <c r="GH664" s="48"/>
      <c r="GI664" s="48"/>
      <c r="GJ664" s="48"/>
      <c r="GK664" s="48"/>
      <c r="GL664" s="48"/>
      <c r="GM664" s="48"/>
      <c r="GN664" s="48"/>
      <c r="GO664" s="48"/>
      <c r="GP664" s="48"/>
      <c r="GQ664" s="48"/>
      <c r="GR664" s="48"/>
      <c r="GS664" s="48"/>
      <c r="GT664" s="48"/>
      <c r="GU664" s="48"/>
      <c r="GV664" s="48"/>
      <c r="GW664" s="48"/>
      <c r="GX664" s="48"/>
      <c r="GY664" s="48"/>
      <c r="GZ664" s="48"/>
      <c r="HA664" s="48"/>
      <c r="HB664" s="48"/>
      <c r="HC664" s="48"/>
      <c r="HD664" s="48"/>
      <c r="HE664" s="48"/>
      <c r="HF664" s="48"/>
      <c r="HG664" s="48"/>
      <c r="HH664" s="48"/>
      <c r="HI664" s="48"/>
      <c r="HJ664" s="48"/>
      <c r="HK664" s="48"/>
      <c r="HL664" s="48"/>
      <c r="HM664" s="48"/>
      <c r="HN664" s="48"/>
      <c r="HO664" s="48"/>
      <c r="HP664" s="48"/>
      <c r="HQ664" s="48"/>
      <c r="HR664" s="48"/>
      <c r="HS664" s="48"/>
      <c r="HT664" s="48"/>
      <c r="HU664" s="48"/>
      <c r="HV664" s="48"/>
      <c r="HW664" s="48"/>
      <c r="HX664" s="48"/>
      <c r="HY664" s="48"/>
      <c r="HZ664" s="48"/>
      <c r="IA664" s="48"/>
      <c r="IB664" s="48"/>
      <c r="IC664" s="48"/>
      <c r="ID664" s="48"/>
      <c r="IE664" s="48"/>
      <c r="IF664" s="48"/>
      <c r="IG664" s="48"/>
      <c r="IH664" s="48"/>
      <c r="II664" s="48"/>
      <c r="IJ664" s="48"/>
      <c r="IK664" s="48"/>
      <c r="IL664" s="48"/>
      <c r="IM664" s="48"/>
      <c r="IN664" s="48"/>
      <c r="IO664" s="48"/>
      <c r="IP664" s="48"/>
      <c r="IQ664" s="48"/>
      <c r="IR664" s="48"/>
      <c r="IS664" s="48"/>
      <c r="IT664" s="48"/>
      <c r="IU664" s="48"/>
      <c r="IV664" s="48"/>
    </row>
    <row r="665" spans="1:256" s="49" customFormat="1" ht="14.55" customHeight="1" x14ac:dyDescent="0.25">
      <c r="A665" s="6">
        <v>48580</v>
      </c>
      <c r="B665" s="3" t="s">
        <v>463</v>
      </c>
      <c r="C665" s="3" t="s">
        <v>463</v>
      </c>
      <c r="D665" s="4">
        <v>51120</v>
      </c>
      <c r="E665" s="4" t="s">
        <v>464</v>
      </c>
      <c r="F665" s="46">
        <f>SUM(F664)</f>
        <v>0</v>
      </c>
      <c r="G665" s="46">
        <f>SUM(G664)</f>
        <v>0</v>
      </c>
      <c r="H665" s="46"/>
      <c r="I665" s="46"/>
      <c r="J665" s="60"/>
      <c r="K665" s="46">
        <f>SUM(K664)</f>
        <v>0</v>
      </c>
      <c r="L665" s="60"/>
      <c r="M665" s="60"/>
      <c r="N665" s="61"/>
      <c r="O665" s="54"/>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8"/>
      <c r="CT665" s="48"/>
      <c r="CU665" s="48"/>
      <c r="CV665" s="48"/>
      <c r="CW665" s="48"/>
      <c r="CX665" s="48"/>
      <c r="CY665" s="48"/>
      <c r="CZ665" s="48"/>
      <c r="DA665" s="48"/>
      <c r="DB665" s="48"/>
      <c r="DC665" s="48"/>
      <c r="DD665" s="48"/>
      <c r="DE665" s="48"/>
      <c r="DF665" s="48"/>
      <c r="DG665" s="48"/>
      <c r="DH665" s="48"/>
      <c r="DI665" s="48"/>
      <c r="DJ665" s="48"/>
      <c r="DK665" s="48"/>
      <c r="DL665" s="48"/>
      <c r="DM665" s="48"/>
      <c r="DN665" s="48"/>
      <c r="DO665" s="48"/>
      <c r="DP665" s="48"/>
      <c r="DQ665" s="48"/>
      <c r="DR665" s="48"/>
      <c r="DS665" s="48"/>
      <c r="DT665" s="48"/>
      <c r="DU665" s="48"/>
      <c r="DV665" s="48"/>
      <c r="DW665" s="48"/>
      <c r="DX665" s="48"/>
      <c r="DY665" s="48"/>
      <c r="DZ665" s="48"/>
      <c r="EA665" s="48"/>
      <c r="EB665" s="48"/>
      <c r="EC665" s="48"/>
      <c r="ED665" s="48"/>
      <c r="EE665" s="48"/>
      <c r="EF665" s="48"/>
      <c r="EG665" s="48"/>
      <c r="EH665" s="48"/>
      <c r="EI665" s="48"/>
      <c r="EJ665" s="48"/>
      <c r="EK665" s="48"/>
      <c r="EL665" s="48"/>
      <c r="EM665" s="48"/>
      <c r="EN665" s="48"/>
      <c r="EO665" s="48"/>
      <c r="EP665" s="48"/>
      <c r="EQ665" s="48"/>
      <c r="ER665" s="48"/>
      <c r="ES665" s="48"/>
      <c r="ET665" s="48"/>
      <c r="EU665" s="48"/>
      <c r="EV665" s="48"/>
      <c r="EW665" s="48"/>
      <c r="EX665" s="48"/>
      <c r="EY665" s="48"/>
      <c r="EZ665" s="48"/>
      <c r="FA665" s="48"/>
      <c r="FB665" s="48"/>
      <c r="FC665" s="48"/>
      <c r="FD665" s="48"/>
      <c r="FE665" s="48"/>
      <c r="FF665" s="48"/>
      <c r="FG665" s="48"/>
      <c r="FH665" s="48"/>
      <c r="FI665" s="48"/>
      <c r="FJ665" s="48"/>
      <c r="FK665" s="48"/>
      <c r="FL665" s="48"/>
      <c r="FM665" s="48"/>
      <c r="FN665" s="48"/>
      <c r="FO665" s="48"/>
      <c r="FP665" s="48"/>
      <c r="FQ665" s="48"/>
      <c r="FR665" s="48"/>
      <c r="FS665" s="48"/>
      <c r="FT665" s="48"/>
      <c r="FU665" s="48"/>
      <c r="FV665" s="48"/>
      <c r="FW665" s="48"/>
      <c r="FX665" s="48"/>
      <c r="FY665" s="48"/>
      <c r="FZ665" s="48"/>
      <c r="GA665" s="48"/>
      <c r="GB665" s="48"/>
      <c r="GC665" s="48"/>
      <c r="GD665" s="48"/>
      <c r="GE665" s="48"/>
      <c r="GF665" s="48"/>
      <c r="GG665" s="48"/>
      <c r="GH665" s="48"/>
      <c r="GI665" s="48"/>
      <c r="GJ665" s="48"/>
      <c r="GK665" s="48"/>
      <c r="GL665" s="48"/>
      <c r="GM665" s="48"/>
      <c r="GN665" s="48"/>
      <c r="GO665" s="48"/>
      <c r="GP665" s="48"/>
      <c r="GQ665" s="48"/>
      <c r="GR665" s="48"/>
      <c r="GS665" s="48"/>
      <c r="GT665" s="48"/>
      <c r="GU665" s="48"/>
      <c r="GV665" s="48"/>
      <c r="GW665" s="48"/>
      <c r="GX665" s="48"/>
      <c r="GY665" s="48"/>
      <c r="GZ665" s="48"/>
      <c r="HA665" s="48"/>
      <c r="HB665" s="48"/>
      <c r="HC665" s="48"/>
      <c r="HD665" s="48"/>
      <c r="HE665" s="48"/>
      <c r="HF665" s="48"/>
      <c r="HG665" s="48"/>
      <c r="HH665" s="48"/>
      <c r="HI665" s="48"/>
      <c r="HJ665" s="48"/>
      <c r="HK665" s="48"/>
      <c r="HL665" s="48"/>
      <c r="HM665" s="48"/>
      <c r="HN665" s="48"/>
      <c r="HO665" s="48"/>
      <c r="HP665" s="48"/>
      <c r="HQ665" s="48"/>
      <c r="HR665" s="48"/>
      <c r="HS665" s="48"/>
      <c r="HT665" s="48"/>
      <c r="HU665" s="48"/>
      <c r="HV665" s="48"/>
      <c r="HW665" s="48"/>
      <c r="HX665" s="48"/>
      <c r="HY665" s="48"/>
      <c r="HZ665" s="48"/>
      <c r="IA665" s="48"/>
      <c r="IB665" s="48"/>
      <c r="IC665" s="48"/>
      <c r="ID665" s="48"/>
      <c r="IE665" s="48"/>
      <c r="IF665" s="48"/>
      <c r="IG665" s="48"/>
      <c r="IH665" s="48"/>
      <c r="II665" s="48"/>
      <c r="IJ665" s="48"/>
      <c r="IK665" s="48"/>
      <c r="IL665" s="48"/>
      <c r="IM665" s="48"/>
      <c r="IN665" s="48"/>
      <c r="IO665" s="48"/>
      <c r="IP665" s="48"/>
      <c r="IQ665" s="48"/>
      <c r="IR665" s="48"/>
      <c r="IS665" s="48"/>
      <c r="IT665" s="48"/>
      <c r="IU665" s="48"/>
      <c r="IV665" s="48"/>
    </row>
    <row r="666" spans="1:256" s="49" customFormat="1" ht="15.6" x14ac:dyDescent="0.25">
      <c r="A666" s="276" t="s">
        <v>1086</v>
      </c>
      <c r="B666" s="277"/>
      <c r="C666" s="277"/>
      <c r="D666" s="277"/>
      <c r="E666" s="277"/>
      <c r="F666" s="277"/>
      <c r="G666" s="277"/>
      <c r="H666" s="277"/>
      <c r="I666" s="277"/>
      <c r="J666" s="277"/>
      <c r="K666" s="277"/>
      <c r="L666" s="277"/>
      <c r="M666" s="277"/>
      <c r="N666" s="277"/>
      <c r="O666" s="27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8"/>
      <c r="CT666" s="48"/>
      <c r="CU666" s="48"/>
      <c r="CV666" s="48"/>
      <c r="CW666" s="48"/>
      <c r="CX666" s="48"/>
      <c r="CY666" s="48"/>
      <c r="CZ666" s="48"/>
      <c r="DA666" s="48"/>
      <c r="DB666" s="48"/>
      <c r="DC666" s="48"/>
      <c r="DD666" s="48"/>
      <c r="DE666" s="48"/>
      <c r="DF666" s="48"/>
      <c r="DG666" s="48"/>
      <c r="DH666" s="48"/>
      <c r="DI666" s="48"/>
      <c r="DJ666" s="48"/>
      <c r="DK666" s="48"/>
      <c r="DL666" s="48"/>
      <c r="DM666" s="48"/>
      <c r="DN666" s="48"/>
      <c r="DO666" s="48"/>
      <c r="DP666" s="48"/>
      <c r="DQ666" s="48"/>
      <c r="DR666" s="48"/>
      <c r="DS666" s="48"/>
      <c r="DT666" s="48"/>
      <c r="DU666" s="48"/>
      <c r="DV666" s="48"/>
      <c r="DW666" s="48"/>
      <c r="DX666" s="48"/>
      <c r="DY666" s="48"/>
      <c r="DZ666" s="48"/>
      <c r="EA666" s="48"/>
      <c r="EB666" s="48"/>
      <c r="EC666" s="48"/>
      <c r="ED666" s="48"/>
      <c r="EE666" s="48"/>
      <c r="EF666" s="48"/>
      <c r="EG666" s="48"/>
      <c r="EH666" s="48"/>
      <c r="EI666" s="48"/>
      <c r="EJ666" s="48"/>
      <c r="EK666" s="48"/>
      <c r="EL666" s="48"/>
      <c r="EM666" s="48"/>
      <c r="EN666" s="48"/>
      <c r="EO666" s="48"/>
      <c r="EP666" s="48"/>
      <c r="EQ666" s="48"/>
      <c r="ER666" s="48"/>
      <c r="ES666" s="48"/>
      <c r="ET666" s="48"/>
      <c r="EU666" s="48"/>
      <c r="EV666" s="48"/>
      <c r="EW666" s="48"/>
      <c r="EX666" s="48"/>
      <c r="EY666" s="48"/>
      <c r="EZ666" s="48"/>
      <c r="FA666" s="48"/>
      <c r="FB666" s="48"/>
      <c r="FC666" s="48"/>
      <c r="FD666" s="48"/>
      <c r="FE666" s="48"/>
      <c r="FF666" s="48"/>
      <c r="FG666" s="48"/>
      <c r="FH666" s="48"/>
      <c r="FI666" s="48"/>
      <c r="FJ666" s="48"/>
      <c r="FK666" s="48"/>
      <c r="FL666" s="48"/>
      <c r="FM666" s="48"/>
      <c r="FN666" s="48"/>
      <c r="FO666" s="48"/>
      <c r="FP666" s="48"/>
      <c r="FQ666" s="48"/>
      <c r="FR666" s="48"/>
      <c r="FS666" s="48"/>
      <c r="FT666" s="48"/>
      <c r="FU666" s="48"/>
      <c r="FV666" s="48"/>
      <c r="FW666" s="48"/>
      <c r="FX666" s="48"/>
      <c r="FY666" s="48"/>
      <c r="FZ666" s="48"/>
      <c r="GA666" s="48"/>
      <c r="GB666" s="48"/>
      <c r="GC666" s="48"/>
      <c r="GD666" s="48"/>
      <c r="GE666" s="48"/>
      <c r="GF666" s="48"/>
      <c r="GG666" s="48"/>
      <c r="GH666" s="48"/>
      <c r="GI666" s="48"/>
      <c r="GJ666" s="48"/>
      <c r="GK666" s="48"/>
      <c r="GL666" s="48"/>
      <c r="GM666" s="48"/>
      <c r="GN666" s="48"/>
      <c r="GO666" s="48"/>
      <c r="GP666" s="48"/>
      <c r="GQ666" s="48"/>
      <c r="GR666" s="48"/>
      <c r="GS666" s="48"/>
      <c r="GT666" s="48"/>
      <c r="GU666" s="48"/>
      <c r="GV666" s="48"/>
      <c r="GW666" s="48"/>
      <c r="GX666" s="48"/>
      <c r="GY666" s="48"/>
      <c r="GZ666" s="48"/>
      <c r="HA666" s="48"/>
      <c r="HB666" s="48"/>
      <c r="HC666" s="48"/>
      <c r="HD666" s="48"/>
      <c r="HE666" s="48"/>
      <c r="HF666" s="48"/>
      <c r="HG666" s="48"/>
      <c r="HH666" s="48"/>
      <c r="HI666" s="48"/>
      <c r="HJ666" s="48"/>
      <c r="HK666" s="48"/>
      <c r="HL666" s="48"/>
      <c r="HM666" s="48"/>
      <c r="HN666" s="48"/>
      <c r="HO666" s="48"/>
      <c r="HP666" s="48"/>
      <c r="HQ666" s="48"/>
      <c r="HR666" s="48"/>
      <c r="HS666" s="48"/>
      <c r="HT666" s="48"/>
      <c r="HU666" s="48"/>
      <c r="HV666" s="48"/>
      <c r="HW666" s="48"/>
      <c r="HX666" s="48"/>
      <c r="HY666" s="48"/>
      <c r="HZ666" s="48"/>
      <c r="IA666" s="48"/>
      <c r="IB666" s="48"/>
      <c r="IC666" s="48"/>
      <c r="ID666" s="48"/>
      <c r="IE666" s="48"/>
      <c r="IF666" s="48"/>
      <c r="IG666" s="48"/>
      <c r="IH666" s="48"/>
      <c r="II666" s="48"/>
      <c r="IJ666" s="48"/>
      <c r="IK666" s="48"/>
      <c r="IL666" s="48"/>
      <c r="IM666" s="48"/>
      <c r="IN666" s="48"/>
      <c r="IO666" s="48"/>
      <c r="IP666" s="48"/>
      <c r="IQ666" s="48"/>
      <c r="IR666" s="48"/>
      <c r="IS666" s="48"/>
      <c r="IT666" s="48"/>
      <c r="IU666" s="48"/>
      <c r="IV666" s="48"/>
    </row>
    <row r="667" spans="1:256" s="49" customFormat="1" ht="14.55" customHeight="1" x14ac:dyDescent="0.25">
      <c r="A667" s="52">
        <v>49000</v>
      </c>
      <c r="B667" s="51" t="s">
        <v>1087</v>
      </c>
      <c r="C667" s="51" t="s">
        <v>20</v>
      </c>
      <c r="D667" s="53">
        <v>49340</v>
      </c>
      <c r="E667" s="92" t="s">
        <v>102</v>
      </c>
      <c r="F667" s="46">
        <f>'12 Month Budget Comparison'!D660</f>
        <v>0</v>
      </c>
      <c r="G667" s="46">
        <f>F667</f>
        <v>0</v>
      </c>
      <c r="H667" s="46"/>
      <c r="I667" s="46"/>
      <c r="J667" s="60"/>
      <c r="K667" s="46">
        <f>F667</f>
        <v>0</v>
      </c>
      <c r="L667" s="60"/>
      <c r="M667" s="60"/>
      <c r="N667" s="60"/>
      <c r="O667" s="54"/>
      <c r="P667" s="48"/>
      <c r="Q667" s="48"/>
      <c r="R667" s="48"/>
      <c r="S667" s="48"/>
      <c r="T667" s="48"/>
      <c r="U667" s="48"/>
      <c r="V667" s="48"/>
      <c r="W667" s="48"/>
      <c r="X667" s="48"/>
      <c r="Y667" s="48"/>
      <c r="Z667" s="48"/>
      <c r="AA667" s="48"/>
      <c r="AB667" s="48"/>
      <c r="AC667" s="48"/>
      <c r="AD667" s="48"/>
      <c r="AE667" s="48"/>
      <c r="AF667" s="48"/>
      <c r="AG667" s="48"/>
      <c r="AH667" s="48"/>
      <c r="AI667" s="48"/>
      <c r="AJ667" s="48"/>
      <c r="AK667" s="48"/>
      <c r="AL667" s="48"/>
      <c r="AM667" s="48"/>
      <c r="AN667" s="48"/>
      <c r="AO667" s="48"/>
      <c r="AP667" s="48"/>
      <c r="AQ667" s="48"/>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8"/>
      <c r="CT667" s="48"/>
      <c r="CU667" s="48"/>
      <c r="CV667" s="48"/>
      <c r="CW667" s="48"/>
      <c r="CX667" s="48"/>
      <c r="CY667" s="48"/>
      <c r="CZ667" s="48"/>
      <c r="DA667" s="48"/>
      <c r="DB667" s="48"/>
      <c r="DC667" s="48"/>
      <c r="DD667" s="48"/>
      <c r="DE667" s="48"/>
      <c r="DF667" s="48"/>
      <c r="DG667" s="48"/>
      <c r="DH667" s="48"/>
      <c r="DI667" s="48"/>
      <c r="DJ667" s="48"/>
      <c r="DK667" s="48"/>
      <c r="DL667" s="48"/>
      <c r="DM667" s="48"/>
      <c r="DN667" s="48"/>
      <c r="DO667" s="48"/>
      <c r="DP667" s="48"/>
      <c r="DQ667" s="48"/>
      <c r="DR667" s="48"/>
      <c r="DS667" s="48"/>
      <c r="DT667" s="48"/>
      <c r="DU667" s="48"/>
      <c r="DV667" s="48"/>
      <c r="DW667" s="48"/>
      <c r="DX667" s="48"/>
      <c r="DY667" s="48"/>
      <c r="DZ667" s="48"/>
      <c r="EA667" s="48"/>
      <c r="EB667" s="48"/>
      <c r="EC667" s="48"/>
      <c r="ED667" s="48"/>
      <c r="EE667" s="48"/>
      <c r="EF667" s="48"/>
      <c r="EG667" s="48"/>
      <c r="EH667" s="48"/>
      <c r="EI667" s="48"/>
      <c r="EJ667" s="48"/>
      <c r="EK667" s="48"/>
      <c r="EL667" s="48"/>
      <c r="EM667" s="48"/>
      <c r="EN667" s="48"/>
      <c r="EO667" s="48"/>
      <c r="EP667" s="48"/>
      <c r="EQ667" s="48"/>
      <c r="ER667" s="48"/>
      <c r="ES667" s="48"/>
      <c r="ET667" s="48"/>
      <c r="EU667" s="48"/>
      <c r="EV667" s="48"/>
      <c r="EW667" s="48"/>
      <c r="EX667" s="48"/>
      <c r="EY667" s="48"/>
      <c r="EZ667" s="48"/>
      <c r="FA667" s="48"/>
      <c r="FB667" s="48"/>
      <c r="FC667" s="48"/>
      <c r="FD667" s="48"/>
      <c r="FE667" s="48"/>
      <c r="FF667" s="48"/>
      <c r="FG667" s="48"/>
      <c r="FH667" s="48"/>
      <c r="FI667" s="48"/>
      <c r="FJ667" s="48"/>
      <c r="FK667" s="48"/>
      <c r="FL667" s="48"/>
      <c r="FM667" s="48"/>
      <c r="FN667" s="48"/>
      <c r="FO667" s="48"/>
      <c r="FP667" s="48"/>
      <c r="FQ667" s="48"/>
      <c r="FR667" s="48"/>
      <c r="FS667" s="48"/>
      <c r="FT667" s="48"/>
      <c r="FU667" s="48"/>
      <c r="FV667" s="48"/>
      <c r="FW667" s="48"/>
      <c r="FX667" s="48"/>
      <c r="FY667" s="48"/>
      <c r="FZ667" s="48"/>
      <c r="GA667" s="48"/>
      <c r="GB667" s="48"/>
      <c r="GC667" s="48"/>
      <c r="GD667" s="48"/>
      <c r="GE667" s="48"/>
      <c r="GF667" s="48"/>
      <c r="GG667" s="48"/>
      <c r="GH667" s="48"/>
      <c r="GI667" s="48"/>
      <c r="GJ667" s="48"/>
      <c r="GK667" s="48"/>
      <c r="GL667" s="48"/>
      <c r="GM667" s="48"/>
      <c r="GN667" s="48"/>
      <c r="GO667" s="48"/>
      <c r="GP667" s="48"/>
      <c r="GQ667" s="48"/>
      <c r="GR667" s="48"/>
      <c r="GS667" s="48"/>
      <c r="GT667" s="48"/>
      <c r="GU667" s="48"/>
      <c r="GV667" s="48"/>
      <c r="GW667" s="48"/>
      <c r="GX667" s="48"/>
      <c r="GY667" s="48"/>
      <c r="GZ667" s="48"/>
      <c r="HA667" s="48"/>
      <c r="HB667" s="48"/>
      <c r="HC667" s="48"/>
      <c r="HD667" s="48"/>
      <c r="HE667" s="48"/>
      <c r="HF667" s="48"/>
      <c r="HG667" s="48"/>
      <c r="HH667" s="48"/>
      <c r="HI667" s="48"/>
      <c r="HJ667" s="48"/>
      <c r="HK667" s="48"/>
      <c r="HL667" s="48"/>
      <c r="HM667" s="48"/>
      <c r="HN667" s="48"/>
      <c r="HO667" s="48"/>
      <c r="HP667" s="48"/>
      <c r="HQ667" s="48"/>
      <c r="HR667" s="48"/>
      <c r="HS667" s="48"/>
      <c r="HT667" s="48"/>
      <c r="HU667" s="48"/>
      <c r="HV667" s="48"/>
      <c r="HW667" s="48"/>
      <c r="HX667" s="48"/>
      <c r="HY667" s="48"/>
      <c r="HZ667" s="48"/>
      <c r="IA667" s="48"/>
      <c r="IB667" s="48"/>
      <c r="IC667" s="48"/>
      <c r="ID667" s="48"/>
      <c r="IE667" s="48"/>
      <c r="IF667" s="48"/>
      <c r="IG667" s="48"/>
      <c r="IH667" s="48"/>
      <c r="II667" s="48"/>
      <c r="IJ667" s="48"/>
      <c r="IK667" s="48"/>
      <c r="IL667" s="48"/>
      <c r="IM667" s="48"/>
      <c r="IN667" s="48"/>
      <c r="IO667" s="48"/>
      <c r="IP667" s="48"/>
      <c r="IQ667" s="48"/>
      <c r="IR667" s="48"/>
      <c r="IS667" s="48"/>
      <c r="IT667" s="48"/>
      <c r="IU667" s="48"/>
      <c r="IV667" s="48"/>
    </row>
    <row r="668" spans="1:256" s="49" customFormat="1" ht="15.6" x14ac:dyDescent="0.25">
      <c r="A668" s="52">
        <v>49025</v>
      </c>
      <c r="B668" s="51" t="s">
        <v>1087</v>
      </c>
      <c r="C668" s="51" t="s">
        <v>283</v>
      </c>
      <c r="D668" s="53">
        <v>49340</v>
      </c>
      <c r="E668" s="92" t="s">
        <v>459</v>
      </c>
      <c r="F668" s="46">
        <f>'12 Month Budget Comparison'!D661</f>
        <v>0</v>
      </c>
      <c r="G668" s="46">
        <f t="shared" ref="G668:G692" si="68">F668</f>
        <v>0</v>
      </c>
      <c r="H668" s="46"/>
      <c r="I668" s="46"/>
      <c r="J668" s="60"/>
      <c r="K668" s="46">
        <f>F668</f>
        <v>0</v>
      </c>
      <c r="L668" s="60"/>
      <c r="M668" s="60"/>
      <c r="N668" s="60"/>
      <c r="O668" s="54"/>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8"/>
      <c r="CT668" s="48"/>
      <c r="CU668" s="48"/>
      <c r="CV668" s="48"/>
      <c r="CW668" s="48"/>
      <c r="CX668" s="48"/>
      <c r="CY668" s="48"/>
      <c r="CZ668" s="48"/>
      <c r="DA668" s="48"/>
      <c r="DB668" s="48"/>
      <c r="DC668" s="48"/>
      <c r="DD668" s="48"/>
      <c r="DE668" s="48"/>
      <c r="DF668" s="48"/>
      <c r="DG668" s="48"/>
      <c r="DH668" s="48"/>
      <c r="DI668" s="48"/>
      <c r="DJ668" s="48"/>
      <c r="DK668" s="48"/>
      <c r="DL668" s="48"/>
      <c r="DM668" s="48"/>
      <c r="DN668" s="48"/>
      <c r="DO668" s="48"/>
      <c r="DP668" s="48"/>
      <c r="DQ668" s="48"/>
      <c r="DR668" s="48"/>
      <c r="DS668" s="48"/>
      <c r="DT668" s="48"/>
      <c r="DU668" s="48"/>
      <c r="DV668" s="48"/>
      <c r="DW668" s="48"/>
      <c r="DX668" s="48"/>
      <c r="DY668" s="48"/>
      <c r="DZ668" s="48"/>
      <c r="EA668" s="48"/>
      <c r="EB668" s="48"/>
      <c r="EC668" s="48"/>
      <c r="ED668" s="48"/>
      <c r="EE668" s="48"/>
      <c r="EF668" s="48"/>
      <c r="EG668" s="48"/>
      <c r="EH668" s="48"/>
      <c r="EI668" s="48"/>
      <c r="EJ668" s="48"/>
      <c r="EK668" s="48"/>
      <c r="EL668" s="48"/>
      <c r="EM668" s="48"/>
      <c r="EN668" s="48"/>
      <c r="EO668" s="48"/>
      <c r="EP668" s="48"/>
      <c r="EQ668" s="48"/>
      <c r="ER668" s="48"/>
      <c r="ES668" s="48"/>
      <c r="ET668" s="48"/>
      <c r="EU668" s="48"/>
      <c r="EV668" s="48"/>
      <c r="EW668" s="48"/>
      <c r="EX668" s="48"/>
      <c r="EY668" s="48"/>
      <c r="EZ668" s="48"/>
      <c r="FA668" s="48"/>
      <c r="FB668" s="48"/>
      <c r="FC668" s="48"/>
      <c r="FD668" s="48"/>
      <c r="FE668" s="48"/>
      <c r="FF668" s="48"/>
      <c r="FG668" s="48"/>
      <c r="FH668" s="48"/>
      <c r="FI668" s="48"/>
      <c r="FJ668" s="48"/>
      <c r="FK668" s="48"/>
      <c r="FL668" s="48"/>
      <c r="FM668" s="48"/>
      <c r="FN668" s="48"/>
      <c r="FO668" s="48"/>
      <c r="FP668" s="48"/>
      <c r="FQ668" s="48"/>
      <c r="FR668" s="48"/>
      <c r="FS668" s="48"/>
      <c r="FT668" s="48"/>
      <c r="FU668" s="48"/>
      <c r="FV668" s="48"/>
      <c r="FW668" s="48"/>
      <c r="FX668" s="48"/>
      <c r="FY668" s="48"/>
      <c r="FZ668" s="48"/>
      <c r="GA668" s="48"/>
      <c r="GB668" s="48"/>
      <c r="GC668" s="48"/>
      <c r="GD668" s="48"/>
      <c r="GE668" s="48"/>
      <c r="GF668" s="48"/>
      <c r="GG668" s="48"/>
      <c r="GH668" s="48"/>
      <c r="GI668" s="48"/>
      <c r="GJ668" s="48"/>
      <c r="GK668" s="48"/>
      <c r="GL668" s="48"/>
      <c r="GM668" s="48"/>
      <c r="GN668" s="48"/>
      <c r="GO668" s="48"/>
      <c r="GP668" s="48"/>
      <c r="GQ668" s="48"/>
      <c r="GR668" s="48"/>
      <c r="GS668" s="48"/>
      <c r="GT668" s="48"/>
      <c r="GU668" s="48"/>
      <c r="GV668" s="48"/>
      <c r="GW668" s="48"/>
      <c r="GX668" s="48"/>
      <c r="GY668" s="48"/>
      <c r="GZ668" s="48"/>
      <c r="HA668" s="48"/>
      <c r="HB668" s="48"/>
      <c r="HC668" s="48"/>
      <c r="HD668" s="48"/>
      <c r="HE668" s="48"/>
      <c r="HF668" s="48"/>
      <c r="HG668" s="48"/>
      <c r="HH668" s="48"/>
      <c r="HI668" s="48"/>
      <c r="HJ668" s="48"/>
      <c r="HK668" s="48"/>
      <c r="HL668" s="48"/>
      <c r="HM668" s="48"/>
      <c r="HN668" s="48"/>
      <c r="HO668" s="48"/>
      <c r="HP668" s="48"/>
      <c r="HQ668" s="48"/>
      <c r="HR668" s="48"/>
      <c r="HS668" s="48"/>
      <c r="HT668" s="48"/>
      <c r="HU668" s="48"/>
      <c r="HV668" s="48"/>
      <c r="HW668" s="48"/>
      <c r="HX668" s="48"/>
      <c r="HY668" s="48"/>
      <c r="HZ668" s="48"/>
      <c r="IA668" s="48"/>
      <c r="IB668" s="48"/>
      <c r="IC668" s="48"/>
      <c r="ID668" s="48"/>
      <c r="IE668" s="48"/>
      <c r="IF668" s="48"/>
      <c r="IG668" s="48"/>
      <c r="IH668" s="48"/>
      <c r="II668" s="48"/>
      <c r="IJ668" s="48"/>
      <c r="IK668" s="48"/>
      <c r="IL668" s="48"/>
      <c r="IM668" s="48"/>
      <c r="IN668" s="48"/>
      <c r="IO668" s="48"/>
      <c r="IP668" s="48"/>
      <c r="IQ668" s="48"/>
      <c r="IR668" s="48"/>
      <c r="IS668" s="48"/>
      <c r="IT668" s="48"/>
      <c r="IU668" s="48"/>
      <c r="IV668" s="48"/>
    </row>
    <row r="669" spans="1:256" s="49" customFormat="1" ht="15.6" x14ac:dyDescent="0.25">
      <c r="A669" s="55">
        <v>49030</v>
      </c>
      <c r="B669" s="51" t="s">
        <v>1087</v>
      </c>
      <c r="C669" s="51" t="s">
        <v>131</v>
      </c>
      <c r="D669" s="53">
        <v>49340</v>
      </c>
      <c r="E669" s="92" t="s">
        <v>460</v>
      </c>
      <c r="F669" s="46">
        <f>'12 Month Budget Comparison'!D662</f>
        <v>0</v>
      </c>
      <c r="G669" s="46">
        <f t="shared" si="68"/>
        <v>0</v>
      </c>
      <c r="H669" s="46"/>
      <c r="I669" s="46"/>
      <c r="J669" s="60"/>
      <c r="K669" s="46">
        <f>F669</f>
        <v>0</v>
      </c>
      <c r="L669" s="60"/>
      <c r="M669" s="60"/>
      <c r="N669" s="60"/>
      <c r="O669" s="54"/>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c r="DE669" s="48"/>
      <c r="DF669" s="48"/>
      <c r="DG669" s="48"/>
      <c r="DH669" s="48"/>
      <c r="DI669" s="48"/>
      <c r="DJ669" s="48"/>
      <c r="DK669" s="48"/>
      <c r="DL669" s="48"/>
      <c r="DM669" s="48"/>
      <c r="DN669" s="48"/>
      <c r="DO669" s="48"/>
      <c r="DP669" s="48"/>
      <c r="DQ669" s="48"/>
      <c r="DR669" s="48"/>
      <c r="DS669" s="48"/>
      <c r="DT669" s="48"/>
      <c r="DU669" s="48"/>
      <c r="DV669" s="48"/>
      <c r="DW669" s="48"/>
      <c r="DX669" s="48"/>
      <c r="DY669" s="48"/>
      <c r="DZ669" s="48"/>
      <c r="EA669" s="48"/>
      <c r="EB669" s="48"/>
      <c r="EC669" s="48"/>
      <c r="ED669" s="48"/>
      <c r="EE669" s="48"/>
      <c r="EF669" s="48"/>
      <c r="EG669" s="48"/>
      <c r="EH669" s="48"/>
      <c r="EI669" s="48"/>
      <c r="EJ669" s="48"/>
      <c r="EK669" s="48"/>
      <c r="EL669" s="48"/>
      <c r="EM669" s="48"/>
      <c r="EN669" s="48"/>
      <c r="EO669" s="48"/>
      <c r="EP669" s="48"/>
      <c r="EQ669" s="48"/>
      <c r="ER669" s="48"/>
      <c r="ES669" s="48"/>
      <c r="ET669" s="48"/>
      <c r="EU669" s="48"/>
      <c r="EV669" s="48"/>
      <c r="EW669" s="48"/>
      <c r="EX669" s="48"/>
      <c r="EY669" s="48"/>
      <c r="EZ669" s="48"/>
      <c r="FA669" s="48"/>
      <c r="FB669" s="48"/>
      <c r="FC669" s="48"/>
      <c r="FD669" s="48"/>
      <c r="FE669" s="48"/>
      <c r="FF669" s="48"/>
      <c r="FG669" s="48"/>
      <c r="FH669" s="48"/>
      <c r="FI669" s="48"/>
      <c r="FJ669" s="48"/>
      <c r="FK669" s="48"/>
      <c r="FL669" s="48"/>
      <c r="FM669" s="48"/>
      <c r="FN669" s="48"/>
      <c r="FO669" s="48"/>
      <c r="FP669" s="48"/>
      <c r="FQ669" s="48"/>
      <c r="FR669" s="48"/>
      <c r="FS669" s="48"/>
      <c r="FT669" s="48"/>
      <c r="FU669" s="48"/>
      <c r="FV669" s="48"/>
      <c r="FW669" s="48"/>
      <c r="FX669" s="48"/>
      <c r="FY669" s="48"/>
      <c r="FZ669" s="48"/>
      <c r="GA669" s="48"/>
      <c r="GB669" s="48"/>
      <c r="GC669" s="48"/>
      <c r="GD669" s="48"/>
      <c r="GE669" s="48"/>
      <c r="GF669" s="48"/>
      <c r="GG669" s="48"/>
      <c r="GH669" s="48"/>
      <c r="GI669" s="48"/>
      <c r="GJ669" s="48"/>
      <c r="GK669" s="48"/>
      <c r="GL669" s="48"/>
      <c r="GM669" s="48"/>
      <c r="GN669" s="48"/>
      <c r="GO669" s="48"/>
      <c r="GP669" s="48"/>
      <c r="GQ669" s="48"/>
      <c r="GR669" s="48"/>
      <c r="GS669" s="48"/>
      <c r="GT669" s="48"/>
      <c r="GU669" s="48"/>
      <c r="GV669" s="48"/>
      <c r="GW669" s="48"/>
      <c r="GX669" s="48"/>
      <c r="GY669" s="48"/>
      <c r="GZ669" s="48"/>
      <c r="HA669" s="48"/>
      <c r="HB669" s="48"/>
      <c r="HC669" s="48"/>
      <c r="HD669" s="48"/>
      <c r="HE669" s="48"/>
      <c r="HF669" s="48"/>
      <c r="HG669" s="48"/>
      <c r="HH669" s="48"/>
      <c r="HI669" s="48"/>
      <c r="HJ669" s="48"/>
      <c r="HK669" s="48"/>
      <c r="HL669" s="48"/>
      <c r="HM669" s="48"/>
      <c r="HN669" s="48"/>
      <c r="HO669" s="48"/>
      <c r="HP669" s="48"/>
      <c r="HQ669" s="48"/>
      <c r="HR669" s="48"/>
      <c r="HS669" s="48"/>
      <c r="HT669" s="48"/>
      <c r="HU669" s="48"/>
      <c r="HV669" s="48"/>
      <c r="HW669" s="48"/>
      <c r="HX669" s="48"/>
      <c r="HY669" s="48"/>
      <c r="HZ669" s="48"/>
      <c r="IA669" s="48"/>
      <c r="IB669" s="48"/>
      <c r="IC669" s="48"/>
      <c r="ID669" s="48"/>
      <c r="IE669" s="48"/>
      <c r="IF669" s="48"/>
      <c r="IG669" s="48"/>
      <c r="IH669" s="48"/>
      <c r="II669" s="48"/>
      <c r="IJ669" s="48"/>
      <c r="IK669" s="48"/>
      <c r="IL669" s="48"/>
      <c r="IM669" s="48"/>
      <c r="IN669" s="48"/>
      <c r="IO669" s="48"/>
      <c r="IP669" s="48"/>
      <c r="IQ669" s="48"/>
      <c r="IR669" s="48"/>
      <c r="IS669" s="48"/>
      <c r="IT669" s="48"/>
      <c r="IU669" s="48"/>
      <c r="IV669" s="48"/>
    </row>
    <row r="670" spans="1:256" s="49" customFormat="1" ht="15.6" x14ac:dyDescent="0.25">
      <c r="A670" s="55">
        <v>49031</v>
      </c>
      <c r="B670" s="51" t="s">
        <v>1087</v>
      </c>
      <c r="C670" s="51" t="s">
        <v>133</v>
      </c>
      <c r="D670" s="53">
        <v>49340</v>
      </c>
      <c r="E670" s="92" t="s">
        <v>438</v>
      </c>
      <c r="F670" s="46">
        <f>'12 Month Budget Comparison'!D663</f>
        <v>0</v>
      </c>
      <c r="G670" s="46">
        <f t="shared" si="68"/>
        <v>0</v>
      </c>
      <c r="H670" s="46"/>
      <c r="I670" s="46"/>
      <c r="J670" s="60"/>
      <c r="K670" s="46">
        <f>F670</f>
        <v>0</v>
      </c>
      <c r="L670" s="60"/>
      <c r="M670" s="60"/>
      <c r="N670" s="60"/>
      <c r="O670" s="54"/>
      <c r="P670" s="48"/>
      <c r="Q670" s="48"/>
      <c r="R670" s="48"/>
      <c r="S670" s="48"/>
      <c r="T670" s="48"/>
      <c r="U670" s="48"/>
      <c r="V670" s="48"/>
      <c r="W670" s="48"/>
      <c r="X670" s="48"/>
      <c r="Y670" s="48"/>
      <c r="Z670" s="48"/>
      <c r="AA670" s="48"/>
      <c r="AB670" s="48"/>
      <c r="AC670" s="48"/>
      <c r="AD670" s="48"/>
      <c r="AE670" s="48"/>
      <c r="AF670" s="48"/>
      <c r="AG670" s="48"/>
      <c r="AH670" s="48"/>
      <c r="AI670" s="48"/>
      <c r="AJ670" s="48"/>
      <c r="AK670" s="48"/>
      <c r="AL670" s="48"/>
      <c r="AM670" s="48"/>
      <c r="AN670" s="48"/>
      <c r="AO670" s="48"/>
      <c r="AP670" s="48"/>
      <c r="AQ670" s="4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8"/>
      <c r="CT670" s="48"/>
      <c r="CU670" s="48"/>
      <c r="CV670" s="48"/>
      <c r="CW670" s="48"/>
      <c r="CX670" s="48"/>
      <c r="CY670" s="48"/>
      <c r="CZ670" s="48"/>
      <c r="DA670" s="48"/>
      <c r="DB670" s="48"/>
      <c r="DC670" s="48"/>
      <c r="DD670" s="48"/>
      <c r="DE670" s="48"/>
      <c r="DF670" s="48"/>
      <c r="DG670" s="48"/>
      <c r="DH670" s="48"/>
      <c r="DI670" s="48"/>
      <c r="DJ670" s="48"/>
      <c r="DK670" s="48"/>
      <c r="DL670" s="48"/>
      <c r="DM670" s="48"/>
      <c r="DN670" s="48"/>
      <c r="DO670" s="48"/>
      <c r="DP670" s="48"/>
      <c r="DQ670" s="48"/>
      <c r="DR670" s="48"/>
      <c r="DS670" s="48"/>
      <c r="DT670" s="48"/>
      <c r="DU670" s="48"/>
      <c r="DV670" s="48"/>
      <c r="DW670" s="48"/>
      <c r="DX670" s="48"/>
      <c r="DY670" s="48"/>
      <c r="DZ670" s="48"/>
      <c r="EA670" s="48"/>
      <c r="EB670" s="48"/>
      <c r="EC670" s="48"/>
      <c r="ED670" s="48"/>
      <c r="EE670" s="48"/>
      <c r="EF670" s="48"/>
      <c r="EG670" s="48"/>
      <c r="EH670" s="48"/>
      <c r="EI670" s="48"/>
      <c r="EJ670" s="48"/>
      <c r="EK670" s="48"/>
      <c r="EL670" s="48"/>
      <c r="EM670" s="48"/>
      <c r="EN670" s="48"/>
      <c r="EO670" s="48"/>
      <c r="EP670" s="48"/>
      <c r="EQ670" s="48"/>
      <c r="ER670" s="48"/>
      <c r="ES670" s="48"/>
      <c r="ET670" s="48"/>
      <c r="EU670" s="48"/>
      <c r="EV670" s="48"/>
      <c r="EW670" s="48"/>
      <c r="EX670" s="48"/>
      <c r="EY670" s="48"/>
      <c r="EZ670" s="48"/>
      <c r="FA670" s="48"/>
      <c r="FB670" s="48"/>
      <c r="FC670" s="48"/>
      <c r="FD670" s="48"/>
      <c r="FE670" s="48"/>
      <c r="FF670" s="48"/>
      <c r="FG670" s="48"/>
      <c r="FH670" s="48"/>
      <c r="FI670" s="48"/>
      <c r="FJ670" s="48"/>
      <c r="FK670" s="48"/>
      <c r="FL670" s="48"/>
      <c r="FM670" s="48"/>
      <c r="FN670" s="48"/>
      <c r="FO670" s="48"/>
      <c r="FP670" s="48"/>
      <c r="FQ670" s="48"/>
      <c r="FR670" s="48"/>
      <c r="FS670" s="48"/>
      <c r="FT670" s="48"/>
      <c r="FU670" s="48"/>
      <c r="FV670" s="48"/>
      <c r="FW670" s="48"/>
      <c r="FX670" s="48"/>
      <c r="FY670" s="48"/>
      <c r="FZ670" s="48"/>
      <c r="GA670" s="48"/>
      <c r="GB670" s="48"/>
      <c r="GC670" s="48"/>
      <c r="GD670" s="48"/>
      <c r="GE670" s="48"/>
      <c r="GF670" s="48"/>
      <c r="GG670" s="48"/>
      <c r="GH670" s="48"/>
      <c r="GI670" s="48"/>
      <c r="GJ670" s="48"/>
      <c r="GK670" s="48"/>
      <c r="GL670" s="48"/>
      <c r="GM670" s="48"/>
      <c r="GN670" s="48"/>
      <c r="GO670" s="48"/>
      <c r="GP670" s="48"/>
      <c r="GQ670" s="48"/>
      <c r="GR670" s="48"/>
      <c r="GS670" s="48"/>
      <c r="GT670" s="48"/>
      <c r="GU670" s="48"/>
      <c r="GV670" s="48"/>
      <c r="GW670" s="48"/>
      <c r="GX670" s="48"/>
      <c r="GY670" s="48"/>
      <c r="GZ670" s="48"/>
      <c r="HA670" s="48"/>
      <c r="HB670" s="48"/>
      <c r="HC670" s="48"/>
      <c r="HD670" s="48"/>
      <c r="HE670" s="48"/>
      <c r="HF670" s="48"/>
      <c r="HG670" s="48"/>
      <c r="HH670" s="48"/>
      <c r="HI670" s="48"/>
      <c r="HJ670" s="48"/>
      <c r="HK670" s="48"/>
      <c r="HL670" s="48"/>
      <c r="HM670" s="48"/>
      <c r="HN670" s="48"/>
      <c r="HO670" s="48"/>
      <c r="HP670" s="48"/>
      <c r="HQ670" s="48"/>
      <c r="HR670" s="48"/>
      <c r="HS670" s="48"/>
      <c r="HT670" s="48"/>
      <c r="HU670" s="48"/>
      <c r="HV670" s="48"/>
      <c r="HW670" s="48"/>
      <c r="HX670" s="48"/>
      <c r="HY670" s="48"/>
      <c r="HZ670" s="48"/>
      <c r="IA670" s="48"/>
      <c r="IB670" s="48"/>
      <c r="IC670" s="48"/>
      <c r="ID670" s="48"/>
      <c r="IE670" s="48"/>
      <c r="IF670" s="48"/>
      <c r="IG670" s="48"/>
      <c r="IH670" s="48"/>
      <c r="II670" s="48"/>
      <c r="IJ670" s="48"/>
      <c r="IK670" s="48"/>
      <c r="IL670" s="48"/>
      <c r="IM670" s="48"/>
      <c r="IN670" s="48"/>
      <c r="IO670" s="48"/>
      <c r="IP670" s="48"/>
      <c r="IQ670" s="48"/>
      <c r="IR670" s="48"/>
      <c r="IS670" s="48"/>
      <c r="IT670" s="48"/>
      <c r="IU670" s="48"/>
      <c r="IV670" s="48"/>
    </row>
    <row r="671" spans="1:256" s="49" customFormat="1" ht="15.6" x14ac:dyDescent="0.25">
      <c r="A671" s="55">
        <v>49032</v>
      </c>
      <c r="B671" s="51" t="s">
        <v>1087</v>
      </c>
      <c r="C671" s="57" t="s">
        <v>3</v>
      </c>
      <c r="D671" s="53">
        <v>49340</v>
      </c>
      <c r="E671" s="92" t="s">
        <v>439</v>
      </c>
      <c r="F671" s="46">
        <f>'12 Month Budget Comparison'!D664</f>
        <v>0</v>
      </c>
      <c r="G671" s="46"/>
      <c r="H671" s="46"/>
      <c r="I671" s="46"/>
      <c r="J671" s="60"/>
      <c r="K671" s="46"/>
      <c r="L671" s="60"/>
      <c r="M671" s="60"/>
      <c r="N671" s="60"/>
      <c r="O671" s="46">
        <f>F671</f>
        <v>0</v>
      </c>
      <c r="P671" s="48"/>
      <c r="Q671" s="48"/>
      <c r="R671" s="48"/>
      <c r="S671" s="48"/>
      <c r="T671" s="48"/>
      <c r="U671" s="48"/>
      <c r="V671" s="48"/>
      <c r="W671" s="48"/>
      <c r="X671" s="48"/>
      <c r="Y671" s="48"/>
      <c r="Z671" s="48"/>
      <c r="AA671" s="48"/>
      <c r="AB671" s="48"/>
      <c r="AC671" s="48"/>
      <c r="AD671" s="48"/>
      <c r="AE671" s="48"/>
      <c r="AF671" s="48"/>
      <c r="AG671" s="48"/>
      <c r="AH671" s="48"/>
      <c r="AI671" s="48"/>
      <c r="AJ671" s="48"/>
      <c r="AK671" s="48"/>
      <c r="AL671" s="48"/>
      <c r="AM671" s="48"/>
      <c r="AN671" s="48"/>
      <c r="AO671" s="48"/>
      <c r="AP671" s="48"/>
      <c r="AQ671" s="4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8"/>
      <c r="CT671" s="48"/>
      <c r="CU671" s="48"/>
      <c r="CV671" s="48"/>
      <c r="CW671" s="48"/>
      <c r="CX671" s="48"/>
      <c r="CY671" s="48"/>
      <c r="CZ671" s="48"/>
      <c r="DA671" s="48"/>
      <c r="DB671" s="48"/>
      <c r="DC671" s="48"/>
      <c r="DD671" s="48"/>
      <c r="DE671" s="48"/>
      <c r="DF671" s="48"/>
      <c r="DG671" s="48"/>
      <c r="DH671" s="48"/>
      <c r="DI671" s="48"/>
      <c r="DJ671" s="48"/>
      <c r="DK671" s="48"/>
      <c r="DL671" s="48"/>
      <c r="DM671" s="48"/>
      <c r="DN671" s="48"/>
      <c r="DO671" s="48"/>
      <c r="DP671" s="48"/>
      <c r="DQ671" s="48"/>
      <c r="DR671" s="48"/>
      <c r="DS671" s="48"/>
      <c r="DT671" s="48"/>
      <c r="DU671" s="48"/>
      <c r="DV671" s="48"/>
      <c r="DW671" s="48"/>
      <c r="DX671" s="48"/>
      <c r="DY671" s="48"/>
      <c r="DZ671" s="48"/>
      <c r="EA671" s="48"/>
      <c r="EB671" s="48"/>
      <c r="EC671" s="48"/>
      <c r="ED671" s="48"/>
      <c r="EE671" s="48"/>
      <c r="EF671" s="48"/>
      <c r="EG671" s="48"/>
      <c r="EH671" s="48"/>
      <c r="EI671" s="48"/>
      <c r="EJ671" s="48"/>
      <c r="EK671" s="48"/>
      <c r="EL671" s="48"/>
      <c r="EM671" s="48"/>
      <c r="EN671" s="48"/>
      <c r="EO671" s="48"/>
      <c r="EP671" s="48"/>
      <c r="EQ671" s="48"/>
      <c r="ER671" s="48"/>
      <c r="ES671" s="48"/>
      <c r="ET671" s="48"/>
      <c r="EU671" s="48"/>
      <c r="EV671" s="48"/>
      <c r="EW671" s="48"/>
      <c r="EX671" s="48"/>
      <c r="EY671" s="48"/>
      <c r="EZ671" s="48"/>
      <c r="FA671" s="48"/>
      <c r="FB671" s="48"/>
      <c r="FC671" s="48"/>
      <c r="FD671" s="48"/>
      <c r="FE671" s="48"/>
      <c r="FF671" s="48"/>
      <c r="FG671" s="48"/>
      <c r="FH671" s="48"/>
      <c r="FI671" s="48"/>
      <c r="FJ671" s="48"/>
      <c r="FK671" s="48"/>
      <c r="FL671" s="48"/>
      <c r="FM671" s="48"/>
      <c r="FN671" s="48"/>
      <c r="FO671" s="48"/>
      <c r="FP671" s="48"/>
      <c r="FQ671" s="48"/>
      <c r="FR671" s="48"/>
      <c r="FS671" s="48"/>
      <c r="FT671" s="48"/>
      <c r="FU671" s="48"/>
      <c r="FV671" s="48"/>
      <c r="FW671" s="48"/>
      <c r="FX671" s="48"/>
      <c r="FY671" s="48"/>
      <c r="FZ671" s="48"/>
      <c r="GA671" s="48"/>
      <c r="GB671" s="48"/>
      <c r="GC671" s="48"/>
      <c r="GD671" s="48"/>
      <c r="GE671" s="48"/>
      <c r="GF671" s="48"/>
      <c r="GG671" s="48"/>
      <c r="GH671" s="48"/>
      <c r="GI671" s="48"/>
      <c r="GJ671" s="48"/>
      <c r="GK671" s="48"/>
      <c r="GL671" s="48"/>
      <c r="GM671" s="48"/>
      <c r="GN671" s="48"/>
      <c r="GO671" s="48"/>
      <c r="GP671" s="48"/>
      <c r="GQ671" s="48"/>
      <c r="GR671" s="48"/>
      <c r="GS671" s="48"/>
      <c r="GT671" s="48"/>
      <c r="GU671" s="48"/>
      <c r="GV671" s="48"/>
      <c r="GW671" s="48"/>
      <c r="GX671" s="48"/>
      <c r="GY671" s="48"/>
      <c r="GZ671" s="48"/>
      <c r="HA671" s="48"/>
      <c r="HB671" s="48"/>
      <c r="HC671" s="48"/>
      <c r="HD671" s="48"/>
      <c r="HE671" s="48"/>
      <c r="HF671" s="48"/>
      <c r="HG671" s="48"/>
      <c r="HH671" s="48"/>
      <c r="HI671" s="48"/>
      <c r="HJ671" s="48"/>
      <c r="HK671" s="48"/>
      <c r="HL671" s="48"/>
      <c r="HM671" s="48"/>
      <c r="HN671" s="48"/>
      <c r="HO671" s="48"/>
      <c r="HP671" s="48"/>
      <c r="HQ671" s="48"/>
      <c r="HR671" s="48"/>
      <c r="HS671" s="48"/>
      <c r="HT671" s="48"/>
      <c r="HU671" s="48"/>
      <c r="HV671" s="48"/>
      <c r="HW671" s="48"/>
      <c r="HX671" s="48"/>
      <c r="HY671" s="48"/>
      <c r="HZ671" s="48"/>
      <c r="IA671" s="48"/>
      <c r="IB671" s="48"/>
      <c r="IC671" s="48"/>
      <c r="ID671" s="48"/>
      <c r="IE671" s="48"/>
      <c r="IF671" s="48"/>
      <c r="IG671" s="48"/>
      <c r="IH671" s="48"/>
      <c r="II671" s="48"/>
      <c r="IJ671" s="48"/>
      <c r="IK671" s="48"/>
      <c r="IL671" s="48"/>
      <c r="IM671" s="48"/>
      <c r="IN671" s="48"/>
      <c r="IO671" s="48"/>
      <c r="IP671" s="48"/>
      <c r="IQ671" s="48"/>
      <c r="IR671" s="48"/>
      <c r="IS671" s="48"/>
      <c r="IT671" s="48"/>
      <c r="IU671" s="48"/>
      <c r="IV671" s="48"/>
    </row>
    <row r="672" spans="1:256" s="49" customFormat="1" ht="15.6" x14ac:dyDescent="0.25">
      <c r="A672" s="55">
        <v>49033</v>
      </c>
      <c r="B672" s="51" t="s">
        <v>1087</v>
      </c>
      <c r="C672" s="51" t="s">
        <v>135</v>
      </c>
      <c r="D672" s="53">
        <v>49340</v>
      </c>
      <c r="E672" s="92" t="s">
        <v>440</v>
      </c>
      <c r="F672" s="46">
        <f>'12 Month Budget Comparison'!D665</f>
        <v>0</v>
      </c>
      <c r="G672" s="46">
        <f t="shared" si="68"/>
        <v>0</v>
      </c>
      <c r="H672" s="46"/>
      <c r="I672" s="46"/>
      <c r="J672" s="60"/>
      <c r="K672" s="46">
        <f>F672</f>
        <v>0</v>
      </c>
      <c r="L672" s="60"/>
      <c r="M672" s="60"/>
      <c r="N672" s="60"/>
      <c r="O672" s="54"/>
      <c r="P672" s="48"/>
      <c r="Q672" s="48"/>
      <c r="R672" s="48"/>
      <c r="S672" s="48"/>
      <c r="T672" s="48"/>
      <c r="U672" s="48"/>
      <c r="V672" s="48"/>
      <c r="W672" s="48"/>
      <c r="X672" s="48"/>
      <c r="Y672" s="48"/>
      <c r="Z672" s="48"/>
      <c r="AA672" s="48"/>
      <c r="AB672" s="48"/>
      <c r="AC672" s="48"/>
      <c r="AD672" s="48"/>
      <c r="AE672" s="48"/>
      <c r="AF672" s="48"/>
      <c r="AG672" s="48"/>
      <c r="AH672" s="48"/>
      <c r="AI672" s="48"/>
      <c r="AJ672" s="48"/>
      <c r="AK672" s="48"/>
      <c r="AL672" s="48"/>
      <c r="AM672" s="48"/>
      <c r="AN672" s="48"/>
      <c r="AO672" s="48"/>
      <c r="AP672" s="48"/>
      <c r="AQ672" s="48"/>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8"/>
      <c r="CT672" s="48"/>
      <c r="CU672" s="48"/>
      <c r="CV672" s="48"/>
      <c r="CW672" s="48"/>
      <c r="CX672" s="48"/>
      <c r="CY672" s="48"/>
      <c r="CZ672" s="48"/>
      <c r="DA672" s="48"/>
      <c r="DB672" s="48"/>
      <c r="DC672" s="48"/>
      <c r="DD672" s="48"/>
      <c r="DE672" s="48"/>
      <c r="DF672" s="48"/>
      <c r="DG672" s="48"/>
      <c r="DH672" s="48"/>
      <c r="DI672" s="48"/>
      <c r="DJ672" s="48"/>
      <c r="DK672" s="48"/>
      <c r="DL672" s="48"/>
      <c r="DM672" s="48"/>
      <c r="DN672" s="48"/>
      <c r="DO672" s="48"/>
      <c r="DP672" s="48"/>
      <c r="DQ672" s="48"/>
      <c r="DR672" s="48"/>
      <c r="DS672" s="48"/>
      <c r="DT672" s="48"/>
      <c r="DU672" s="48"/>
      <c r="DV672" s="48"/>
      <c r="DW672" s="48"/>
      <c r="DX672" s="48"/>
      <c r="DY672" s="48"/>
      <c r="DZ672" s="48"/>
      <c r="EA672" s="48"/>
      <c r="EB672" s="48"/>
      <c r="EC672" s="48"/>
      <c r="ED672" s="48"/>
      <c r="EE672" s="48"/>
      <c r="EF672" s="48"/>
      <c r="EG672" s="48"/>
      <c r="EH672" s="48"/>
      <c r="EI672" s="48"/>
      <c r="EJ672" s="48"/>
      <c r="EK672" s="48"/>
      <c r="EL672" s="48"/>
      <c r="EM672" s="48"/>
      <c r="EN672" s="48"/>
      <c r="EO672" s="48"/>
      <c r="EP672" s="48"/>
      <c r="EQ672" s="48"/>
      <c r="ER672" s="48"/>
      <c r="ES672" s="48"/>
      <c r="ET672" s="48"/>
      <c r="EU672" s="48"/>
      <c r="EV672" s="48"/>
      <c r="EW672" s="48"/>
      <c r="EX672" s="48"/>
      <c r="EY672" s="48"/>
      <c r="EZ672" s="48"/>
      <c r="FA672" s="48"/>
      <c r="FB672" s="48"/>
      <c r="FC672" s="48"/>
      <c r="FD672" s="48"/>
      <c r="FE672" s="48"/>
      <c r="FF672" s="48"/>
      <c r="FG672" s="48"/>
      <c r="FH672" s="48"/>
      <c r="FI672" s="48"/>
      <c r="FJ672" s="48"/>
      <c r="FK672" s="48"/>
      <c r="FL672" s="48"/>
      <c r="FM672" s="48"/>
      <c r="FN672" s="48"/>
      <c r="FO672" s="48"/>
      <c r="FP672" s="48"/>
      <c r="FQ672" s="48"/>
      <c r="FR672" s="48"/>
      <c r="FS672" s="48"/>
      <c r="FT672" s="48"/>
      <c r="FU672" s="48"/>
      <c r="FV672" s="48"/>
      <c r="FW672" s="48"/>
      <c r="FX672" s="48"/>
      <c r="FY672" s="48"/>
      <c r="FZ672" s="48"/>
      <c r="GA672" s="48"/>
      <c r="GB672" s="48"/>
      <c r="GC672" s="48"/>
      <c r="GD672" s="48"/>
      <c r="GE672" s="48"/>
      <c r="GF672" s="48"/>
      <c r="GG672" s="48"/>
      <c r="GH672" s="48"/>
      <c r="GI672" s="48"/>
      <c r="GJ672" s="48"/>
      <c r="GK672" s="48"/>
      <c r="GL672" s="48"/>
      <c r="GM672" s="48"/>
      <c r="GN672" s="48"/>
      <c r="GO672" s="48"/>
      <c r="GP672" s="48"/>
      <c r="GQ672" s="48"/>
      <c r="GR672" s="48"/>
      <c r="GS672" s="48"/>
      <c r="GT672" s="48"/>
      <c r="GU672" s="48"/>
      <c r="GV672" s="48"/>
      <c r="GW672" s="48"/>
      <c r="GX672" s="48"/>
      <c r="GY672" s="48"/>
      <c r="GZ672" s="48"/>
      <c r="HA672" s="48"/>
      <c r="HB672" s="48"/>
      <c r="HC672" s="48"/>
      <c r="HD672" s="48"/>
      <c r="HE672" s="48"/>
      <c r="HF672" s="48"/>
      <c r="HG672" s="48"/>
      <c r="HH672" s="48"/>
      <c r="HI672" s="48"/>
      <c r="HJ672" s="48"/>
      <c r="HK672" s="48"/>
      <c r="HL672" s="48"/>
      <c r="HM672" s="48"/>
      <c r="HN672" s="48"/>
      <c r="HO672" s="48"/>
      <c r="HP672" s="48"/>
      <c r="HQ672" s="48"/>
      <c r="HR672" s="48"/>
      <c r="HS672" s="48"/>
      <c r="HT672" s="48"/>
      <c r="HU672" s="48"/>
      <c r="HV672" s="48"/>
      <c r="HW672" s="48"/>
      <c r="HX672" s="48"/>
      <c r="HY672" s="48"/>
      <c r="HZ672" s="48"/>
      <c r="IA672" s="48"/>
      <c r="IB672" s="48"/>
      <c r="IC672" s="48"/>
      <c r="ID672" s="48"/>
      <c r="IE672" s="48"/>
      <c r="IF672" s="48"/>
      <c r="IG672" s="48"/>
      <c r="IH672" s="48"/>
      <c r="II672" s="48"/>
      <c r="IJ672" s="48"/>
      <c r="IK672" s="48"/>
      <c r="IL672" s="48"/>
      <c r="IM672" s="48"/>
      <c r="IN672" s="48"/>
      <c r="IO672" s="48"/>
      <c r="IP672" s="48"/>
      <c r="IQ672" s="48"/>
      <c r="IR672" s="48"/>
      <c r="IS672" s="48"/>
      <c r="IT672" s="48"/>
      <c r="IU672" s="48"/>
      <c r="IV672" s="48"/>
    </row>
    <row r="673" spans="1:256" s="49" customFormat="1" ht="15.6" x14ac:dyDescent="0.25">
      <c r="A673" s="55">
        <v>49034</v>
      </c>
      <c r="B673" s="51" t="s">
        <v>1087</v>
      </c>
      <c r="C673" s="51" t="s">
        <v>137</v>
      </c>
      <c r="D673" s="53">
        <v>49340</v>
      </c>
      <c r="E673" s="92" t="s">
        <v>441</v>
      </c>
      <c r="F673" s="46">
        <f>'12 Month Budget Comparison'!D666</f>
        <v>0</v>
      </c>
      <c r="G673" s="46">
        <f t="shared" si="68"/>
        <v>0</v>
      </c>
      <c r="H673" s="46"/>
      <c r="I673" s="46"/>
      <c r="J673" s="60"/>
      <c r="K673" s="46">
        <f t="shared" ref="K673:K679" si="69">F673</f>
        <v>0</v>
      </c>
      <c r="L673" s="60"/>
      <c r="M673" s="60"/>
      <c r="N673" s="60"/>
      <c r="O673" s="54"/>
      <c r="P673" s="48"/>
      <c r="Q673" s="48"/>
      <c r="R673" s="48"/>
      <c r="S673" s="48"/>
      <c r="T673" s="48"/>
      <c r="U673" s="48"/>
      <c r="V673" s="48"/>
      <c r="W673" s="48"/>
      <c r="X673" s="48"/>
      <c r="Y673" s="48"/>
      <c r="Z673" s="48"/>
      <c r="AA673" s="48"/>
      <c r="AB673" s="48"/>
      <c r="AC673" s="48"/>
      <c r="AD673" s="48"/>
      <c r="AE673" s="48"/>
      <c r="AF673" s="48"/>
      <c r="AG673" s="48"/>
      <c r="AH673" s="48"/>
      <c r="AI673" s="48"/>
      <c r="AJ673" s="48"/>
      <c r="AK673" s="48"/>
      <c r="AL673" s="48"/>
      <c r="AM673" s="48"/>
      <c r="AN673" s="48"/>
      <c r="AO673" s="48"/>
      <c r="AP673" s="48"/>
      <c r="AQ673" s="4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8"/>
      <c r="CT673" s="48"/>
      <c r="CU673" s="48"/>
      <c r="CV673" s="48"/>
      <c r="CW673" s="48"/>
      <c r="CX673" s="48"/>
      <c r="CY673" s="48"/>
      <c r="CZ673" s="48"/>
      <c r="DA673" s="48"/>
      <c r="DB673" s="48"/>
      <c r="DC673" s="48"/>
      <c r="DD673" s="48"/>
      <c r="DE673" s="48"/>
      <c r="DF673" s="48"/>
      <c r="DG673" s="48"/>
      <c r="DH673" s="48"/>
      <c r="DI673" s="48"/>
      <c r="DJ673" s="48"/>
      <c r="DK673" s="48"/>
      <c r="DL673" s="48"/>
      <c r="DM673" s="48"/>
      <c r="DN673" s="48"/>
      <c r="DO673" s="48"/>
      <c r="DP673" s="48"/>
      <c r="DQ673" s="48"/>
      <c r="DR673" s="48"/>
      <c r="DS673" s="48"/>
      <c r="DT673" s="48"/>
      <c r="DU673" s="48"/>
      <c r="DV673" s="48"/>
      <c r="DW673" s="48"/>
      <c r="DX673" s="48"/>
      <c r="DY673" s="48"/>
      <c r="DZ673" s="48"/>
      <c r="EA673" s="48"/>
      <c r="EB673" s="48"/>
      <c r="EC673" s="48"/>
      <c r="ED673" s="48"/>
      <c r="EE673" s="48"/>
      <c r="EF673" s="48"/>
      <c r="EG673" s="48"/>
      <c r="EH673" s="48"/>
      <c r="EI673" s="48"/>
      <c r="EJ673" s="48"/>
      <c r="EK673" s="48"/>
      <c r="EL673" s="48"/>
      <c r="EM673" s="48"/>
      <c r="EN673" s="48"/>
      <c r="EO673" s="48"/>
      <c r="EP673" s="48"/>
      <c r="EQ673" s="48"/>
      <c r="ER673" s="48"/>
      <c r="ES673" s="48"/>
      <c r="ET673" s="48"/>
      <c r="EU673" s="48"/>
      <c r="EV673" s="48"/>
      <c r="EW673" s="48"/>
      <c r="EX673" s="48"/>
      <c r="EY673" s="48"/>
      <c r="EZ673" s="48"/>
      <c r="FA673" s="48"/>
      <c r="FB673" s="48"/>
      <c r="FC673" s="48"/>
      <c r="FD673" s="48"/>
      <c r="FE673" s="48"/>
      <c r="FF673" s="48"/>
      <c r="FG673" s="48"/>
      <c r="FH673" s="48"/>
      <c r="FI673" s="48"/>
      <c r="FJ673" s="48"/>
      <c r="FK673" s="48"/>
      <c r="FL673" s="48"/>
      <c r="FM673" s="48"/>
      <c r="FN673" s="48"/>
      <c r="FO673" s="48"/>
      <c r="FP673" s="48"/>
      <c r="FQ673" s="48"/>
      <c r="FR673" s="48"/>
      <c r="FS673" s="48"/>
      <c r="FT673" s="48"/>
      <c r="FU673" s="48"/>
      <c r="FV673" s="48"/>
      <c r="FW673" s="48"/>
      <c r="FX673" s="48"/>
      <c r="FY673" s="48"/>
      <c r="FZ673" s="48"/>
      <c r="GA673" s="48"/>
      <c r="GB673" s="48"/>
      <c r="GC673" s="48"/>
      <c r="GD673" s="48"/>
      <c r="GE673" s="48"/>
      <c r="GF673" s="48"/>
      <c r="GG673" s="48"/>
      <c r="GH673" s="48"/>
      <c r="GI673" s="48"/>
      <c r="GJ673" s="48"/>
      <c r="GK673" s="48"/>
      <c r="GL673" s="48"/>
      <c r="GM673" s="48"/>
      <c r="GN673" s="48"/>
      <c r="GO673" s="48"/>
      <c r="GP673" s="48"/>
      <c r="GQ673" s="48"/>
      <c r="GR673" s="48"/>
      <c r="GS673" s="48"/>
      <c r="GT673" s="48"/>
      <c r="GU673" s="48"/>
      <c r="GV673" s="48"/>
      <c r="GW673" s="48"/>
      <c r="GX673" s="48"/>
      <c r="GY673" s="48"/>
      <c r="GZ673" s="48"/>
      <c r="HA673" s="48"/>
      <c r="HB673" s="48"/>
      <c r="HC673" s="48"/>
      <c r="HD673" s="48"/>
      <c r="HE673" s="48"/>
      <c r="HF673" s="48"/>
      <c r="HG673" s="48"/>
      <c r="HH673" s="48"/>
      <c r="HI673" s="48"/>
      <c r="HJ673" s="48"/>
      <c r="HK673" s="48"/>
      <c r="HL673" s="48"/>
      <c r="HM673" s="48"/>
      <c r="HN673" s="48"/>
      <c r="HO673" s="48"/>
      <c r="HP673" s="48"/>
      <c r="HQ673" s="48"/>
      <c r="HR673" s="48"/>
      <c r="HS673" s="48"/>
      <c r="HT673" s="48"/>
      <c r="HU673" s="48"/>
      <c r="HV673" s="48"/>
      <c r="HW673" s="48"/>
      <c r="HX673" s="48"/>
      <c r="HY673" s="48"/>
      <c r="HZ673" s="48"/>
      <c r="IA673" s="48"/>
      <c r="IB673" s="48"/>
      <c r="IC673" s="48"/>
      <c r="ID673" s="48"/>
      <c r="IE673" s="48"/>
      <c r="IF673" s="48"/>
      <c r="IG673" s="48"/>
      <c r="IH673" s="48"/>
      <c r="II673" s="48"/>
      <c r="IJ673" s="48"/>
      <c r="IK673" s="48"/>
      <c r="IL673" s="48"/>
      <c r="IM673" s="48"/>
      <c r="IN673" s="48"/>
      <c r="IO673" s="48"/>
      <c r="IP673" s="48"/>
      <c r="IQ673" s="48"/>
      <c r="IR673" s="48"/>
      <c r="IS673" s="48"/>
      <c r="IT673" s="48"/>
      <c r="IU673" s="48"/>
      <c r="IV673" s="48"/>
    </row>
    <row r="674" spans="1:256" s="49" customFormat="1" ht="15.6" x14ac:dyDescent="0.25">
      <c r="A674" s="55">
        <v>49035</v>
      </c>
      <c r="B674" s="51" t="s">
        <v>1087</v>
      </c>
      <c r="C674" s="51" t="s">
        <v>139</v>
      </c>
      <c r="D674" s="53">
        <v>49340</v>
      </c>
      <c r="E674" s="92" t="s">
        <v>442</v>
      </c>
      <c r="F674" s="46">
        <f>'12 Month Budget Comparison'!D667</f>
        <v>0</v>
      </c>
      <c r="G674" s="46">
        <f t="shared" si="68"/>
        <v>0</v>
      </c>
      <c r="H674" s="46"/>
      <c r="I674" s="46"/>
      <c r="J674" s="60"/>
      <c r="K674" s="46">
        <f t="shared" si="69"/>
        <v>0</v>
      </c>
      <c r="L674" s="60"/>
      <c r="M674" s="60"/>
      <c r="N674" s="60"/>
      <c r="O674" s="54"/>
      <c r="P674" s="48"/>
      <c r="Q674" s="48"/>
      <c r="R674" s="48"/>
      <c r="S674" s="48"/>
      <c r="T674" s="48"/>
      <c r="U674" s="48"/>
      <c r="V674" s="48"/>
      <c r="W674" s="48"/>
      <c r="X674" s="48"/>
      <c r="Y674" s="48"/>
      <c r="Z674" s="48"/>
      <c r="AA674" s="48"/>
      <c r="AB674" s="48"/>
      <c r="AC674" s="48"/>
      <c r="AD674" s="48"/>
      <c r="AE674" s="48"/>
      <c r="AF674" s="48"/>
      <c r="AG674" s="48"/>
      <c r="AH674" s="48"/>
      <c r="AI674" s="48"/>
      <c r="AJ674" s="48"/>
      <c r="AK674" s="48"/>
      <c r="AL674" s="48"/>
      <c r="AM674" s="48"/>
      <c r="AN674" s="48"/>
      <c r="AO674" s="48"/>
      <c r="AP674" s="48"/>
      <c r="AQ674" s="48"/>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8"/>
      <c r="CT674" s="48"/>
      <c r="CU674" s="48"/>
      <c r="CV674" s="48"/>
      <c r="CW674" s="48"/>
      <c r="CX674" s="48"/>
      <c r="CY674" s="48"/>
      <c r="CZ674" s="48"/>
      <c r="DA674" s="48"/>
      <c r="DB674" s="48"/>
      <c r="DC674" s="48"/>
      <c r="DD674" s="48"/>
      <c r="DE674" s="48"/>
      <c r="DF674" s="48"/>
      <c r="DG674" s="48"/>
      <c r="DH674" s="48"/>
      <c r="DI674" s="48"/>
      <c r="DJ674" s="48"/>
      <c r="DK674" s="48"/>
      <c r="DL674" s="48"/>
      <c r="DM674" s="48"/>
      <c r="DN674" s="48"/>
      <c r="DO674" s="48"/>
      <c r="DP674" s="48"/>
      <c r="DQ674" s="48"/>
      <c r="DR674" s="48"/>
      <c r="DS674" s="48"/>
      <c r="DT674" s="48"/>
      <c r="DU674" s="48"/>
      <c r="DV674" s="48"/>
      <c r="DW674" s="48"/>
      <c r="DX674" s="48"/>
      <c r="DY674" s="48"/>
      <c r="DZ674" s="48"/>
      <c r="EA674" s="48"/>
      <c r="EB674" s="48"/>
      <c r="EC674" s="48"/>
      <c r="ED674" s="48"/>
      <c r="EE674" s="48"/>
      <c r="EF674" s="48"/>
      <c r="EG674" s="48"/>
      <c r="EH674" s="48"/>
      <c r="EI674" s="48"/>
      <c r="EJ674" s="48"/>
      <c r="EK674" s="48"/>
      <c r="EL674" s="48"/>
      <c r="EM674" s="48"/>
      <c r="EN674" s="48"/>
      <c r="EO674" s="48"/>
      <c r="EP674" s="48"/>
      <c r="EQ674" s="48"/>
      <c r="ER674" s="48"/>
      <c r="ES674" s="48"/>
      <c r="ET674" s="48"/>
      <c r="EU674" s="48"/>
      <c r="EV674" s="48"/>
      <c r="EW674" s="48"/>
      <c r="EX674" s="48"/>
      <c r="EY674" s="48"/>
      <c r="EZ674" s="48"/>
      <c r="FA674" s="48"/>
      <c r="FB674" s="48"/>
      <c r="FC674" s="48"/>
      <c r="FD674" s="48"/>
      <c r="FE674" s="48"/>
      <c r="FF674" s="48"/>
      <c r="FG674" s="48"/>
      <c r="FH674" s="48"/>
      <c r="FI674" s="48"/>
      <c r="FJ674" s="48"/>
      <c r="FK674" s="48"/>
      <c r="FL674" s="48"/>
      <c r="FM674" s="48"/>
      <c r="FN674" s="48"/>
      <c r="FO674" s="48"/>
      <c r="FP674" s="48"/>
      <c r="FQ674" s="48"/>
      <c r="FR674" s="48"/>
      <c r="FS674" s="48"/>
      <c r="FT674" s="48"/>
      <c r="FU674" s="48"/>
      <c r="FV674" s="48"/>
      <c r="FW674" s="48"/>
      <c r="FX674" s="48"/>
      <c r="FY674" s="48"/>
      <c r="FZ674" s="48"/>
      <c r="GA674" s="48"/>
      <c r="GB674" s="48"/>
      <c r="GC674" s="48"/>
      <c r="GD674" s="48"/>
      <c r="GE674" s="48"/>
      <c r="GF674" s="48"/>
      <c r="GG674" s="48"/>
      <c r="GH674" s="48"/>
      <c r="GI674" s="48"/>
      <c r="GJ674" s="48"/>
      <c r="GK674" s="48"/>
      <c r="GL674" s="48"/>
      <c r="GM674" s="48"/>
      <c r="GN674" s="48"/>
      <c r="GO674" s="48"/>
      <c r="GP674" s="48"/>
      <c r="GQ674" s="48"/>
      <c r="GR674" s="48"/>
      <c r="GS674" s="48"/>
      <c r="GT674" s="48"/>
      <c r="GU674" s="48"/>
      <c r="GV674" s="48"/>
      <c r="GW674" s="48"/>
      <c r="GX674" s="48"/>
      <c r="GY674" s="48"/>
      <c r="GZ674" s="48"/>
      <c r="HA674" s="48"/>
      <c r="HB674" s="48"/>
      <c r="HC674" s="48"/>
      <c r="HD674" s="48"/>
      <c r="HE674" s="48"/>
      <c r="HF674" s="48"/>
      <c r="HG674" s="48"/>
      <c r="HH674" s="48"/>
      <c r="HI674" s="48"/>
      <c r="HJ674" s="48"/>
      <c r="HK674" s="48"/>
      <c r="HL674" s="48"/>
      <c r="HM674" s="48"/>
      <c r="HN674" s="48"/>
      <c r="HO674" s="48"/>
      <c r="HP674" s="48"/>
      <c r="HQ674" s="48"/>
      <c r="HR674" s="48"/>
      <c r="HS674" s="48"/>
      <c r="HT674" s="48"/>
      <c r="HU674" s="48"/>
      <c r="HV674" s="48"/>
      <c r="HW674" s="48"/>
      <c r="HX674" s="48"/>
      <c r="HY674" s="48"/>
      <c r="HZ674" s="48"/>
      <c r="IA674" s="48"/>
      <c r="IB674" s="48"/>
      <c r="IC674" s="48"/>
      <c r="ID674" s="48"/>
      <c r="IE674" s="48"/>
      <c r="IF674" s="48"/>
      <c r="IG674" s="48"/>
      <c r="IH674" s="48"/>
      <c r="II674" s="48"/>
      <c r="IJ674" s="48"/>
      <c r="IK674" s="48"/>
      <c r="IL674" s="48"/>
      <c r="IM674" s="48"/>
      <c r="IN674" s="48"/>
      <c r="IO674" s="48"/>
      <c r="IP674" s="48"/>
      <c r="IQ674" s="48"/>
      <c r="IR674" s="48"/>
      <c r="IS674" s="48"/>
      <c r="IT674" s="48"/>
      <c r="IU674" s="48"/>
      <c r="IV674" s="48"/>
    </row>
    <row r="675" spans="1:256" s="49" customFormat="1" ht="15.6" x14ac:dyDescent="0.25">
      <c r="A675" s="55">
        <v>49036</v>
      </c>
      <c r="B675" s="51" t="s">
        <v>1087</v>
      </c>
      <c r="C675" s="51" t="s">
        <v>143</v>
      </c>
      <c r="D675" s="53">
        <v>49340</v>
      </c>
      <c r="E675" s="92" t="s">
        <v>443</v>
      </c>
      <c r="F675" s="46">
        <f>'12 Month Budget Comparison'!D668</f>
        <v>0</v>
      </c>
      <c r="G675" s="46">
        <f t="shared" si="68"/>
        <v>0</v>
      </c>
      <c r="H675" s="46"/>
      <c r="I675" s="46"/>
      <c r="J675" s="60"/>
      <c r="K675" s="46">
        <f t="shared" si="69"/>
        <v>0</v>
      </c>
      <c r="L675" s="60"/>
      <c r="M675" s="60"/>
      <c r="N675" s="61"/>
      <c r="O675" s="54"/>
      <c r="P675" s="48"/>
      <c r="Q675" s="48"/>
      <c r="R675" s="48"/>
      <c r="S675" s="48"/>
      <c r="T675" s="48"/>
      <c r="U675" s="48"/>
      <c r="V675" s="48"/>
      <c r="W675" s="48"/>
      <c r="X675" s="48"/>
      <c r="Y675" s="48"/>
      <c r="Z675" s="48"/>
      <c r="AA675" s="48"/>
      <c r="AB675" s="48"/>
      <c r="AC675" s="48"/>
      <c r="AD675" s="48"/>
      <c r="AE675" s="48"/>
      <c r="AF675" s="48"/>
      <c r="AG675" s="48"/>
      <c r="AH675" s="48"/>
      <c r="AI675" s="48"/>
      <c r="AJ675" s="48"/>
      <c r="AK675" s="48"/>
      <c r="AL675" s="48"/>
      <c r="AM675" s="48"/>
      <c r="AN675" s="48"/>
      <c r="AO675" s="48"/>
      <c r="AP675" s="48"/>
      <c r="AQ675" s="48"/>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8"/>
      <c r="CT675" s="48"/>
      <c r="CU675" s="48"/>
      <c r="CV675" s="48"/>
      <c r="CW675" s="48"/>
      <c r="CX675" s="48"/>
      <c r="CY675" s="48"/>
      <c r="CZ675" s="48"/>
      <c r="DA675" s="48"/>
      <c r="DB675" s="48"/>
      <c r="DC675" s="48"/>
      <c r="DD675" s="48"/>
      <c r="DE675" s="48"/>
      <c r="DF675" s="48"/>
      <c r="DG675" s="48"/>
      <c r="DH675" s="48"/>
      <c r="DI675" s="48"/>
      <c r="DJ675" s="48"/>
      <c r="DK675" s="48"/>
      <c r="DL675" s="48"/>
      <c r="DM675" s="48"/>
      <c r="DN675" s="48"/>
      <c r="DO675" s="48"/>
      <c r="DP675" s="48"/>
      <c r="DQ675" s="48"/>
      <c r="DR675" s="48"/>
      <c r="DS675" s="48"/>
      <c r="DT675" s="48"/>
      <c r="DU675" s="48"/>
      <c r="DV675" s="48"/>
      <c r="DW675" s="48"/>
      <c r="DX675" s="48"/>
      <c r="DY675" s="48"/>
      <c r="DZ675" s="48"/>
      <c r="EA675" s="48"/>
      <c r="EB675" s="48"/>
      <c r="EC675" s="48"/>
      <c r="ED675" s="48"/>
      <c r="EE675" s="48"/>
      <c r="EF675" s="48"/>
      <c r="EG675" s="48"/>
      <c r="EH675" s="48"/>
      <c r="EI675" s="48"/>
      <c r="EJ675" s="48"/>
      <c r="EK675" s="48"/>
      <c r="EL675" s="48"/>
      <c r="EM675" s="48"/>
      <c r="EN675" s="48"/>
      <c r="EO675" s="48"/>
      <c r="EP675" s="48"/>
      <c r="EQ675" s="48"/>
      <c r="ER675" s="48"/>
      <c r="ES675" s="48"/>
      <c r="ET675" s="48"/>
      <c r="EU675" s="48"/>
      <c r="EV675" s="48"/>
      <c r="EW675" s="48"/>
      <c r="EX675" s="48"/>
      <c r="EY675" s="48"/>
      <c r="EZ675" s="48"/>
      <c r="FA675" s="48"/>
      <c r="FB675" s="48"/>
      <c r="FC675" s="48"/>
      <c r="FD675" s="48"/>
      <c r="FE675" s="48"/>
      <c r="FF675" s="48"/>
      <c r="FG675" s="48"/>
      <c r="FH675" s="48"/>
      <c r="FI675" s="48"/>
      <c r="FJ675" s="48"/>
      <c r="FK675" s="48"/>
      <c r="FL675" s="48"/>
      <c r="FM675" s="48"/>
      <c r="FN675" s="48"/>
      <c r="FO675" s="48"/>
      <c r="FP675" s="48"/>
      <c r="FQ675" s="48"/>
      <c r="FR675" s="48"/>
      <c r="FS675" s="48"/>
      <c r="FT675" s="48"/>
      <c r="FU675" s="48"/>
      <c r="FV675" s="48"/>
      <c r="FW675" s="48"/>
      <c r="FX675" s="48"/>
      <c r="FY675" s="48"/>
      <c r="FZ675" s="48"/>
      <c r="GA675" s="48"/>
      <c r="GB675" s="48"/>
      <c r="GC675" s="48"/>
      <c r="GD675" s="48"/>
      <c r="GE675" s="48"/>
      <c r="GF675" s="48"/>
      <c r="GG675" s="48"/>
      <c r="GH675" s="48"/>
      <c r="GI675" s="48"/>
      <c r="GJ675" s="48"/>
      <c r="GK675" s="48"/>
      <c r="GL675" s="48"/>
      <c r="GM675" s="48"/>
      <c r="GN675" s="48"/>
      <c r="GO675" s="48"/>
      <c r="GP675" s="48"/>
      <c r="GQ675" s="48"/>
      <c r="GR675" s="48"/>
      <c r="GS675" s="48"/>
      <c r="GT675" s="48"/>
      <c r="GU675" s="48"/>
      <c r="GV675" s="48"/>
      <c r="GW675" s="48"/>
      <c r="GX675" s="48"/>
      <c r="GY675" s="48"/>
      <c r="GZ675" s="48"/>
      <c r="HA675" s="48"/>
      <c r="HB675" s="48"/>
      <c r="HC675" s="48"/>
      <c r="HD675" s="48"/>
      <c r="HE675" s="48"/>
      <c r="HF675" s="48"/>
      <c r="HG675" s="48"/>
      <c r="HH675" s="48"/>
      <c r="HI675" s="48"/>
      <c r="HJ675" s="48"/>
      <c r="HK675" s="48"/>
      <c r="HL675" s="48"/>
      <c r="HM675" s="48"/>
      <c r="HN675" s="48"/>
      <c r="HO675" s="48"/>
      <c r="HP675" s="48"/>
      <c r="HQ675" s="48"/>
      <c r="HR675" s="48"/>
      <c r="HS675" s="48"/>
      <c r="HT675" s="48"/>
      <c r="HU675" s="48"/>
      <c r="HV675" s="48"/>
      <c r="HW675" s="48"/>
      <c r="HX675" s="48"/>
      <c r="HY675" s="48"/>
      <c r="HZ675" s="48"/>
      <c r="IA675" s="48"/>
      <c r="IB675" s="48"/>
      <c r="IC675" s="48"/>
      <c r="ID675" s="48"/>
      <c r="IE675" s="48"/>
      <c r="IF675" s="48"/>
      <c r="IG675" s="48"/>
      <c r="IH675" s="48"/>
      <c r="II675" s="48"/>
      <c r="IJ675" s="48"/>
      <c r="IK675" s="48"/>
      <c r="IL675" s="48"/>
      <c r="IM675" s="48"/>
      <c r="IN675" s="48"/>
      <c r="IO675" s="48"/>
      <c r="IP675" s="48"/>
      <c r="IQ675" s="48"/>
      <c r="IR675" s="48"/>
      <c r="IS675" s="48"/>
      <c r="IT675" s="48"/>
      <c r="IU675" s="48"/>
      <c r="IV675" s="48"/>
    </row>
    <row r="676" spans="1:256" ht="15.6" x14ac:dyDescent="0.25">
      <c r="A676" s="55">
        <v>49037</v>
      </c>
      <c r="B676" s="51" t="s">
        <v>1087</v>
      </c>
      <c r="C676" s="51" t="s">
        <v>145</v>
      </c>
      <c r="D676" s="53">
        <v>49340</v>
      </c>
      <c r="E676" s="92" t="s">
        <v>444</v>
      </c>
      <c r="F676" s="46">
        <f>'12 Month Budget Comparison'!D669</f>
        <v>0</v>
      </c>
      <c r="G676" s="46">
        <f t="shared" si="68"/>
        <v>0</v>
      </c>
      <c r="H676" s="46"/>
      <c r="I676" s="46"/>
      <c r="J676" s="60"/>
      <c r="K676" s="46">
        <f t="shared" si="69"/>
        <v>0</v>
      </c>
      <c r="L676" s="60"/>
      <c r="M676" s="60"/>
      <c r="N676" s="60"/>
      <c r="O676" s="54"/>
    </row>
    <row r="677" spans="1:256" ht="15.6" x14ac:dyDescent="0.25">
      <c r="A677" s="55">
        <v>49038</v>
      </c>
      <c r="B677" s="51" t="s">
        <v>1087</v>
      </c>
      <c r="C677" s="51" t="s">
        <v>354</v>
      </c>
      <c r="D677" s="53">
        <v>49340</v>
      </c>
      <c r="E677" s="92" t="s">
        <v>445</v>
      </c>
      <c r="F677" s="46">
        <f>'12 Month Budget Comparison'!D670</f>
        <v>0</v>
      </c>
      <c r="G677" s="46">
        <f t="shared" si="68"/>
        <v>0</v>
      </c>
      <c r="H677" s="46"/>
      <c r="I677" s="46"/>
      <c r="J677" s="60"/>
      <c r="K677" s="46">
        <f t="shared" si="69"/>
        <v>0</v>
      </c>
      <c r="L677" s="60"/>
      <c r="M677" s="60"/>
      <c r="N677" s="60"/>
      <c r="O677" s="54"/>
    </row>
    <row r="678" spans="1:256" ht="15.6" x14ac:dyDescent="0.25">
      <c r="A678" s="52">
        <v>49040</v>
      </c>
      <c r="B678" s="51" t="s">
        <v>1087</v>
      </c>
      <c r="C678" s="51" t="s">
        <v>32</v>
      </c>
      <c r="D678" s="53">
        <v>49340</v>
      </c>
      <c r="E678" s="92" t="s">
        <v>103</v>
      </c>
      <c r="F678" s="46">
        <f>'12 Month Budget Comparison'!D671</f>
        <v>0</v>
      </c>
      <c r="G678" s="46">
        <f t="shared" si="68"/>
        <v>0</v>
      </c>
      <c r="H678" s="46"/>
      <c r="I678" s="46"/>
      <c r="J678" s="60"/>
      <c r="K678" s="46">
        <f t="shared" si="69"/>
        <v>0</v>
      </c>
      <c r="L678" s="60"/>
      <c r="M678" s="60"/>
      <c r="N678" s="60"/>
      <c r="O678" s="54"/>
    </row>
    <row r="679" spans="1:256" ht="15.6" x14ac:dyDescent="0.25">
      <c r="A679" s="52">
        <v>49060</v>
      </c>
      <c r="B679" s="51" t="s">
        <v>1087</v>
      </c>
      <c r="C679" s="51" t="s">
        <v>104</v>
      </c>
      <c r="D679" s="53">
        <v>49340</v>
      </c>
      <c r="E679" s="92" t="s">
        <v>105</v>
      </c>
      <c r="F679" s="46">
        <f>'12 Month Budget Comparison'!D672</f>
        <v>0</v>
      </c>
      <c r="G679" s="46">
        <f t="shared" si="68"/>
        <v>0</v>
      </c>
      <c r="H679" s="46"/>
      <c r="I679" s="46"/>
      <c r="J679" s="60"/>
      <c r="K679" s="46">
        <f t="shared" si="69"/>
        <v>0</v>
      </c>
      <c r="L679" s="60"/>
      <c r="M679" s="60"/>
      <c r="N679" s="60"/>
      <c r="O679" s="54"/>
    </row>
    <row r="680" spans="1:256" ht="15.6" x14ac:dyDescent="0.25">
      <c r="A680" s="52">
        <v>49080</v>
      </c>
      <c r="B680" s="51" t="s">
        <v>1087</v>
      </c>
      <c r="C680" s="51" t="s">
        <v>106</v>
      </c>
      <c r="D680" s="53">
        <v>49340</v>
      </c>
      <c r="E680" s="92" t="s">
        <v>107</v>
      </c>
      <c r="F680" s="46">
        <f>'12 Month Budget Comparison'!D673</f>
        <v>0</v>
      </c>
      <c r="H680" s="46"/>
      <c r="I680" s="46"/>
      <c r="J680" s="60"/>
      <c r="K680" s="46"/>
      <c r="L680" s="60"/>
      <c r="M680" s="60"/>
      <c r="N680" s="60"/>
      <c r="O680" s="46">
        <f>F680</f>
        <v>0</v>
      </c>
    </row>
    <row r="681" spans="1:256" ht="14.55" customHeight="1" x14ac:dyDescent="0.25">
      <c r="A681" s="52">
        <v>49120</v>
      </c>
      <c r="B681" s="51" t="s">
        <v>1087</v>
      </c>
      <c r="C681" s="51" t="s">
        <v>108</v>
      </c>
      <c r="D681" s="53">
        <v>49340</v>
      </c>
      <c r="E681" s="92" t="s">
        <v>109</v>
      </c>
      <c r="F681" s="46">
        <f>'12 Month Budget Comparison'!D674</f>
        <v>0</v>
      </c>
      <c r="G681" s="46">
        <f t="shared" si="68"/>
        <v>0</v>
      </c>
      <c r="H681" s="46"/>
      <c r="I681" s="46"/>
      <c r="J681" s="60"/>
      <c r="K681" s="46">
        <f>F681</f>
        <v>0</v>
      </c>
      <c r="L681" s="60"/>
      <c r="M681" s="60"/>
      <c r="N681" s="60"/>
      <c r="O681" s="54"/>
    </row>
    <row r="682" spans="1:256" ht="15.6" x14ac:dyDescent="0.25">
      <c r="A682" s="52">
        <v>49140</v>
      </c>
      <c r="B682" s="51" t="s">
        <v>1087</v>
      </c>
      <c r="C682" s="51" t="s">
        <v>110</v>
      </c>
      <c r="D682" s="53">
        <v>49340</v>
      </c>
      <c r="E682" s="92" t="s">
        <v>111</v>
      </c>
      <c r="F682" s="46">
        <f>'12 Month Budget Comparison'!D675</f>
        <v>0</v>
      </c>
      <c r="G682" s="46">
        <f t="shared" si="68"/>
        <v>0</v>
      </c>
      <c r="H682" s="46"/>
      <c r="I682" s="46"/>
      <c r="J682" s="60"/>
      <c r="K682" s="46">
        <f t="shared" ref="K682:K692" si="70">F682</f>
        <v>0</v>
      </c>
      <c r="L682" s="60"/>
      <c r="M682" s="60"/>
      <c r="N682" s="60"/>
      <c r="O682" s="54"/>
    </row>
    <row r="683" spans="1:256" ht="15.6" x14ac:dyDescent="0.25">
      <c r="A683" s="55">
        <v>49150</v>
      </c>
      <c r="B683" s="51" t="s">
        <v>1087</v>
      </c>
      <c r="C683" s="51" t="s">
        <v>356</v>
      </c>
      <c r="D683" s="53">
        <v>49340</v>
      </c>
      <c r="E683" s="92" t="s">
        <v>446</v>
      </c>
      <c r="F683" s="46">
        <f>'12 Month Budget Comparison'!D676</f>
        <v>0</v>
      </c>
      <c r="G683" s="46">
        <f t="shared" si="68"/>
        <v>0</v>
      </c>
      <c r="H683" s="46"/>
      <c r="I683" s="46"/>
      <c r="J683" s="60"/>
      <c r="K683" s="46">
        <f t="shared" si="70"/>
        <v>0</v>
      </c>
      <c r="L683" s="60"/>
      <c r="M683" s="60"/>
      <c r="N683" s="60"/>
      <c r="O683" s="54"/>
    </row>
    <row r="684" spans="1:256" ht="14.55" customHeight="1" x14ac:dyDescent="0.25">
      <c r="A684" s="55">
        <v>49151</v>
      </c>
      <c r="B684" s="51" t="s">
        <v>1087</v>
      </c>
      <c r="C684" s="51" t="s">
        <v>358</v>
      </c>
      <c r="D684" s="53">
        <v>49340</v>
      </c>
      <c r="E684" s="92" t="s">
        <v>447</v>
      </c>
      <c r="F684" s="46">
        <f>'12 Month Budget Comparison'!D677</f>
        <v>0</v>
      </c>
      <c r="G684" s="46">
        <f t="shared" si="68"/>
        <v>0</v>
      </c>
      <c r="H684" s="46"/>
      <c r="I684" s="46"/>
      <c r="J684" s="60"/>
      <c r="K684" s="46">
        <f t="shared" si="70"/>
        <v>0</v>
      </c>
      <c r="L684" s="60"/>
      <c r="M684" s="60"/>
      <c r="N684" s="60"/>
      <c r="O684" s="54"/>
    </row>
    <row r="685" spans="1:256" ht="15.6" x14ac:dyDescent="0.25">
      <c r="A685" s="52">
        <v>49160</v>
      </c>
      <c r="B685" s="51" t="s">
        <v>1087</v>
      </c>
      <c r="C685" s="51" t="s">
        <v>112</v>
      </c>
      <c r="D685" s="53">
        <v>49340</v>
      </c>
      <c r="E685" s="92" t="s">
        <v>113</v>
      </c>
      <c r="F685" s="46">
        <f>'12 Month Budget Comparison'!D678</f>
        <v>0</v>
      </c>
      <c r="G685" s="46">
        <f t="shared" si="68"/>
        <v>0</v>
      </c>
      <c r="H685" s="46"/>
      <c r="I685" s="46"/>
      <c r="J685" s="60"/>
      <c r="K685" s="46">
        <f t="shared" si="70"/>
        <v>0</v>
      </c>
      <c r="L685" s="60"/>
      <c r="M685" s="60"/>
      <c r="N685" s="60"/>
      <c r="O685" s="54"/>
    </row>
    <row r="686" spans="1:256" ht="15.6" x14ac:dyDescent="0.25">
      <c r="A686" s="52">
        <v>49180</v>
      </c>
      <c r="B686" s="51" t="s">
        <v>1087</v>
      </c>
      <c r="C686" s="51" t="s">
        <v>7</v>
      </c>
      <c r="D686" s="53">
        <v>49340</v>
      </c>
      <c r="E686" s="92" t="s">
        <v>114</v>
      </c>
      <c r="F686" s="46">
        <f>'12 Month Budget Comparison'!D679</f>
        <v>0</v>
      </c>
      <c r="G686" s="46">
        <f t="shared" si="68"/>
        <v>0</v>
      </c>
      <c r="H686" s="46"/>
      <c r="I686" s="46"/>
      <c r="J686" s="60"/>
      <c r="K686" s="46">
        <f t="shared" si="70"/>
        <v>0</v>
      </c>
      <c r="L686" s="60"/>
      <c r="M686" s="60"/>
      <c r="N686" s="60"/>
      <c r="O686" s="54"/>
    </row>
    <row r="687" spans="1:256" ht="15.6" x14ac:dyDescent="0.25">
      <c r="A687" s="55">
        <v>49200</v>
      </c>
      <c r="B687" s="51" t="s">
        <v>1087</v>
      </c>
      <c r="C687" s="51" t="s">
        <v>448</v>
      </c>
      <c r="D687" s="76">
        <v>49340</v>
      </c>
      <c r="E687" s="92" t="s">
        <v>449</v>
      </c>
      <c r="F687" s="46">
        <f>'12 Month Budget Comparison'!D680</f>
        <v>0</v>
      </c>
      <c r="G687" s="46">
        <f t="shared" si="68"/>
        <v>0</v>
      </c>
      <c r="H687" s="46"/>
      <c r="I687" s="46"/>
      <c r="J687" s="60"/>
      <c r="K687" s="46">
        <f t="shared" si="70"/>
        <v>0</v>
      </c>
      <c r="L687" s="60"/>
      <c r="M687" s="60"/>
      <c r="N687" s="61"/>
      <c r="O687" s="54"/>
    </row>
    <row r="688" spans="1:256" ht="15.6" x14ac:dyDescent="0.25">
      <c r="A688" s="55">
        <v>49220</v>
      </c>
      <c r="B688" s="51" t="s">
        <v>1087</v>
      </c>
      <c r="C688" s="51" t="s">
        <v>450</v>
      </c>
      <c r="D688" s="53">
        <v>49340</v>
      </c>
      <c r="E688" s="92" t="s">
        <v>451</v>
      </c>
      <c r="F688" s="46">
        <f>'12 Month Budget Comparison'!D681</f>
        <v>0</v>
      </c>
      <c r="G688" s="46">
        <f t="shared" si="68"/>
        <v>0</v>
      </c>
      <c r="H688" s="46"/>
      <c r="I688" s="46"/>
      <c r="J688" s="60"/>
      <c r="K688" s="46">
        <f t="shared" si="70"/>
        <v>0</v>
      </c>
      <c r="L688" s="60"/>
      <c r="M688" s="60"/>
      <c r="N688" s="60"/>
      <c r="O688" s="54"/>
    </row>
    <row r="689" spans="1:256" ht="15.6" x14ac:dyDescent="0.25">
      <c r="A689" s="55">
        <v>49240</v>
      </c>
      <c r="B689" s="51" t="s">
        <v>1087</v>
      </c>
      <c r="C689" s="51" t="s">
        <v>452</v>
      </c>
      <c r="D689" s="53">
        <v>49340</v>
      </c>
      <c r="E689" s="92" t="s">
        <v>453</v>
      </c>
      <c r="F689" s="46">
        <f>'12 Month Budget Comparison'!D682</f>
        <v>0</v>
      </c>
      <c r="G689" s="46">
        <f t="shared" si="68"/>
        <v>0</v>
      </c>
      <c r="H689" s="46"/>
      <c r="I689" s="46"/>
      <c r="J689" s="60"/>
      <c r="K689" s="46">
        <f t="shared" si="70"/>
        <v>0</v>
      </c>
      <c r="L689" s="60"/>
      <c r="M689" s="60"/>
      <c r="N689" s="60"/>
      <c r="O689" s="54"/>
    </row>
    <row r="690" spans="1:256" ht="15.6" x14ac:dyDescent="0.25">
      <c r="A690" s="55">
        <v>49260</v>
      </c>
      <c r="B690" s="51" t="s">
        <v>1087</v>
      </c>
      <c r="C690" s="51" t="s">
        <v>454</v>
      </c>
      <c r="D690" s="53">
        <v>49340</v>
      </c>
      <c r="E690" s="92" t="s">
        <v>455</v>
      </c>
      <c r="F690" s="46">
        <f>'12 Month Budget Comparison'!D683</f>
        <v>0</v>
      </c>
      <c r="G690" s="46">
        <f t="shared" si="68"/>
        <v>0</v>
      </c>
      <c r="H690" s="46"/>
      <c r="I690" s="46"/>
      <c r="J690" s="60"/>
      <c r="K690" s="46">
        <f t="shared" si="70"/>
        <v>0</v>
      </c>
      <c r="L690" s="60"/>
      <c r="M690" s="60"/>
      <c r="N690" s="60"/>
      <c r="O690" s="54"/>
    </row>
    <row r="691" spans="1:256" s="49" customFormat="1" ht="15.6" x14ac:dyDescent="0.25">
      <c r="A691" s="55">
        <v>49270</v>
      </c>
      <c r="B691" s="51" t="s">
        <v>1087</v>
      </c>
      <c r="C691" s="51" t="s">
        <v>341</v>
      </c>
      <c r="D691" s="53">
        <v>49340</v>
      </c>
      <c r="E691" s="92" t="s">
        <v>456</v>
      </c>
      <c r="F691" s="46">
        <f>'12 Month Budget Comparison'!D684</f>
        <v>0</v>
      </c>
      <c r="G691" s="46">
        <f t="shared" si="68"/>
        <v>0</v>
      </c>
      <c r="H691" s="46"/>
      <c r="I691" s="46"/>
      <c r="J691" s="60"/>
      <c r="K691" s="46">
        <f t="shared" si="70"/>
        <v>0</v>
      </c>
      <c r="L691" s="60"/>
      <c r="M691" s="60"/>
      <c r="N691" s="60"/>
      <c r="O691" s="54"/>
      <c r="P691" s="48"/>
      <c r="Q691" s="48"/>
      <c r="R691" s="48"/>
      <c r="S691" s="48"/>
      <c r="T691" s="48"/>
      <c r="U691" s="48"/>
      <c r="V691" s="48"/>
      <c r="W691" s="48"/>
      <c r="X691" s="48"/>
      <c r="Y691" s="48"/>
      <c r="Z691" s="48"/>
      <c r="AA691" s="48"/>
      <c r="AB691" s="48"/>
      <c r="AC691" s="48"/>
      <c r="AD691" s="48"/>
      <c r="AE691" s="48"/>
      <c r="AF691" s="48"/>
      <c r="AG691" s="48"/>
      <c r="AH691" s="48"/>
      <c r="AI691" s="48"/>
      <c r="AJ691" s="48"/>
      <c r="AK691" s="48"/>
      <c r="AL691" s="48"/>
      <c r="AM691" s="48"/>
      <c r="AN691" s="48"/>
      <c r="AO691" s="48"/>
      <c r="AP691" s="48"/>
      <c r="AQ691" s="48"/>
      <c r="AR691" s="48"/>
      <c r="AS691" s="48"/>
      <c r="AT691" s="48"/>
      <c r="AU691" s="48"/>
      <c r="AV691" s="48"/>
      <c r="AW691" s="48"/>
      <c r="AX691" s="48"/>
      <c r="AY691" s="48"/>
      <c r="AZ691" s="48"/>
      <c r="BA691" s="48"/>
      <c r="BB691" s="48"/>
      <c r="BC691" s="48"/>
      <c r="BD691" s="48"/>
      <c r="BE691" s="48"/>
      <c r="BF691" s="48"/>
      <c r="BG691" s="48"/>
      <c r="BH691" s="48"/>
      <c r="BI691" s="48"/>
      <c r="BJ691" s="48"/>
      <c r="BK691" s="48"/>
      <c r="BL691" s="48"/>
      <c r="BM691" s="48"/>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8"/>
      <c r="CT691" s="48"/>
      <c r="CU691" s="48"/>
      <c r="CV691" s="48"/>
      <c r="CW691" s="48"/>
      <c r="CX691" s="48"/>
      <c r="CY691" s="48"/>
      <c r="CZ691" s="48"/>
      <c r="DA691" s="48"/>
      <c r="DB691" s="48"/>
      <c r="DC691" s="48"/>
      <c r="DD691" s="48"/>
      <c r="DE691" s="48"/>
      <c r="DF691" s="48"/>
      <c r="DG691" s="48"/>
      <c r="DH691" s="48"/>
      <c r="DI691" s="48"/>
      <c r="DJ691" s="48"/>
      <c r="DK691" s="48"/>
      <c r="DL691" s="48"/>
      <c r="DM691" s="48"/>
      <c r="DN691" s="48"/>
      <c r="DO691" s="48"/>
      <c r="DP691" s="48"/>
      <c r="DQ691" s="48"/>
      <c r="DR691" s="48"/>
      <c r="DS691" s="48"/>
      <c r="DT691" s="48"/>
      <c r="DU691" s="48"/>
      <c r="DV691" s="48"/>
      <c r="DW691" s="48"/>
      <c r="DX691" s="48"/>
      <c r="DY691" s="48"/>
      <c r="DZ691" s="48"/>
      <c r="EA691" s="48"/>
      <c r="EB691" s="48"/>
      <c r="EC691" s="48"/>
      <c r="ED691" s="48"/>
      <c r="EE691" s="48"/>
      <c r="EF691" s="48"/>
      <c r="EG691" s="48"/>
      <c r="EH691" s="48"/>
      <c r="EI691" s="48"/>
      <c r="EJ691" s="48"/>
      <c r="EK691" s="48"/>
      <c r="EL691" s="48"/>
      <c r="EM691" s="48"/>
      <c r="EN691" s="48"/>
      <c r="EO691" s="48"/>
      <c r="EP691" s="48"/>
      <c r="EQ691" s="48"/>
      <c r="ER691" s="48"/>
      <c r="ES691" s="48"/>
      <c r="ET691" s="48"/>
      <c r="EU691" s="48"/>
      <c r="EV691" s="48"/>
      <c r="EW691" s="48"/>
      <c r="EX691" s="48"/>
      <c r="EY691" s="48"/>
      <c r="EZ691" s="48"/>
      <c r="FA691" s="48"/>
      <c r="FB691" s="48"/>
      <c r="FC691" s="48"/>
      <c r="FD691" s="48"/>
      <c r="FE691" s="48"/>
      <c r="FF691" s="48"/>
      <c r="FG691" s="48"/>
      <c r="FH691" s="48"/>
      <c r="FI691" s="48"/>
      <c r="FJ691" s="48"/>
      <c r="FK691" s="48"/>
      <c r="FL691" s="48"/>
      <c r="FM691" s="48"/>
      <c r="FN691" s="48"/>
      <c r="FO691" s="48"/>
      <c r="FP691" s="48"/>
      <c r="FQ691" s="48"/>
      <c r="FR691" s="48"/>
      <c r="FS691" s="48"/>
      <c r="FT691" s="48"/>
      <c r="FU691" s="48"/>
      <c r="FV691" s="48"/>
      <c r="FW691" s="48"/>
      <c r="FX691" s="48"/>
      <c r="FY691" s="48"/>
      <c r="FZ691" s="48"/>
      <c r="GA691" s="48"/>
      <c r="GB691" s="48"/>
      <c r="GC691" s="48"/>
      <c r="GD691" s="48"/>
      <c r="GE691" s="48"/>
      <c r="GF691" s="48"/>
      <c r="GG691" s="48"/>
      <c r="GH691" s="48"/>
      <c r="GI691" s="48"/>
      <c r="GJ691" s="48"/>
      <c r="GK691" s="48"/>
      <c r="GL691" s="48"/>
      <c r="GM691" s="48"/>
      <c r="GN691" s="48"/>
      <c r="GO691" s="48"/>
      <c r="GP691" s="48"/>
      <c r="GQ691" s="48"/>
      <c r="GR691" s="48"/>
      <c r="GS691" s="48"/>
      <c r="GT691" s="48"/>
      <c r="GU691" s="48"/>
      <c r="GV691" s="48"/>
      <c r="GW691" s="48"/>
      <c r="GX691" s="48"/>
      <c r="GY691" s="48"/>
      <c r="GZ691" s="48"/>
      <c r="HA691" s="48"/>
      <c r="HB691" s="48"/>
      <c r="HC691" s="48"/>
      <c r="HD691" s="48"/>
      <c r="HE691" s="48"/>
      <c r="HF691" s="48"/>
      <c r="HG691" s="48"/>
      <c r="HH691" s="48"/>
      <c r="HI691" s="48"/>
      <c r="HJ691" s="48"/>
      <c r="HK691" s="48"/>
      <c r="HL691" s="48"/>
      <c r="HM691" s="48"/>
      <c r="HN691" s="48"/>
      <c r="HO691" s="48"/>
      <c r="HP691" s="48"/>
      <c r="HQ691" s="48"/>
      <c r="HR691" s="48"/>
      <c r="HS691" s="48"/>
      <c r="HT691" s="48"/>
      <c r="HU691" s="48"/>
      <c r="HV691" s="48"/>
      <c r="HW691" s="48"/>
      <c r="HX691" s="48"/>
      <c r="HY691" s="48"/>
      <c r="HZ691" s="48"/>
      <c r="IA691" s="48"/>
      <c r="IB691" s="48"/>
      <c r="IC691" s="48"/>
      <c r="ID691" s="48"/>
      <c r="IE691" s="48"/>
      <c r="IF691" s="48"/>
      <c r="IG691" s="48"/>
      <c r="IH691" s="48"/>
      <c r="II691" s="48"/>
      <c r="IJ691" s="48"/>
      <c r="IK691" s="48"/>
      <c r="IL691" s="48"/>
      <c r="IM691" s="48"/>
      <c r="IN691" s="48"/>
      <c r="IO691" s="48"/>
      <c r="IP691" s="48"/>
      <c r="IQ691" s="48"/>
      <c r="IR691" s="48"/>
      <c r="IS691" s="48"/>
      <c r="IT691" s="48"/>
      <c r="IU691" s="48"/>
      <c r="IV691" s="48"/>
    </row>
    <row r="692" spans="1:256" s="49" customFormat="1" ht="15.6" x14ac:dyDescent="0.25">
      <c r="A692" s="52">
        <v>49280</v>
      </c>
      <c r="B692" s="51" t="s">
        <v>1087</v>
      </c>
      <c r="C692" s="51" t="s">
        <v>9</v>
      </c>
      <c r="D692" s="53">
        <v>49340</v>
      </c>
      <c r="E692" s="92" t="s">
        <v>115</v>
      </c>
      <c r="F692" s="46">
        <f>'12 Month Budget Comparison'!D685</f>
        <v>0</v>
      </c>
      <c r="G692" s="46">
        <f t="shared" si="68"/>
        <v>0</v>
      </c>
      <c r="H692" s="46"/>
      <c r="I692" s="46"/>
      <c r="J692" s="60"/>
      <c r="K692" s="46">
        <f t="shared" si="70"/>
        <v>0</v>
      </c>
      <c r="L692" s="60"/>
      <c r="M692" s="60"/>
      <c r="N692" s="60"/>
      <c r="O692" s="54"/>
      <c r="P692" s="48"/>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8"/>
      <c r="CT692" s="48"/>
      <c r="CU692" s="48"/>
      <c r="CV692" s="48"/>
      <c r="CW692" s="48"/>
      <c r="CX692" s="48"/>
      <c r="CY692" s="48"/>
      <c r="CZ692" s="48"/>
      <c r="DA692" s="48"/>
      <c r="DB692" s="48"/>
      <c r="DC692" s="48"/>
      <c r="DD692" s="48"/>
      <c r="DE692" s="48"/>
      <c r="DF692" s="48"/>
      <c r="DG692" s="48"/>
      <c r="DH692" s="48"/>
      <c r="DI692" s="48"/>
      <c r="DJ692" s="48"/>
      <c r="DK692" s="48"/>
      <c r="DL692" s="48"/>
      <c r="DM692" s="48"/>
      <c r="DN692" s="48"/>
      <c r="DO692" s="48"/>
      <c r="DP692" s="48"/>
      <c r="DQ692" s="48"/>
      <c r="DR692" s="48"/>
      <c r="DS692" s="48"/>
      <c r="DT692" s="48"/>
      <c r="DU692" s="48"/>
      <c r="DV692" s="48"/>
      <c r="DW692" s="48"/>
      <c r="DX692" s="48"/>
      <c r="DY692" s="48"/>
      <c r="DZ692" s="48"/>
      <c r="EA692" s="48"/>
      <c r="EB692" s="48"/>
      <c r="EC692" s="48"/>
      <c r="ED692" s="48"/>
      <c r="EE692" s="48"/>
      <c r="EF692" s="48"/>
      <c r="EG692" s="48"/>
      <c r="EH692" s="48"/>
      <c r="EI692" s="48"/>
      <c r="EJ692" s="48"/>
      <c r="EK692" s="48"/>
      <c r="EL692" s="48"/>
      <c r="EM692" s="48"/>
      <c r="EN692" s="48"/>
      <c r="EO692" s="48"/>
      <c r="EP692" s="48"/>
      <c r="EQ692" s="48"/>
      <c r="ER692" s="48"/>
      <c r="ES692" s="48"/>
      <c r="ET692" s="48"/>
      <c r="EU692" s="48"/>
      <c r="EV692" s="48"/>
      <c r="EW692" s="48"/>
      <c r="EX692" s="48"/>
      <c r="EY692" s="48"/>
      <c r="EZ692" s="48"/>
      <c r="FA692" s="48"/>
      <c r="FB692" s="48"/>
      <c r="FC692" s="48"/>
      <c r="FD692" s="48"/>
      <c r="FE692" s="48"/>
      <c r="FF692" s="48"/>
      <c r="FG692" s="48"/>
      <c r="FH692" s="48"/>
      <c r="FI692" s="48"/>
      <c r="FJ692" s="48"/>
      <c r="FK692" s="48"/>
      <c r="FL692" s="48"/>
      <c r="FM692" s="48"/>
      <c r="FN692" s="48"/>
      <c r="FO692" s="48"/>
      <c r="FP692" s="48"/>
      <c r="FQ692" s="48"/>
      <c r="FR692" s="48"/>
      <c r="FS692" s="48"/>
      <c r="FT692" s="48"/>
      <c r="FU692" s="48"/>
      <c r="FV692" s="48"/>
      <c r="FW692" s="48"/>
      <c r="FX692" s="48"/>
      <c r="FY692" s="48"/>
      <c r="FZ692" s="48"/>
      <c r="GA692" s="48"/>
      <c r="GB692" s="48"/>
      <c r="GC692" s="48"/>
      <c r="GD692" s="48"/>
      <c r="GE692" s="48"/>
      <c r="GF692" s="48"/>
      <c r="GG692" s="48"/>
      <c r="GH692" s="48"/>
      <c r="GI692" s="48"/>
      <c r="GJ692" s="48"/>
      <c r="GK692" s="48"/>
      <c r="GL692" s="48"/>
      <c r="GM692" s="48"/>
      <c r="GN692" s="48"/>
      <c r="GO692" s="48"/>
      <c r="GP692" s="48"/>
      <c r="GQ692" s="48"/>
      <c r="GR692" s="48"/>
      <c r="GS692" s="48"/>
      <c r="GT692" s="48"/>
      <c r="GU692" s="48"/>
      <c r="GV692" s="48"/>
      <c r="GW692" s="48"/>
      <c r="GX692" s="48"/>
      <c r="GY692" s="48"/>
      <c r="GZ692" s="48"/>
      <c r="HA692" s="48"/>
      <c r="HB692" s="48"/>
      <c r="HC692" s="48"/>
      <c r="HD692" s="48"/>
      <c r="HE692" s="48"/>
      <c r="HF692" s="48"/>
      <c r="HG692" s="48"/>
      <c r="HH692" s="48"/>
      <c r="HI692" s="48"/>
      <c r="HJ692" s="48"/>
      <c r="HK692" s="48"/>
      <c r="HL692" s="48"/>
      <c r="HM692" s="48"/>
      <c r="HN692" s="48"/>
      <c r="HO692" s="48"/>
      <c r="HP692" s="48"/>
      <c r="HQ692" s="48"/>
      <c r="HR692" s="48"/>
      <c r="HS692" s="48"/>
      <c r="HT692" s="48"/>
      <c r="HU692" s="48"/>
      <c r="HV692" s="48"/>
      <c r="HW692" s="48"/>
      <c r="HX692" s="48"/>
      <c r="HY692" s="48"/>
      <c r="HZ692" s="48"/>
      <c r="IA692" s="48"/>
      <c r="IB692" s="48"/>
      <c r="IC692" s="48"/>
      <c r="ID692" s="48"/>
      <c r="IE692" s="48"/>
      <c r="IF692" s="48"/>
      <c r="IG692" s="48"/>
      <c r="IH692" s="48"/>
      <c r="II692" s="48"/>
      <c r="IJ692" s="48"/>
      <c r="IK692" s="48"/>
      <c r="IL692" s="48"/>
      <c r="IM692" s="48"/>
      <c r="IN692" s="48"/>
      <c r="IO692" s="48"/>
      <c r="IP692" s="48"/>
      <c r="IQ692" s="48"/>
      <c r="IR692" s="48"/>
      <c r="IS692" s="48"/>
      <c r="IT692" s="48"/>
      <c r="IU692" s="48"/>
      <c r="IV692" s="48"/>
    </row>
    <row r="693" spans="1:256" s="62" customFormat="1" ht="15.6" x14ac:dyDescent="0.25">
      <c r="A693" s="52">
        <v>49340</v>
      </c>
      <c r="B693" s="51" t="s">
        <v>458</v>
      </c>
      <c r="C693" s="51" t="s">
        <v>458</v>
      </c>
      <c r="D693" s="53">
        <v>51120</v>
      </c>
      <c r="E693" s="92" t="s">
        <v>457</v>
      </c>
      <c r="F693" s="46">
        <f>SUM(F667:F692)</f>
        <v>0</v>
      </c>
      <c r="G693" s="46">
        <f>SUM(G667:G692)</f>
        <v>0</v>
      </c>
      <c r="H693" s="46"/>
      <c r="I693" s="46"/>
      <c r="J693" s="60"/>
      <c r="K693" s="46">
        <f>SUM(K667:K692)</f>
        <v>0</v>
      </c>
      <c r="L693" s="60"/>
      <c r="M693" s="60"/>
      <c r="N693" s="60"/>
      <c r="O693" s="46">
        <f>SUM(O667:O692)</f>
        <v>0</v>
      </c>
      <c r="P693" s="48"/>
      <c r="Q693" s="48"/>
      <c r="R693" s="48"/>
      <c r="S693" s="48"/>
      <c r="T693" s="48"/>
      <c r="U693" s="48"/>
      <c r="V693" s="48"/>
      <c r="W693" s="48"/>
      <c r="X693" s="48"/>
      <c r="Y693" s="48"/>
      <c r="Z693" s="48"/>
      <c r="AA693" s="48"/>
      <c r="AB693" s="48"/>
      <c r="AC693" s="48"/>
      <c r="AD693" s="48"/>
      <c r="AE693" s="48"/>
      <c r="AF693" s="48"/>
      <c r="AG693" s="48"/>
      <c r="AH693" s="48"/>
      <c r="AI693" s="48"/>
      <c r="AJ693" s="48"/>
      <c r="AK693" s="48"/>
      <c r="AL693" s="48"/>
      <c r="AM693" s="48"/>
      <c r="AN693" s="48"/>
      <c r="AO693" s="48"/>
      <c r="AP693" s="48"/>
      <c r="AQ693" s="48"/>
      <c r="AR693" s="48"/>
      <c r="AS693" s="48"/>
      <c r="AT693" s="48"/>
      <c r="AU693" s="48"/>
      <c r="AV693" s="48"/>
      <c r="AW693" s="48"/>
      <c r="AX693" s="48"/>
      <c r="AY693" s="48"/>
      <c r="AZ693" s="48"/>
      <c r="BA693" s="48"/>
      <c r="BB693" s="48"/>
      <c r="BC693" s="48"/>
      <c r="BD693" s="48"/>
      <c r="BE693" s="48"/>
      <c r="BF693" s="48"/>
      <c r="BG693" s="48"/>
      <c r="BH693" s="48"/>
      <c r="BI693" s="48"/>
      <c r="BJ693" s="48"/>
      <c r="BK693" s="48"/>
      <c r="BL693" s="48"/>
      <c r="BM693" s="48"/>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8"/>
      <c r="CT693" s="48"/>
      <c r="CU693" s="48"/>
      <c r="CV693" s="48"/>
      <c r="CW693" s="48"/>
      <c r="CX693" s="48"/>
      <c r="CY693" s="48"/>
      <c r="CZ693" s="48"/>
      <c r="DA693" s="48"/>
      <c r="DB693" s="48"/>
      <c r="DC693" s="48"/>
      <c r="DD693" s="48"/>
      <c r="DE693" s="48"/>
      <c r="DF693" s="48"/>
      <c r="DG693" s="48"/>
      <c r="DH693" s="48"/>
      <c r="DI693" s="48"/>
      <c r="DJ693" s="48"/>
      <c r="DK693" s="48"/>
      <c r="DL693" s="48"/>
      <c r="DM693" s="48"/>
      <c r="DN693" s="48"/>
      <c r="DO693" s="48"/>
      <c r="DP693" s="48"/>
      <c r="DQ693" s="48"/>
      <c r="DR693" s="48"/>
      <c r="DS693" s="48"/>
      <c r="DT693" s="48"/>
      <c r="DU693" s="48"/>
      <c r="DV693" s="48"/>
      <c r="DW693" s="48"/>
      <c r="DX693" s="48"/>
      <c r="DY693" s="48"/>
      <c r="DZ693" s="48"/>
      <c r="EA693" s="48"/>
      <c r="EB693" s="48"/>
      <c r="EC693" s="48"/>
      <c r="ED693" s="48"/>
      <c r="EE693" s="48"/>
      <c r="EF693" s="48"/>
      <c r="EG693" s="48"/>
      <c r="EH693" s="48"/>
      <c r="EI693" s="48"/>
      <c r="EJ693" s="48"/>
      <c r="EK693" s="48"/>
      <c r="EL693" s="48"/>
      <c r="EM693" s="48"/>
      <c r="EN693" s="48"/>
      <c r="EO693" s="48"/>
      <c r="EP693" s="48"/>
      <c r="EQ693" s="48"/>
      <c r="ER693" s="48"/>
      <c r="ES693" s="48"/>
      <c r="ET693" s="48"/>
      <c r="EU693" s="48"/>
      <c r="EV693" s="48"/>
      <c r="EW693" s="48"/>
      <c r="EX693" s="48"/>
      <c r="EY693" s="48"/>
      <c r="EZ693" s="48"/>
      <c r="FA693" s="48"/>
      <c r="FB693" s="48"/>
      <c r="FC693" s="48"/>
      <c r="FD693" s="48"/>
      <c r="FE693" s="48"/>
      <c r="FF693" s="48"/>
      <c r="FG693" s="48"/>
      <c r="FH693" s="48"/>
      <c r="FI693" s="48"/>
      <c r="FJ693" s="48"/>
      <c r="FK693" s="48"/>
      <c r="FL693" s="48"/>
      <c r="FM693" s="48"/>
      <c r="FN693" s="48"/>
      <c r="FO693" s="48"/>
      <c r="FP693" s="48"/>
      <c r="FQ693" s="48"/>
      <c r="FR693" s="48"/>
      <c r="FS693" s="48"/>
      <c r="FT693" s="48"/>
      <c r="FU693" s="48"/>
      <c r="FV693" s="48"/>
      <c r="FW693" s="48"/>
      <c r="FX693" s="48"/>
      <c r="FY693" s="48"/>
      <c r="FZ693" s="48"/>
      <c r="GA693" s="48"/>
      <c r="GB693" s="48"/>
      <c r="GC693" s="48"/>
      <c r="GD693" s="48"/>
      <c r="GE693" s="48"/>
      <c r="GF693" s="48"/>
      <c r="GG693" s="48"/>
      <c r="GH693" s="48"/>
      <c r="GI693" s="48"/>
      <c r="GJ693" s="48"/>
      <c r="GK693" s="48"/>
      <c r="GL693" s="48"/>
      <c r="GM693" s="48"/>
      <c r="GN693" s="48"/>
      <c r="GO693" s="48"/>
      <c r="GP693" s="48"/>
      <c r="GQ693" s="48"/>
      <c r="GR693" s="48"/>
      <c r="GS693" s="48"/>
      <c r="GT693" s="48"/>
      <c r="GU693" s="48"/>
      <c r="GV693" s="48"/>
      <c r="GW693" s="48"/>
      <c r="GX693" s="48"/>
      <c r="GY693" s="48"/>
      <c r="GZ693" s="48"/>
      <c r="HA693" s="48"/>
      <c r="HB693" s="48"/>
      <c r="HC693" s="48"/>
      <c r="HD693" s="48"/>
      <c r="HE693" s="48"/>
      <c r="HF693" s="48"/>
      <c r="HG693" s="48"/>
      <c r="HH693" s="48"/>
      <c r="HI693" s="48"/>
      <c r="HJ693" s="48"/>
      <c r="HK693" s="48"/>
      <c r="HL693" s="48"/>
      <c r="HM693" s="48"/>
      <c r="HN693" s="48"/>
      <c r="HO693" s="48"/>
      <c r="HP693" s="48"/>
      <c r="HQ693" s="48"/>
      <c r="HR693" s="48"/>
      <c r="HS693" s="48"/>
      <c r="HT693" s="48"/>
      <c r="HU693" s="48"/>
      <c r="HV693" s="48"/>
      <c r="HW693" s="48"/>
      <c r="HX693" s="48"/>
      <c r="HY693" s="48"/>
      <c r="HZ693" s="48"/>
      <c r="IA693" s="48"/>
      <c r="IB693" s="48"/>
      <c r="IC693" s="48"/>
      <c r="ID693" s="48"/>
      <c r="IE693" s="48"/>
      <c r="IF693" s="48"/>
      <c r="IG693" s="48"/>
      <c r="IH693" s="48"/>
      <c r="II693" s="48"/>
      <c r="IJ693" s="48"/>
      <c r="IK693" s="48"/>
      <c r="IL693" s="48"/>
      <c r="IM693" s="48"/>
      <c r="IN693" s="48"/>
      <c r="IO693" s="48"/>
      <c r="IP693" s="48"/>
      <c r="IQ693" s="48"/>
      <c r="IR693" s="48"/>
      <c r="IS693" s="48"/>
      <c r="IT693" s="48"/>
      <c r="IU693" s="48"/>
      <c r="IV693" s="48"/>
    </row>
    <row r="694" spans="1:256" s="49" customFormat="1" ht="14.55" customHeight="1" x14ac:dyDescent="0.25">
      <c r="A694" s="276" t="s">
        <v>1088</v>
      </c>
      <c r="B694" s="277"/>
      <c r="C694" s="277"/>
      <c r="D694" s="277"/>
      <c r="E694" s="277"/>
      <c r="F694" s="277"/>
      <c r="G694" s="277"/>
      <c r="H694" s="277"/>
      <c r="I694" s="277"/>
      <c r="J694" s="277"/>
      <c r="K694" s="277"/>
      <c r="L694" s="277"/>
      <c r="M694" s="277"/>
      <c r="N694" s="277"/>
      <c r="O694" s="278"/>
      <c r="P694" s="48"/>
      <c r="Q694" s="48"/>
      <c r="R694" s="48"/>
      <c r="S694" s="48"/>
      <c r="T694" s="48"/>
      <c r="U694" s="48"/>
      <c r="V694" s="48"/>
      <c r="W694" s="48"/>
      <c r="X694" s="48"/>
      <c r="Y694" s="48"/>
      <c r="Z694" s="48"/>
      <c r="AA694" s="48"/>
      <c r="AB694" s="48"/>
      <c r="AC694" s="48"/>
      <c r="AD694" s="48"/>
      <c r="AE694" s="48"/>
      <c r="AF694" s="48"/>
      <c r="AG694" s="48"/>
      <c r="AH694" s="48"/>
      <c r="AI694" s="48"/>
      <c r="AJ694" s="48"/>
      <c r="AK694" s="48"/>
      <c r="AL694" s="48"/>
      <c r="AM694" s="48"/>
      <c r="AN694" s="48"/>
      <c r="AO694" s="48"/>
      <c r="AP694" s="48"/>
      <c r="AQ694" s="48"/>
      <c r="AR694" s="48"/>
      <c r="AS694" s="48"/>
      <c r="AT694" s="48"/>
      <c r="AU694" s="48"/>
      <c r="AV694" s="48"/>
      <c r="AW694" s="48"/>
      <c r="AX694" s="48"/>
      <c r="AY694" s="48"/>
      <c r="AZ694" s="48"/>
      <c r="BA694" s="48"/>
      <c r="BB694" s="48"/>
      <c r="BC694" s="48"/>
      <c r="BD694" s="48"/>
      <c r="BE694" s="48"/>
      <c r="BF694" s="48"/>
      <c r="BG694" s="48"/>
      <c r="BH694" s="48"/>
      <c r="BI694" s="48"/>
      <c r="BJ694" s="48"/>
      <c r="BK694" s="48"/>
      <c r="BL694" s="48"/>
      <c r="BM694" s="48"/>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8"/>
      <c r="CT694" s="48"/>
      <c r="CU694" s="48"/>
      <c r="CV694" s="48"/>
      <c r="CW694" s="48"/>
      <c r="CX694" s="48"/>
      <c r="CY694" s="48"/>
      <c r="CZ694" s="48"/>
      <c r="DA694" s="48"/>
      <c r="DB694" s="48"/>
      <c r="DC694" s="48"/>
      <c r="DD694" s="48"/>
      <c r="DE694" s="48"/>
      <c r="DF694" s="48"/>
      <c r="DG694" s="48"/>
      <c r="DH694" s="48"/>
      <c r="DI694" s="48"/>
      <c r="DJ694" s="48"/>
      <c r="DK694" s="48"/>
      <c r="DL694" s="48"/>
      <c r="DM694" s="48"/>
      <c r="DN694" s="48"/>
      <c r="DO694" s="48"/>
      <c r="DP694" s="48"/>
      <c r="DQ694" s="48"/>
      <c r="DR694" s="48"/>
      <c r="DS694" s="48"/>
      <c r="DT694" s="48"/>
      <c r="DU694" s="48"/>
      <c r="DV694" s="48"/>
      <c r="DW694" s="48"/>
      <c r="DX694" s="48"/>
      <c r="DY694" s="48"/>
      <c r="DZ694" s="48"/>
      <c r="EA694" s="48"/>
      <c r="EB694" s="48"/>
      <c r="EC694" s="48"/>
      <c r="ED694" s="48"/>
      <c r="EE694" s="48"/>
      <c r="EF694" s="48"/>
      <c r="EG694" s="48"/>
      <c r="EH694" s="48"/>
      <c r="EI694" s="48"/>
      <c r="EJ694" s="48"/>
      <c r="EK694" s="48"/>
      <c r="EL694" s="48"/>
      <c r="EM694" s="48"/>
      <c r="EN694" s="48"/>
      <c r="EO694" s="48"/>
      <c r="EP694" s="48"/>
      <c r="EQ694" s="48"/>
      <c r="ER694" s="48"/>
      <c r="ES694" s="48"/>
      <c r="ET694" s="48"/>
      <c r="EU694" s="48"/>
      <c r="EV694" s="48"/>
      <c r="EW694" s="48"/>
      <c r="EX694" s="48"/>
      <c r="EY694" s="48"/>
      <c r="EZ694" s="48"/>
      <c r="FA694" s="48"/>
      <c r="FB694" s="48"/>
      <c r="FC694" s="48"/>
      <c r="FD694" s="48"/>
      <c r="FE694" s="48"/>
      <c r="FF694" s="48"/>
      <c r="FG694" s="48"/>
      <c r="FH694" s="48"/>
      <c r="FI694" s="48"/>
      <c r="FJ694" s="48"/>
      <c r="FK694" s="48"/>
      <c r="FL694" s="48"/>
      <c r="FM694" s="48"/>
      <c r="FN694" s="48"/>
      <c r="FO694" s="48"/>
      <c r="FP694" s="48"/>
      <c r="FQ694" s="48"/>
      <c r="FR694" s="48"/>
      <c r="FS694" s="48"/>
      <c r="FT694" s="48"/>
      <c r="FU694" s="48"/>
      <c r="FV694" s="48"/>
      <c r="FW694" s="48"/>
      <c r="FX694" s="48"/>
      <c r="FY694" s="48"/>
      <c r="FZ694" s="48"/>
      <c r="GA694" s="48"/>
      <c r="GB694" s="48"/>
      <c r="GC694" s="48"/>
      <c r="GD694" s="48"/>
      <c r="GE694" s="48"/>
      <c r="GF694" s="48"/>
      <c r="GG694" s="48"/>
      <c r="GH694" s="48"/>
      <c r="GI694" s="48"/>
      <c r="GJ694" s="48"/>
      <c r="GK694" s="48"/>
      <c r="GL694" s="48"/>
      <c r="GM694" s="48"/>
      <c r="GN694" s="48"/>
      <c r="GO694" s="48"/>
      <c r="GP694" s="48"/>
      <c r="GQ694" s="48"/>
      <c r="GR694" s="48"/>
      <c r="GS694" s="48"/>
      <c r="GT694" s="48"/>
      <c r="GU694" s="48"/>
      <c r="GV694" s="48"/>
      <c r="GW694" s="48"/>
      <c r="GX694" s="48"/>
      <c r="GY694" s="48"/>
      <c r="GZ694" s="48"/>
      <c r="HA694" s="48"/>
      <c r="HB694" s="48"/>
      <c r="HC694" s="48"/>
      <c r="HD694" s="48"/>
      <c r="HE694" s="48"/>
      <c r="HF694" s="48"/>
      <c r="HG694" s="48"/>
      <c r="HH694" s="48"/>
      <c r="HI694" s="48"/>
      <c r="HJ694" s="48"/>
      <c r="HK694" s="48"/>
      <c r="HL694" s="48"/>
      <c r="HM694" s="48"/>
      <c r="HN694" s="48"/>
      <c r="HO694" s="48"/>
      <c r="HP694" s="48"/>
      <c r="HQ694" s="48"/>
      <c r="HR694" s="48"/>
      <c r="HS694" s="48"/>
      <c r="HT694" s="48"/>
      <c r="HU694" s="48"/>
      <c r="HV694" s="48"/>
      <c r="HW694" s="48"/>
      <c r="HX694" s="48"/>
      <c r="HY694" s="48"/>
      <c r="HZ694" s="48"/>
      <c r="IA694" s="48"/>
      <c r="IB694" s="48"/>
      <c r="IC694" s="48"/>
      <c r="ID694" s="48"/>
      <c r="IE694" s="48"/>
      <c r="IF694" s="48"/>
      <c r="IG694" s="48"/>
      <c r="IH694" s="48"/>
      <c r="II694" s="48"/>
      <c r="IJ694" s="48"/>
      <c r="IK694" s="48"/>
      <c r="IL694" s="48"/>
      <c r="IM694" s="48"/>
      <c r="IN694" s="48"/>
      <c r="IO694" s="48"/>
      <c r="IP694" s="48"/>
      <c r="IQ694" s="48"/>
      <c r="IR694" s="48"/>
      <c r="IS694" s="48"/>
      <c r="IT694" s="48"/>
      <c r="IU694" s="48"/>
      <c r="IV694" s="48"/>
    </row>
    <row r="695" spans="1:256" s="49" customFormat="1" ht="15.6" x14ac:dyDescent="0.25">
      <c r="A695" s="52">
        <v>50000</v>
      </c>
      <c r="B695" s="51" t="s">
        <v>1089</v>
      </c>
      <c r="C695" s="51" t="s">
        <v>20</v>
      </c>
      <c r="D695" s="53">
        <v>50100</v>
      </c>
      <c r="E695" s="92" t="s">
        <v>418</v>
      </c>
      <c r="F695" s="46">
        <f>'12 Month Budget Comparison'!D688</f>
        <v>0</v>
      </c>
      <c r="G695" s="46">
        <f>F695</f>
        <v>0</v>
      </c>
      <c r="H695" s="46"/>
      <c r="I695" s="46"/>
      <c r="J695" s="60"/>
      <c r="K695" s="46">
        <f>F695</f>
        <v>0</v>
      </c>
      <c r="L695" s="60"/>
      <c r="M695" s="60"/>
      <c r="N695" s="60"/>
      <c r="O695" s="54"/>
      <c r="P695" s="48"/>
      <c r="Q695" s="48"/>
      <c r="R695" s="48"/>
      <c r="S695" s="48"/>
      <c r="T695" s="48"/>
      <c r="U695" s="48"/>
      <c r="V695" s="48"/>
      <c r="W695" s="48"/>
      <c r="X695" s="48"/>
      <c r="Y695" s="48"/>
      <c r="Z695" s="48"/>
      <c r="AA695" s="48"/>
      <c r="AB695" s="48"/>
      <c r="AC695" s="48"/>
      <c r="AD695" s="48"/>
      <c r="AE695" s="48"/>
      <c r="AF695" s="48"/>
      <c r="AG695" s="48"/>
      <c r="AH695" s="48"/>
      <c r="AI695" s="48"/>
      <c r="AJ695" s="48"/>
      <c r="AK695" s="48"/>
      <c r="AL695" s="48"/>
      <c r="AM695" s="48"/>
      <c r="AN695" s="48"/>
      <c r="AO695" s="48"/>
      <c r="AP695" s="48"/>
      <c r="AQ695" s="48"/>
      <c r="AR695" s="48"/>
      <c r="AS695" s="48"/>
      <c r="AT695" s="48"/>
      <c r="AU695" s="48"/>
      <c r="AV695" s="48"/>
      <c r="AW695" s="48"/>
      <c r="AX695" s="48"/>
      <c r="AY695" s="48"/>
      <c r="AZ695" s="48"/>
      <c r="BA695" s="48"/>
      <c r="BB695" s="48"/>
      <c r="BC695" s="48"/>
      <c r="BD695" s="48"/>
      <c r="BE695" s="48"/>
      <c r="BF695" s="48"/>
      <c r="BG695" s="48"/>
      <c r="BH695" s="48"/>
      <c r="BI695" s="48"/>
      <c r="BJ695" s="48"/>
      <c r="BK695" s="48"/>
      <c r="BL695" s="48"/>
      <c r="BM695" s="48"/>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8"/>
      <c r="CT695" s="48"/>
      <c r="CU695" s="48"/>
      <c r="CV695" s="48"/>
      <c r="CW695" s="48"/>
      <c r="CX695" s="48"/>
      <c r="CY695" s="48"/>
      <c r="CZ695" s="48"/>
      <c r="DA695" s="48"/>
      <c r="DB695" s="48"/>
      <c r="DC695" s="48"/>
      <c r="DD695" s="48"/>
      <c r="DE695" s="48"/>
      <c r="DF695" s="48"/>
      <c r="DG695" s="48"/>
      <c r="DH695" s="48"/>
      <c r="DI695" s="48"/>
      <c r="DJ695" s="48"/>
      <c r="DK695" s="48"/>
      <c r="DL695" s="48"/>
      <c r="DM695" s="48"/>
      <c r="DN695" s="48"/>
      <c r="DO695" s="48"/>
      <c r="DP695" s="48"/>
      <c r="DQ695" s="48"/>
      <c r="DR695" s="48"/>
      <c r="DS695" s="48"/>
      <c r="DT695" s="48"/>
      <c r="DU695" s="48"/>
      <c r="DV695" s="48"/>
      <c r="DW695" s="48"/>
      <c r="DX695" s="48"/>
      <c r="DY695" s="48"/>
      <c r="DZ695" s="48"/>
      <c r="EA695" s="48"/>
      <c r="EB695" s="48"/>
      <c r="EC695" s="48"/>
      <c r="ED695" s="48"/>
      <c r="EE695" s="48"/>
      <c r="EF695" s="48"/>
      <c r="EG695" s="48"/>
      <c r="EH695" s="48"/>
      <c r="EI695" s="48"/>
      <c r="EJ695" s="48"/>
      <c r="EK695" s="48"/>
      <c r="EL695" s="48"/>
      <c r="EM695" s="48"/>
      <c r="EN695" s="48"/>
      <c r="EO695" s="48"/>
      <c r="EP695" s="48"/>
      <c r="EQ695" s="48"/>
      <c r="ER695" s="48"/>
      <c r="ES695" s="48"/>
      <c r="ET695" s="48"/>
      <c r="EU695" s="48"/>
      <c r="EV695" s="48"/>
      <c r="EW695" s="48"/>
      <c r="EX695" s="48"/>
      <c r="EY695" s="48"/>
      <c r="EZ695" s="48"/>
      <c r="FA695" s="48"/>
      <c r="FB695" s="48"/>
      <c r="FC695" s="48"/>
      <c r="FD695" s="48"/>
      <c r="FE695" s="48"/>
      <c r="FF695" s="48"/>
      <c r="FG695" s="48"/>
      <c r="FH695" s="48"/>
      <c r="FI695" s="48"/>
      <c r="FJ695" s="48"/>
      <c r="FK695" s="48"/>
      <c r="FL695" s="48"/>
      <c r="FM695" s="48"/>
      <c r="FN695" s="48"/>
      <c r="FO695" s="48"/>
      <c r="FP695" s="48"/>
      <c r="FQ695" s="48"/>
      <c r="FR695" s="48"/>
      <c r="FS695" s="48"/>
      <c r="FT695" s="48"/>
      <c r="FU695" s="48"/>
      <c r="FV695" s="48"/>
      <c r="FW695" s="48"/>
      <c r="FX695" s="48"/>
      <c r="FY695" s="48"/>
      <c r="FZ695" s="48"/>
      <c r="GA695" s="48"/>
      <c r="GB695" s="48"/>
      <c r="GC695" s="48"/>
      <c r="GD695" s="48"/>
      <c r="GE695" s="48"/>
      <c r="GF695" s="48"/>
      <c r="GG695" s="48"/>
      <c r="GH695" s="48"/>
      <c r="GI695" s="48"/>
      <c r="GJ695" s="48"/>
      <c r="GK695" s="48"/>
      <c r="GL695" s="48"/>
      <c r="GM695" s="48"/>
      <c r="GN695" s="48"/>
      <c r="GO695" s="48"/>
      <c r="GP695" s="48"/>
      <c r="GQ695" s="48"/>
      <c r="GR695" s="48"/>
      <c r="GS695" s="48"/>
      <c r="GT695" s="48"/>
      <c r="GU695" s="48"/>
      <c r="GV695" s="48"/>
      <c r="GW695" s="48"/>
      <c r="GX695" s="48"/>
      <c r="GY695" s="48"/>
      <c r="GZ695" s="48"/>
      <c r="HA695" s="48"/>
      <c r="HB695" s="48"/>
      <c r="HC695" s="48"/>
      <c r="HD695" s="48"/>
      <c r="HE695" s="48"/>
      <c r="HF695" s="48"/>
      <c r="HG695" s="48"/>
      <c r="HH695" s="48"/>
      <c r="HI695" s="48"/>
      <c r="HJ695" s="48"/>
      <c r="HK695" s="48"/>
      <c r="HL695" s="48"/>
      <c r="HM695" s="48"/>
      <c r="HN695" s="48"/>
      <c r="HO695" s="48"/>
      <c r="HP695" s="48"/>
      <c r="HQ695" s="48"/>
      <c r="HR695" s="48"/>
      <c r="HS695" s="48"/>
      <c r="HT695" s="48"/>
      <c r="HU695" s="48"/>
      <c r="HV695" s="48"/>
      <c r="HW695" s="48"/>
      <c r="HX695" s="48"/>
      <c r="HY695" s="48"/>
      <c r="HZ695" s="48"/>
      <c r="IA695" s="48"/>
      <c r="IB695" s="48"/>
      <c r="IC695" s="48"/>
      <c r="ID695" s="48"/>
      <c r="IE695" s="48"/>
      <c r="IF695" s="48"/>
      <c r="IG695" s="48"/>
      <c r="IH695" s="48"/>
      <c r="II695" s="48"/>
      <c r="IJ695" s="48"/>
      <c r="IK695" s="48"/>
      <c r="IL695" s="48"/>
      <c r="IM695" s="48"/>
      <c r="IN695" s="48"/>
      <c r="IO695" s="48"/>
      <c r="IP695" s="48"/>
      <c r="IQ695" s="48"/>
      <c r="IR695" s="48"/>
      <c r="IS695" s="48"/>
      <c r="IT695" s="48"/>
      <c r="IU695" s="48"/>
      <c r="IV695" s="48"/>
    </row>
    <row r="696" spans="1:256" s="49" customFormat="1" ht="14.55" customHeight="1" x14ac:dyDescent="0.25">
      <c r="A696" s="52">
        <v>50005</v>
      </c>
      <c r="B696" s="51" t="s">
        <v>1089</v>
      </c>
      <c r="C696" s="51" t="s">
        <v>283</v>
      </c>
      <c r="D696" s="53">
        <v>50100</v>
      </c>
      <c r="E696" s="92" t="s">
        <v>419</v>
      </c>
      <c r="F696" s="46">
        <f>'12 Month Budget Comparison'!D689</f>
        <v>0</v>
      </c>
      <c r="G696" s="46">
        <f t="shared" ref="G696:G707" si="71">F696</f>
        <v>0</v>
      </c>
      <c r="H696" s="46"/>
      <c r="I696" s="46"/>
      <c r="J696" s="60"/>
      <c r="K696" s="46">
        <f>F696</f>
        <v>0</v>
      </c>
      <c r="L696" s="60"/>
      <c r="M696" s="60"/>
      <c r="N696" s="60"/>
      <c r="O696" s="54"/>
      <c r="P696" s="48"/>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8"/>
      <c r="CT696" s="48"/>
      <c r="CU696" s="48"/>
      <c r="CV696" s="48"/>
      <c r="CW696" s="48"/>
      <c r="CX696" s="48"/>
      <c r="CY696" s="48"/>
      <c r="CZ696" s="48"/>
      <c r="DA696" s="48"/>
      <c r="DB696" s="48"/>
      <c r="DC696" s="48"/>
      <c r="DD696" s="48"/>
      <c r="DE696" s="48"/>
      <c r="DF696" s="48"/>
      <c r="DG696" s="48"/>
      <c r="DH696" s="48"/>
      <c r="DI696" s="48"/>
      <c r="DJ696" s="48"/>
      <c r="DK696" s="48"/>
      <c r="DL696" s="48"/>
      <c r="DM696" s="48"/>
      <c r="DN696" s="48"/>
      <c r="DO696" s="48"/>
      <c r="DP696" s="48"/>
      <c r="DQ696" s="48"/>
      <c r="DR696" s="48"/>
      <c r="DS696" s="48"/>
      <c r="DT696" s="48"/>
      <c r="DU696" s="48"/>
      <c r="DV696" s="48"/>
      <c r="DW696" s="48"/>
      <c r="DX696" s="48"/>
      <c r="DY696" s="48"/>
      <c r="DZ696" s="48"/>
      <c r="EA696" s="48"/>
      <c r="EB696" s="48"/>
      <c r="EC696" s="48"/>
      <c r="ED696" s="48"/>
      <c r="EE696" s="48"/>
      <c r="EF696" s="48"/>
      <c r="EG696" s="48"/>
      <c r="EH696" s="48"/>
      <c r="EI696" s="48"/>
      <c r="EJ696" s="48"/>
      <c r="EK696" s="48"/>
      <c r="EL696" s="48"/>
      <c r="EM696" s="48"/>
      <c r="EN696" s="48"/>
      <c r="EO696" s="48"/>
      <c r="EP696" s="48"/>
      <c r="EQ696" s="48"/>
      <c r="ER696" s="48"/>
      <c r="ES696" s="48"/>
      <c r="ET696" s="48"/>
      <c r="EU696" s="48"/>
      <c r="EV696" s="48"/>
      <c r="EW696" s="48"/>
      <c r="EX696" s="48"/>
      <c r="EY696" s="48"/>
      <c r="EZ696" s="48"/>
      <c r="FA696" s="48"/>
      <c r="FB696" s="48"/>
      <c r="FC696" s="48"/>
      <c r="FD696" s="48"/>
      <c r="FE696" s="48"/>
      <c r="FF696" s="48"/>
      <c r="FG696" s="48"/>
      <c r="FH696" s="48"/>
      <c r="FI696" s="48"/>
      <c r="FJ696" s="48"/>
      <c r="FK696" s="48"/>
      <c r="FL696" s="48"/>
      <c r="FM696" s="48"/>
      <c r="FN696" s="48"/>
      <c r="FO696" s="48"/>
      <c r="FP696" s="48"/>
      <c r="FQ696" s="48"/>
      <c r="FR696" s="48"/>
      <c r="FS696" s="48"/>
      <c r="FT696" s="48"/>
      <c r="FU696" s="48"/>
      <c r="FV696" s="48"/>
      <c r="FW696" s="48"/>
      <c r="FX696" s="48"/>
      <c r="FY696" s="48"/>
      <c r="FZ696" s="48"/>
      <c r="GA696" s="48"/>
      <c r="GB696" s="48"/>
      <c r="GC696" s="48"/>
      <c r="GD696" s="48"/>
      <c r="GE696" s="48"/>
      <c r="GF696" s="48"/>
      <c r="GG696" s="48"/>
      <c r="GH696" s="48"/>
      <c r="GI696" s="48"/>
      <c r="GJ696" s="48"/>
      <c r="GK696" s="48"/>
      <c r="GL696" s="48"/>
      <c r="GM696" s="48"/>
      <c r="GN696" s="48"/>
      <c r="GO696" s="48"/>
      <c r="GP696" s="48"/>
      <c r="GQ696" s="48"/>
      <c r="GR696" s="48"/>
      <c r="GS696" s="48"/>
      <c r="GT696" s="48"/>
      <c r="GU696" s="48"/>
      <c r="GV696" s="48"/>
      <c r="GW696" s="48"/>
      <c r="GX696" s="48"/>
      <c r="GY696" s="48"/>
      <c r="GZ696" s="48"/>
      <c r="HA696" s="48"/>
      <c r="HB696" s="48"/>
      <c r="HC696" s="48"/>
      <c r="HD696" s="48"/>
      <c r="HE696" s="48"/>
      <c r="HF696" s="48"/>
      <c r="HG696" s="48"/>
      <c r="HH696" s="48"/>
      <c r="HI696" s="48"/>
      <c r="HJ696" s="48"/>
      <c r="HK696" s="48"/>
      <c r="HL696" s="48"/>
      <c r="HM696" s="48"/>
      <c r="HN696" s="48"/>
      <c r="HO696" s="48"/>
      <c r="HP696" s="48"/>
      <c r="HQ696" s="48"/>
      <c r="HR696" s="48"/>
      <c r="HS696" s="48"/>
      <c r="HT696" s="48"/>
      <c r="HU696" s="48"/>
      <c r="HV696" s="48"/>
      <c r="HW696" s="48"/>
      <c r="HX696" s="48"/>
      <c r="HY696" s="48"/>
      <c r="HZ696" s="48"/>
      <c r="IA696" s="48"/>
      <c r="IB696" s="48"/>
      <c r="IC696" s="48"/>
      <c r="ID696" s="48"/>
      <c r="IE696" s="48"/>
      <c r="IF696" s="48"/>
      <c r="IG696" s="48"/>
      <c r="IH696" s="48"/>
      <c r="II696" s="48"/>
      <c r="IJ696" s="48"/>
      <c r="IK696" s="48"/>
      <c r="IL696" s="48"/>
      <c r="IM696" s="48"/>
      <c r="IN696" s="48"/>
      <c r="IO696" s="48"/>
      <c r="IP696" s="48"/>
      <c r="IQ696" s="48"/>
      <c r="IR696" s="48"/>
      <c r="IS696" s="48"/>
      <c r="IT696" s="48"/>
      <c r="IU696" s="48"/>
      <c r="IV696" s="48"/>
    </row>
    <row r="697" spans="1:256" s="49" customFormat="1" ht="15.6" x14ac:dyDescent="0.25">
      <c r="A697" s="55">
        <v>50010</v>
      </c>
      <c r="B697" s="51" t="s">
        <v>1089</v>
      </c>
      <c r="C697" s="51" t="s">
        <v>131</v>
      </c>
      <c r="D697" s="53">
        <v>50100</v>
      </c>
      <c r="E697" s="92" t="s">
        <v>420</v>
      </c>
      <c r="F697" s="46">
        <f>'12 Month Budget Comparison'!D690</f>
        <v>0</v>
      </c>
      <c r="G697" s="46">
        <f t="shared" si="71"/>
        <v>0</v>
      </c>
      <c r="H697" s="46"/>
      <c r="I697" s="46"/>
      <c r="J697" s="60"/>
      <c r="K697" s="46">
        <f>F697</f>
        <v>0</v>
      </c>
      <c r="L697" s="60"/>
      <c r="M697" s="60"/>
      <c r="N697" s="60"/>
      <c r="O697" s="54"/>
      <c r="P697" s="48"/>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8"/>
      <c r="CT697" s="48"/>
      <c r="CU697" s="48"/>
      <c r="CV697" s="48"/>
      <c r="CW697" s="48"/>
      <c r="CX697" s="48"/>
      <c r="CY697" s="48"/>
      <c r="CZ697" s="48"/>
      <c r="DA697" s="48"/>
      <c r="DB697" s="48"/>
      <c r="DC697" s="48"/>
      <c r="DD697" s="48"/>
      <c r="DE697" s="48"/>
      <c r="DF697" s="48"/>
      <c r="DG697" s="48"/>
      <c r="DH697" s="48"/>
      <c r="DI697" s="48"/>
      <c r="DJ697" s="48"/>
      <c r="DK697" s="48"/>
      <c r="DL697" s="48"/>
      <c r="DM697" s="48"/>
      <c r="DN697" s="48"/>
      <c r="DO697" s="48"/>
      <c r="DP697" s="48"/>
      <c r="DQ697" s="48"/>
      <c r="DR697" s="48"/>
      <c r="DS697" s="48"/>
      <c r="DT697" s="48"/>
      <c r="DU697" s="48"/>
      <c r="DV697" s="48"/>
      <c r="DW697" s="48"/>
      <c r="DX697" s="48"/>
      <c r="DY697" s="48"/>
      <c r="DZ697" s="48"/>
      <c r="EA697" s="48"/>
      <c r="EB697" s="48"/>
      <c r="EC697" s="48"/>
      <c r="ED697" s="48"/>
      <c r="EE697" s="48"/>
      <c r="EF697" s="48"/>
      <c r="EG697" s="48"/>
      <c r="EH697" s="48"/>
      <c r="EI697" s="48"/>
      <c r="EJ697" s="48"/>
      <c r="EK697" s="48"/>
      <c r="EL697" s="48"/>
      <c r="EM697" s="48"/>
      <c r="EN697" s="48"/>
      <c r="EO697" s="48"/>
      <c r="EP697" s="48"/>
      <c r="EQ697" s="48"/>
      <c r="ER697" s="48"/>
      <c r="ES697" s="48"/>
      <c r="ET697" s="48"/>
      <c r="EU697" s="48"/>
      <c r="EV697" s="48"/>
      <c r="EW697" s="48"/>
      <c r="EX697" s="48"/>
      <c r="EY697" s="48"/>
      <c r="EZ697" s="48"/>
      <c r="FA697" s="48"/>
      <c r="FB697" s="48"/>
      <c r="FC697" s="48"/>
      <c r="FD697" s="48"/>
      <c r="FE697" s="48"/>
      <c r="FF697" s="48"/>
      <c r="FG697" s="48"/>
      <c r="FH697" s="48"/>
      <c r="FI697" s="48"/>
      <c r="FJ697" s="48"/>
      <c r="FK697" s="48"/>
      <c r="FL697" s="48"/>
      <c r="FM697" s="48"/>
      <c r="FN697" s="48"/>
      <c r="FO697" s="48"/>
      <c r="FP697" s="48"/>
      <c r="FQ697" s="48"/>
      <c r="FR697" s="48"/>
      <c r="FS697" s="48"/>
      <c r="FT697" s="48"/>
      <c r="FU697" s="48"/>
      <c r="FV697" s="48"/>
      <c r="FW697" s="48"/>
      <c r="FX697" s="48"/>
      <c r="FY697" s="48"/>
      <c r="FZ697" s="48"/>
      <c r="GA697" s="48"/>
      <c r="GB697" s="48"/>
      <c r="GC697" s="48"/>
      <c r="GD697" s="48"/>
      <c r="GE697" s="48"/>
      <c r="GF697" s="48"/>
      <c r="GG697" s="48"/>
      <c r="GH697" s="48"/>
      <c r="GI697" s="48"/>
      <c r="GJ697" s="48"/>
      <c r="GK697" s="48"/>
      <c r="GL697" s="48"/>
      <c r="GM697" s="48"/>
      <c r="GN697" s="48"/>
      <c r="GO697" s="48"/>
      <c r="GP697" s="48"/>
      <c r="GQ697" s="48"/>
      <c r="GR697" s="48"/>
      <c r="GS697" s="48"/>
      <c r="GT697" s="48"/>
      <c r="GU697" s="48"/>
      <c r="GV697" s="48"/>
      <c r="GW697" s="48"/>
      <c r="GX697" s="48"/>
      <c r="GY697" s="48"/>
      <c r="GZ697" s="48"/>
      <c r="HA697" s="48"/>
      <c r="HB697" s="48"/>
      <c r="HC697" s="48"/>
      <c r="HD697" s="48"/>
      <c r="HE697" s="48"/>
      <c r="HF697" s="48"/>
      <c r="HG697" s="48"/>
      <c r="HH697" s="48"/>
      <c r="HI697" s="48"/>
      <c r="HJ697" s="48"/>
      <c r="HK697" s="48"/>
      <c r="HL697" s="48"/>
      <c r="HM697" s="48"/>
      <c r="HN697" s="48"/>
      <c r="HO697" s="48"/>
      <c r="HP697" s="48"/>
      <c r="HQ697" s="48"/>
      <c r="HR697" s="48"/>
      <c r="HS697" s="48"/>
      <c r="HT697" s="48"/>
      <c r="HU697" s="48"/>
      <c r="HV697" s="48"/>
      <c r="HW697" s="48"/>
      <c r="HX697" s="48"/>
      <c r="HY697" s="48"/>
      <c r="HZ697" s="48"/>
      <c r="IA697" s="48"/>
      <c r="IB697" s="48"/>
      <c r="IC697" s="48"/>
      <c r="ID697" s="48"/>
      <c r="IE697" s="48"/>
      <c r="IF697" s="48"/>
      <c r="IG697" s="48"/>
      <c r="IH697" s="48"/>
      <c r="II697" s="48"/>
      <c r="IJ697" s="48"/>
      <c r="IK697" s="48"/>
      <c r="IL697" s="48"/>
      <c r="IM697" s="48"/>
      <c r="IN697" s="48"/>
      <c r="IO697" s="48"/>
      <c r="IP697" s="48"/>
      <c r="IQ697" s="48"/>
      <c r="IR697" s="48"/>
      <c r="IS697" s="48"/>
      <c r="IT697" s="48"/>
      <c r="IU697" s="48"/>
      <c r="IV697" s="48"/>
    </row>
    <row r="698" spans="1:256" s="49" customFormat="1" ht="15.6" x14ac:dyDescent="0.25">
      <c r="A698" s="55">
        <v>50011</v>
      </c>
      <c r="B698" s="51" t="s">
        <v>1089</v>
      </c>
      <c r="C698" s="51" t="s">
        <v>133</v>
      </c>
      <c r="D698" s="53">
        <v>50100</v>
      </c>
      <c r="E698" s="92" t="s">
        <v>421</v>
      </c>
      <c r="F698" s="46">
        <f>'12 Month Budget Comparison'!D691</f>
        <v>0</v>
      </c>
      <c r="G698" s="46">
        <f t="shared" si="71"/>
        <v>0</v>
      </c>
      <c r="H698" s="46"/>
      <c r="I698" s="46"/>
      <c r="J698" s="60"/>
      <c r="K698" s="46">
        <f>F698</f>
        <v>0</v>
      </c>
      <c r="L698" s="60"/>
      <c r="M698" s="60"/>
      <c r="N698" s="60"/>
      <c r="O698" s="54"/>
      <c r="P698" s="48"/>
      <c r="Q698" s="48"/>
      <c r="R698" s="48"/>
      <c r="S698" s="48"/>
      <c r="T698" s="48"/>
      <c r="U698" s="48"/>
      <c r="V698" s="48"/>
      <c r="W698" s="48"/>
      <c r="X698" s="48"/>
      <c r="Y698" s="48"/>
      <c r="Z698" s="48"/>
      <c r="AA698" s="48"/>
      <c r="AB698" s="48"/>
      <c r="AC698" s="48"/>
      <c r="AD698" s="48"/>
      <c r="AE698" s="48"/>
      <c r="AF698" s="48"/>
      <c r="AG698" s="48"/>
      <c r="AH698" s="48"/>
      <c r="AI698" s="48"/>
      <c r="AJ698" s="48"/>
      <c r="AK698" s="48"/>
      <c r="AL698" s="48"/>
      <c r="AM698" s="48"/>
      <c r="AN698" s="48"/>
      <c r="AO698" s="48"/>
      <c r="AP698" s="48"/>
      <c r="AQ698" s="48"/>
      <c r="AR698" s="48"/>
      <c r="AS698" s="48"/>
      <c r="AT698" s="48"/>
      <c r="AU698" s="48"/>
      <c r="AV698" s="48"/>
      <c r="AW698" s="48"/>
      <c r="AX698" s="48"/>
      <c r="AY698" s="48"/>
      <c r="AZ698" s="48"/>
      <c r="BA698" s="48"/>
      <c r="BB698" s="48"/>
      <c r="BC698" s="48"/>
      <c r="BD698" s="48"/>
      <c r="BE698" s="48"/>
      <c r="BF698" s="48"/>
      <c r="BG698" s="48"/>
      <c r="BH698" s="48"/>
      <c r="BI698" s="48"/>
      <c r="BJ698" s="48"/>
      <c r="BK698" s="48"/>
      <c r="BL698" s="48"/>
      <c r="BM698" s="48"/>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8"/>
      <c r="CT698" s="48"/>
      <c r="CU698" s="48"/>
      <c r="CV698" s="48"/>
      <c r="CW698" s="48"/>
      <c r="CX698" s="48"/>
      <c r="CY698" s="48"/>
      <c r="CZ698" s="48"/>
      <c r="DA698" s="48"/>
      <c r="DB698" s="48"/>
      <c r="DC698" s="48"/>
      <c r="DD698" s="48"/>
      <c r="DE698" s="48"/>
      <c r="DF698" s="48"/>
      <c r="DG698" s="48"/>
      <c r="DH698" s="48"/>
      <c r="DI698" s="48"/>
      <c r="DJ698" s="48"/>
      <c r="DK698" s="48"/>
      <c r="DL698" s="48"/>
      <c r="DM698" s="48"/>
      <c r="DN698" s="48"/>
      <c r="DO698" s="48"/>
      <c r="DP698" s="48"/>
      <c r="DQ698" s="48"/>
      <c r="DR698" s="48"/>
      <c r="DS698" s="48"/>
      <c r="DT698" s="48"/>
      <c r="DU698" s="48"/>
      <c r="DV698" s="48"/>
      <c r="DW698" s="48"/>
      <c r="DX698" s="48"/>
      <c r="DY698" s="48"/>
      <c r="DZ698" s="48"/>
      <c r="EA698" s="48"/>
      <c r="EB698" s="48"/>
      <c r="EC698" s="48"/>
      <c r="ED698" s="48"/>
      <c r="EE698" s="48"/>
      <c r="EF698" s="48"/>
      <c r="EG698" s="48"/>
      <c r="EH698" s="48"/>
      <c r="EI698" s="48"/>
      <c r="EJ698" s="48"/>
      <c r="EK698" s="48"/>
      <c r="EL698" s="48"/>
      <c r="EM698" s="48"/>
      <c r="EN698" s="48"/>
      <c r="EO698" s="48"/>
      <c r="EP698" s="48"/>
      <c r="EQ698" s="48"/>
      <c r="ER698" s="48"/>
      <c r="ES698" s="48"/>
      <c r="ET698" s="48"/>
      <c r="EU698" s="48"/>
      <c r="EV698" s="48"/>
      <c r="EW698" s="48"/>
      <c r="EX698" s="48"/>
      <c r="EY698" s="48"/>
      <c r="EZ698" s="48"/>
      <c r="FA698" s="48"/>
      <c r="FB698" s="48"/>
      <c r="FC698" s="48"/>
      <c r="FD698" s="48"/>
      <c r="FE698" s="48"/>
      <c r="FF698" s="48"/>
      <c r="FG698" s="48"/>
      <c r="FH698" s="48"/>
      <c r="FI698" s="48"/>
      <c r="FJ698" s="48"/>
      <c r="FK698" s="48"/>
      <c r="FL698" s="48"/>
      <c r="FM698" s="48"/>
      <c r="FN698" s="48"/>
      <c r="FO698" s="48"/>
      <c r="FP698" s="48"/>
      <c r="FQ698" s="48"/>
      <c r="FR698" s="48"/>
      <c r="FS698" s="48"/>
      <c r="FT698" s="48"/>
      <c r="FU698" s="48"/>
      <c r="FV698" s="48"/>
      <c r="FW698" s="48"/>
      <c r="FX698" s="48"/>
      <c r="FY698" s="48"/>
      <c r="FZ698" s="48"/>
      <c r="GA698" s="48"/>
      <c r="GB698" s="48"/>
      <c r="GC698" s="48"/>
      <c r="GD698" s="48"/>
      <c r="GE698" s="48"/>
      <c r="GF698" s="48"/>
      <c r="GG698" s="48"/>
      <c r="GH698" s="48"/>
      <c r="GI698" s="48"/>
      <c r="GJ698" s="48"/>
      <c r="GK698" s="48"/>
      <c r="GL698" s="48"/>
      <c r="GM698" s="48"/>
      <c r="GN698" s="48"/>
      <c r="GO698" s="48"/>
      <c r="GP698" s="48"/>
      <c r="GQ698" s="48"/>
      <c r="GR698" s="48"/>
      <c r="GS698" s="48"/>
      <c r="GT698" s="48"/>
      <c r="GU698" s="48"/>
      <c r="GV698" s="48"/>
      <c r="GW698" s="48"/>
      <c r="GX698" s="48"/>
      <c r="GY698" s="48"/>
      <c r="GZ698" s="48"/>
      <c r="HA698" s="48"/>
      <c r="HB698" s="48"/>
      <c r="HC698" s="48"/>
      <c r="HD698" s="48"/>
      <c r="HE698" s="48"/>
      <c r="HF698" s="48"/>
      <c r="HG698" s="48"/>
      <c r="HH698" s="48"/>
      <c r="HI698" s="48"/>
      <c r="HJ698" s="48"/>
      <c r="HK698" s="48"/>
      <c r="HL698" s="48"/>
      <c r="HM698" s="48"/>
      <c r="HN698" s="48"/>
      <c r="HO698" s="48"/>
      <c r="HP698" s="48"/>
      <c r="HQ698" s="48"/>
      <c r="HR698" s="48"/>
      <c r="HS698" s="48"/>
      <c r="HT698" s="48"/>
      <c r="HU698" s="48"/>
      <c r="HV698" s="48"/>
      <c r="HW698" s="48"/>
      <c r="HX698" s="48"/>
      <c r="HY698" s="48"/>
      <c r="HZ698" s="48"/>
      <c r="IA698" s="48"/>
      <c r="IB698" s="48"/>
      <c r="IC698" s="48"/>
      <c r="ID698" s="48"/>
      <c r="IE698" s="48"/>
      <c r="IF698" s="48"/>
      <c r="IG698" s="48"/>
      <c r="IH698" s="48"/>
      <c r="II698" s="48"/>
      <c r="IJ698" s="48"/>
      <c r="IK698" s="48"/>
      <c r="IL698" s="48"/>
      <c r="IM698" s="48"/>
      <c r="IN698" s="48"/>
      <c r="IO698" s="48"/>
      <c r="IP698" s="48"/>
      <c r="IQ698" s="48"/>
      <c r="IR698" s="48"/>
      <c r="IS698" s="48"/>
      <c r="IT698" s="48"/>
      <c r="IU698" s="48"/>
      <c r="IV698" s="48"/>
    </row>
    <row r="699" spans="1:256" s="49" customFormat="1" ht="15.6" x14ac:dyDescent="0.25">
      <c r="A699" s="55">
        <v>50012</v>
      </c>
      <c r="B699" s="51" t="s">
        <v>1089</v>
      </c>
      <c r="C699" s="57" t="s">
        <v>3</v>
      </c>
      <c r="D699" s="53">
        <v>50100</v>
      </c>
      <c r="E699" s="92" t="s">
        <v>422</v>
      </c>
      <c r="F699" s="46">
        <f>'12 Month Budget Comparison'!D692</f>
        <v>0</v>
      </c>
      <c r="H699" s="46"/>
      <c r="I699" s="46"/>
      <c r="J699" s="60"/>
      <c r="L699" s="60"/>
      <c r="M699" s="60"/>
      <c r="N699" s="60"/>
      <c r="O699" s="46">
        <f>F699</f>
        <v>0</v>
      </c>
      <c r="P699" s="48"/>
      <c r="Q699" s="48"/>
      <c r="R699" s="48"/>
      <c r="S699" s="48"/>
      <c r="T699" s="48"/>
      <c r="U699" s="48"/>
      <c r="V699" s="48"/>
      <c r="W699" s="48"/>
      <c r="X699" s="48"/>
      <c r="Y699" s="48"/>
      <c r="Z699" s="48"/>
      <c r="AA699" s="48"/>
      <c r="AB699" s="48"/>
      <c r="AC699" s="48"/>
      <c r="AD699" s="48"/>
      <c r="AE699" s="48"/>
      <c r="AF699" s="48"/>
      <c r="AG699" s="48"/>
      <c r="AH699" s="48"/>
      <c r="AI699" s="48"/>
      <c r="AJ699" s="48"/>
      <c r="AK699" s="48"/>
      <c r="AL699" s="48"/>
      <c r="AM699" s="48"/>
      <c r="AN699" s="48"/>
      <c r="AO699" s="48"/>
      <c r="AP699" s="48"/>
      <c r="AQ699" s="48"/>
      <c r="AR699" s="48"/>
      <c r="AS699" s="48"/>
      <c r="AT699" s="48"/>
      <c r="AU699" s="48"/>
      <c r="AV699" s="48"/>
      <c r="AW699" s="48"/>
      <c r="AX699" s="48"/>
      <c r="AY699" s="48"/>
      <c r="AZ699" s="48"/>
      <c r="BA699" s="48"/>
      <c r="BB699" s="48"/>
      <c r="BC699" s="48"/>
      <c r="BD699" s="48"/>
      <c r="BE699" s="48"/>
      <c r="BF699" s="48"/>
      <c r="BG699" s="48"/>
      <c r="BH699" s="48"/>
      <c r="BI699" s="48"/>
      <c r="BJ699" s="48"/>
      <c r="BK699" s="48"/>
      <c r="BL699" s="48"/>
      <c r="BM699" s="48"/>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48"/>
      <c r="CT699" s="48"/>
      <c r="CU699" s="48"/>
      <c r="CV699" s="48"/>
      <c r="CW699" s="48"/>
      <c r="CX699" s="48"/>
      <c r="CY699" s="48"/>
      <c r="CZ699" s="48"/>
      <c r="DA699" s="48"/>
      <c r="DB699" s="48"/>
      <c r="DC699" s="48"/>
      <c r="DD699" s="48"/>
      <c r="DE699" s="48"/>
      <c r="DF699" s="48"/>
      <c r="DG699" s="48"/>
      <c r="DH699" s="48"/>
      <c r="DI699" s="48"/>
      <c r="DJ699" s="48"/>
      <c r="DK699" s="48"/>
      <c r="DL699" s="48"/>
      <c r="DM699" s="48"/>
      <c r="DN699" s="48"/>
      <c r="DO699" s="48"/>
      <c r="DP699" s="48"/>
      <c r="DQ699" s="48"/>
      <c r="DR699" s="48"/>
      <c r="DS699" s="48"/>
      <c r="DT699" s="48"/>
      <c r="DU699" s="48"/>
      <c r="DV699" s="48"/>
      <c r="DW699" s="48"/>
      <c r="DX699" s="48"/>
      <c r="DY699" s="48"/>
      <c r="DZ699" s="48"/>
      <c r="EA699" s="48"/>
      <c r="EB699" s="48"/>
      <c r="EC699" s="48"/>
      <c r="ED699" s="48"/>
      <c r="EE699" s="48"/>
      <c r="EF699" s="48"/>
      <c r="EG699" s="48"/>
      <c r="EH699" s="48"/>
      <c r="EI699" s="48"/>
      <c r="EJ699" s="48"/>
      <c r="EK699" s="48"/>
      <c r="EL699" s="48"/>
      <c r="EM699" s="48"/>
      <c r="EN699" s="48"/>
      <c r="EO699" s="48"/>
      <c r="EP699" s="48"/>
      <c r="EQ699" s="48"/>
      <c r="ER699" s="48"/>
      <c r="ES699" s="48"/>
      <c r="ET699" s="48"/>
      <c r="EU699" s="48"/>
      <c r="EV699" s="48"/>
      <c r="EW699" s="48"/>
      <c r="EX699" s="48"/>
      <c r="EY699" s="48"/>
      <c r="EZ699" s="48"/>
      <c r="FA699" s="48"/>
      <c r="FB699" s="48"/>
      <c r="FC699" s="48"/>
      <c r="FD699" s="48"/>
      <c r="FE699" s="48"/>
      <c r="FF699" s="48"/>
      <c r="FG699" s="48"/>
      <c r="FH699" s="48"/>
      <c r="FI699" s="48"/>
      <c r="FJ699" s="48"/>
      <c r="FK699" s="48"/>
      <c r="FL699" s="48"/>
      <c r="FM699" s="48"/>
      <c r="FN699" s="48"/>
      <c r="FO699" s="48"/>
      <c r="FP699" s="48"/>
      <c r="FQ699" s="48"/>
      <c r="FR699" s="48"/>
      <c r="FS699" s="48"/>
      <c r="FT699" s="48"/>
      <c r="FU699" s="48"/>
      <c r="FV699" s="48"/>
      <c r="FW699" s="48"/>
      <c r="FX699" s="48"/>
      <c r="FY699" s="48"/>
      <c r="FZ699" s="48"/>
      <c r="GA699" s="48"/>
      <c r="GB699" s="48"/>
      <c r="GC699" s="48"/>
      <c r="GD699" s="48"/>
      <c r="GE699" s="48"/>
      <c r="GF699" s="48"/>
      <c r="GG699" s="48"/>
      <c r="GH699" s="48"/>
      <c r="GI699" s="48"/>
      <c r="GJ699" s="48"/>
      <c r="GK699" s="48"/>
      <c r="GL699" s="48"/>
      <c r="GM699" s="48"/>
      <c r="GN699" s="48"/>
      <c r="GO699" s="48"/>
      <c r="GP699" s="48"/>
      <c r="GQ699" s="48"/>
      <c r="GR699" s="48"/>
      <c r="GS699" s="48"/>
      <c r="GT699" s="48"/>
      <c r="GU699" s="48"/>
      <c r="GV699" s="48"/>
      <c r="GW699" s="48"/>
      <c r="GX699" s="48"/>
      <c r="GY699" s="48"/>
      <c r="GZ699" s="48"/>
      <c r="HA699" s="48"/>
      <c r="HB699" s="48"/>
      <c r="HC699" s="48"/>
      <c r="HD699" s="48"/>
      <c r="HE699" s="48"/>
      <c r="HF699" s="48"/>
      <c r="HG699" s="48"/>
      <c r="HH699" s="48"/>
      <c r="HI699" s="48"/>
      <c r="HJ699" s="48"/>
      <c r="HK699" s="48"/>
      <c r="HL699" s="48"/>
      <c r="HM699" s="48"/>
      <c r="HN699" s="48"/>
      <c r="HO699" s="48"/>
      <c r="HP699" s="48"/>
      <c r="HQ699" s="48"/>
      <c r="HR699" s="48"/>
      <c r="HS699" s="48"/>
      <c r="HT699" s="48"/>
      <c r="HU699" s="48"/>
      <c r="HV699" s="48"/>
      <c r="HW699" s="48"/>
      <c r="HX699" s="48"/>
      <c r="HY699" s="48"/>
      <c r="HZ699" s="48"/>
      <c r="IA699" s="48"/>
      <c r="IB699" s="48"/>
      <c r="IC699" s="48"/>
      <c r="ID699" s="48"/>
      <c r="IE699" s="48"/>
      <c r="IF699" s="48"/>
      <c r="IG699" s="48"/>
      <c r="IH699" s="48"/>
      <c r="II699" s="48"/>
      <c r="IJ699" s="48"/>
      <c r="IK699" s="48"/>
      <c r="IL699" s="48"/>
      <c r="IM699" s="48"/>
      <c r="IN699" s="48"/>
      <c r="IO699" s="48"/>
      <c r="IP699" s="48"/>
      <c r="IQ699" s="48"/>
      <c r="IR699" s="48"/>
      <c r="IS699" s="48"/>
      <c r="IT699" s="48"/>
      <c r="IU699" s="48"/>
      <c r="IV699" s="48"/>
    </row>
    <row r="700" spans="1:256" s="49" customFormat="1" ht="15.6" x14ac:dyDescent="0.25">
      <c r="A700" s="55">
        <v>50013</v>
      </c>
      <c r="B700" s="51" t="s">
        <v>1089</v>
      </c>
      <c r="C700" s="51" t="s">
        <v>135</v>
      </c>
      <c r="D700" s="53">
        <v>50100</v>
      </c>
      <c r="E700" s="92" t="s">
        <v>423</v>
      </c>
      <c r="F700" s="46">
        <f>'12 Month Budget Comparison'!D693</f>
        <v>0</v>
      </c>
      <c r="G700" s="46">
        <f t="shared" si="71"/>
        <v>0</v>
      </c>
      <c r="H700" s="46"/>
      <c r="I700" s="46"/>
      <c r="J700" s="60"/>
      <c r="K700" s="46">
        <f>F700</f>
        <v>0</v>
      </c>
      <c r="L700" s="60"/>
      <c r="M700" s="60"/>
      <c r="N700" s="60"/>
      <c r="O700" s="54"/>
      <c r="P700" s="48"/>
      <c r="Q700" s="48"/>
      <c r="R700" s="48"/>
      <c r="S700" s="48"/>
      <c r="T700" s="48"/>
      <c r="U700" s="48"/>
      <c r="V700" s="48"/>
      <c r="W700" s="48"/>
      <c r="X700" s="48"/>
      <c r="Y700" s="48"/>
      <c r="Z700" s="48"/>
      <c r="AA700" s="48"/>
      <c r="AB700" s="48"/>
      <c r="AC700" s="48"/>
      <c r="AD700" s="48"/>
      <c r="AE700" s="48"/>
      <c r="AF700" s="48"/>
      <c r="AG700" s="48"/>
      <c r="AH700" s="48"/>
      <c r="AI700" s="48"/>
      <c r="AJ700" s="48"/>
      <c r="AK700" s="48"/>
      <c r="AL700" s="48"/>
      <c r="AM700" s="48"/>
      <c r="AN700" s="48"/>
      <c r="AO700" s="48"/>
      <c r="AP700" s="48"/>
      <c r="AQ700" s="48"/>
      <c r="AR700" s="48"/>
      <c r="AS700" s="48"/>
      <c r="AT700" s="48"/>
      <c r="AU700" s="48"/>
      <c r="AV700" s="48"/>
      <c r="AW700" s="48"/>
      <c r="AX700" s="48"/>
      <c r="AY700" s="48"/>
      <c r="AZ700" s="48"/>
      <c r="BA700" s="48"/>
      <c r="BB700" s="48"/>
      <c r="BC700" s="48"/>
      <c r="BD700" s="48"/>
      <c r="BE700" s="48"/>
      <c r="BF700" s="48"/>
      <c r="BG700" s="48"/>
      <c r="BH700" s="48"/>
      <c r="BI700" s="48"/>
      <c r="BJ700" s="48"/>
      <c r="BK700" s="48"/>
      <c r="BL700" s="48"/>
      <c r="BM700" s="48"/>
      <c r="BN700" s="48"/>
      <c r="BO700" s="48"/>
      <c r="BP700" s="48"/>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48"/>
      <c r="CT700" s="48"/>
      <c r="CU700" s="48"/>
      <c r="CV700" s="48"/>
      <c r="CW700" s="48"/>
      <c r="CX700" s="48"/>
      <c r="CY700" s="48"/>
      <c r="CZ700" s="48"/>
      <c r="DA700" s="48"/>
      <c r="DB700" s="48"/>
      <c r="DC700" s="48"/>
      <c r="DD700" s="48"/>
      <c r="DE700" s="48"/>
      <c r="DF700" s="48"/>
      <c r="DG700" s="48"/>
      <c r="DH700" s="48"/>
      <c r="DI700" s="48"/>
      <c r="DJ700" s="48"/>
      <c r="DK700" s="48"/>
      <c r="DL700" s="48"/>
      <c r="DM700" s="48"/>
      <c r="DN700" s="48"/>
      <c r="DO700" s="48"/>
      <c r="DP700" s="48"/>
      <c r="DQ700" s="48"/>
      <c r="DR700" s="48"/>
      <c r="DS700" s="48"/>
      <c r="DT700" s="48"/>
      <c r="DU700" s="48"/>
      <c r="DV700" s="48"/>
      <c r="DW700" s="48"/>
      <c r="DX700" s="48"/>
      <c r="DY700" s="48"/>
      <c r="DZ700" s="48"/>
      <c r="EA700" s="48"/>
      <c r="EB700" s="48"/>
      <c r="EC700" s="48"/>
      <c r="ED700" s="48"/>
      <c r="EE700" s="48"/>
      <c r="EF700" s="48"/>
      <c r="EG700" s="48"/>
      <c r="EH700" s="48"/>
      <c r="EI700" s="48"/>
      <c r="EJ700" s="48"/>
      <c r="EK700" s="48"/>
      <c r="EL700" s="48"/>
      <c r="EM700" s="48"/>
      <c r="EN700" s="48"/>
      <c r="EO700" s="48"/>
      <c r="EP700" s="48"/>
      <c r="EQ700" s="48"/>
      <c r="ER700" s="48"/>
      <c r="ES700" s="48"/>
      <c r="ET700" s="48"/>
      <c r="EU700" s="48"/>
      <c r="EV700" s="48"/>
      <c r="EW700" s="48"/>
      <c r="EX700" s="48"/>
      <c r="EY700" s="48"/>
      <c r="EZ700" s="48"/>
      <c r="FA700" s="48"/>
      <c r="FB700" s="48"/>
      <c r="FC700" s="48"/>
      <c r="FD700" s="48"/>
      <c r="FE700" s="48"/>
      <c r="FF700" s="48"/>
      <c r="FG700" s="48"/>
      <c r="FH700" s="48"/>
      <c r="FI700" s="48"/>
      <c r="FJ700" s="48"/>
      <c r="FK700" s="48"/>
      <c r="FL700" s="48"/>
      <c r="FM700" s="48"/>
      <c r="FN700" s="48"/>
      <c r="FO700" s="48"/>
      <c r="FP700" s="48"/>
      <c r="FQ700" s="48"/>
      <c r="FR700" s="48"/>
      <c r="FS700" s="48"/>
      <c r="FT700" s="48"/>
      <c r="FU700" s="48"/>
      <c r="FV700" s="48"/>
      <c r="FW700" s="48"/>
      <c r="FX700" s="48"/>
      <c r="FY700" s="48"/>
      <c r="FZ700" s="48"/>
      <c r="GA700" s="48"/>
      <c r="GB700" s="48"/>
      <c r="GC700" s="48"/>
      <c r="GD700" s="48"/>
      <c r="GE700" s="48"/>
      <c r="GF700" s="48"/>
      <c r="GG700" s="48"/>
      <c r="GH700" s="48"/>
      <c r="GI700" s="48"/>
      <c r="GJ700" s="48"/>
      <c r="GK700" s="48"/>
      <c r="GL700" s="48"/>
      <c r="GM700" s="48"/>
      <c r="GN700" s="48"/>
      <c r="GO700" s="48"/>
      <c r="GP700" s="48"/>
      <c r="GQ700" s="48"/>
      <c r="GR700" s="48"/>
      <c r="GS700" s="48"/>
      <c r="GT700" s="48"/>
      <c r="GU700" s="48"/>
      <c r="GV700" s="48"/>
      <c r="GW700" s="48"/>
      <c r="GX700" s="48"/>
      <c r="GY700" s="48"/>
      <c r="GZ700" s="48"/>
      <c r="HA700" s="48"/>
      <c r="HB700" s="48"/>
      <c r="HC700" s="48"/>
      <c r="HD700" s="48"/>
      <c r="HE700" s="48"/>
      <c r="HF700" s="48"/>
      <c r="HG700" s="48"/>
      <c r="HH700" s="48"/>
      <c r="HI700" s="48"/>
      <c r="HJ700" s="48"/>
      <c r="HK700" s="48"/>
      <c r="HL700" s="48"/>
      <c r="HM700" s="48"/>
      <c r="HN700" s="48"/>
      <c r="HO700" s="48"/>
      <c r="HP700" s="48"/>
      <c r="HQ700" s="48"/>
      <c r="HR700" s="48"/>
      <c r="HS700" s="48"/>
      <c r="HT700" s="48"/>
      <c r="HU700" s="48"/>
      <c r="HV700" s="48"/>
      <c r="HW700" s="48"/>
      <c r="HX700" s="48"/>
      <c r="HY700" s="48"/>
      <c r="HZ700" s="48"/>
      <c r="IA700" s="48"/>
      <c r="IB700" s="48"/>
      <c r="IC700" s="48"/>
      <c r="ID700" s="48"/>
      <c r="IE700" s="48"/>
      <c r="IF700" s="48"/>
      <c r="IG700" s="48"/>
      <c r="IH700" s="48"/>
      <c r="II700" s="48"/>
      <c r="IJ700" s="48"/>
      <c r="IK700" s="48"/>
      <c r="IL700" s="48"/>
      <c r="IM700" s="48"/>
      <c r="IN700" s="48"/>
      <c r="IO700" s="48"/>
      <c r="IP700" s="48"/>
      <c r="IQ700" s="48"/>
      <c r="IR700" s="48"/>
      <c r="IS700" s="48"/>
      <c r="IT700" s="48"/>
      <c r="IU700" s="48"/>
      <c r="IV700" s="48"/>
    </row>
    <row r="701" spans="1:256" s="49" customFormat="1" ht="15.6" x14ac:dyDescent="0.25">
      <c r="A701" s="55">
        <v>50014</v>
      </c>
      <c r="B701" s="51" t="s">
        <v>1089</v>
      </c>
      <c r="C701" s="51" t="s">
        <v>137</v>
      </c>
      <c r="D701" s="53">
        <v>50100</v>
      </c>
      <c r="E701" s="92" t="s">
        <v>424</v>
      </c>
      <c r="F701" s="46">
        <f>'12 Month Budget Comparison'!D694</f>
        <v>0</v>
      </c>
      <c r="G701" s="46">
        <f t="shared" si="71"/>
        <v>0</v>
      </c>
      <c r="H701" s="46"/>
      <c r="I701" s="46"/>
      <c r="J701" s="60"/>
      <c r="K701" s="46">
        <f t="shared" ref="K701:K707" si="72">F701</f>
        <v>0</v>
      </c>
      <c r="L701" s="60"/>
      <c r="M701" s="60"/>
      <c r="N701" s="60"/>
      <c r="O701" s="54"/>
      <c r="P701" s="48"/>
      <c r="Q701" s="48"/>
      <c r="R701" s="48"/>
      <c r="S701" s="48"/>
      <c r="T701" s="48"/>
      <c r="U701" s="48"/>
      <c r="V701" s="48"/>
      <c r="W701" s="48"/>
      <c r="X701" s="48"/>
      <c r="Y701" s="48"/>
      <c r="Z701" s="48"/>
      <c r="AA701" s="48"/>
      <c r="AB701" s="48"/>
      <c r="AC701" s="48"/>
      <c r="AD701" s="48"/>
      <c r="AE701" s="48"/>
      <c r="AF701" s="48"/>
      <c r="AG701" s="48"/>
      <c r="AH701" s="48"/>
      <c r="AI701" s="48"/>
      <c r="AJ701" s="48"/>
      <c r="AK701" s="48"/>
      <c r="AL701" s="48"/>
      <c r="AM701" s="48"/>
      <c r="AN701" s="48"/>
      <c r="AO701" s="48"/>
      <c r="AP701" s="48"/>
      <c r="AQ701" s="48"/>
      <c r="AR701" s="48"/>
      <c r="AS701" s="48"/>
      <c r="AT701" s="48"/>
      <c r="AU701" s="48"/>
      <c r="AV701" s="48"/>
      <c r="AW701" s="48"/>
      <c r="AX701" s="48"/>
      <c r="AY701" s="48"/>
      <c r="AZ701" s="48"/>
      <c r="BA701" s="48"/>
      <c r="BB701" s="48"/>
      <c r="BC701" s="48"/>
      <c r="BD701" s="48"/>
      <c r="BE701" s="48"/>
      <c r="BF701" s="48"/>
      <c r="BG701" s="48"/>
      <c r="BH701" s="48"/>
      <c r="BI701" s="48"/>
      <c r="BJ701" s="48"/>
      <c r="BK701" s="48"/>
      <c r="BL701" s="48"/>
      <c r="BM701" s="48"/>
      <c r="BN701" s="48"/>
      <c r="BO701" s="48"/>
      <c r="BP701" s="48"/>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48"/>
      <c r="CT701" s="48"/>
      <c r="CU701" s="48"/>
      <c r="CV701" s="48"/>
      <c r="CW701" s="48"/>
      <c r="CX701" s="48"/>
      <c r="CY701" s="48"/>
      <c r="CZ701" s="48"/>
      <c r="DA701" s="48"/>
      <c r="DB701" s="48"/>
      <c r="DC701" s="48"/>
      <c r="DD701" s="48"/>
      <c r="DE701" s="48"/>
      <c r="DF701" s="48"/>
      <c r="DG701" s="48"/>
      <c r="DH701" s="48"/>
      <c r="DI701" s="48"/>
      <c r="DJ701" s="48"/>
      <c r="DK701" s="48"/>
      <c r="DL701" s="48"/>
      <c r="DM701" s="48"/>
      <c r="DN701" s="48"/>
      <c r="DO701" s="48"/>
      <c r="DP701" s="48"/>
      <c r="DQ701" s="48"/>
      <c r="DR701" s="48"/>
      <c r="DS701" s="48"/>
      <c r="DT701" s="48"/>
      <c r="DU701" s="48"/>
      <c r="DV701" s="48"/>
      <c r="DW701" s="48"/>
      <c r="DX701" s="48"/>
      <c r="DY701" s="48"/>
      <c r="DZ701" s="48"/>
      <c r="EA701" s="48"/>
      <c r="EB701" s="48"/>
      <c r="EC701" s="48"/>
      <c r="ED701" s="48"/>
      <c r="EE701" s="48"/>
      <c r="EF701" s="48"/>
      <c r="EG701" s="48"/>
      <c r="EH701" s="48"/>
      <c r="EI701" s="48"/>
      <c r="EJ701" s="48"/>
      <c r="EK701" s="48"/>
      <c r="EL701" s="48"/>
      <c r="EM701" s="48"/>
      <c r="EN701" s="48"/>
      <c r="EO701" s="48"/>
      <c r="EP701" s="48"/>
      <c r="EQ701" s="48"/>
      <c r="ER701" s="48"/>
      <c r="ES701" s="48"/>
      <c r="ET701" s="48"/>
      <c r="EU701" s="48"/>
      <c r="EV701" s="48"/>
      <c r="EW701" s="48"/>
      <c r="EX701" s="48"/>
      <c r="EY701" s="48"/>
      <c r="EZ701" s="48"/>
      <c r="FA701" s="48"/>
      <c r="FB701" s="48"/>
      <c r="FC701" s="48"/>
      <c r="FD701" s="48"/>
      <c r="FE701" s="48"/>
      <c r="FF701" s="48"/>
      <c r="FG701" s="48"/>
      <c r="FH701" s="48"/>
      <c r="FI701" s="48"/>
      <c r="FJ701" s="48"/>
      <c r="FK701" s="48"/>
      <c r="FL701" s="48"/>
      <c r="FM701" s="48"/>
      <c r="FN701" s="48"/>
      <c r="FO701" s="48"/>
      <c r="FP701" s="48"/>
      <c r="FQ701" s="48"/>
      <c r="FR701" s="48"/>
      <c r="FS701" s="48"/>
      <c r="FT701" s="48"/>
      <c r="FU701" s="48"/>
      <c r="FV701" s="48"/>
      <c r="FW701" s="48"/>
      <c r="FX701" s="48"/>
      <c r="FY701" s="48"/>
      <c r="FZ701" s="48"/>
      <c r="GA701" s="48"/>
      <c r="GB701" s="48"/>
      <c r="GC701" s="48"/>
      <c r="GD701" s="48"/>
      <c r="GE701" s="48"/>
      <c r="GF701" s="48"/>
      <c r="GG701" s="48"/>
      <c r="GH701" s="48"/>
      <c r="GI701" s="48"/>
      <c r="GJ701" s="48"/>
      <c r="GK701" s="48"/>
      <c r="GL701" s="48"/>
      <c r="GM701" s="48"/>
      <c r="GN701" s="48"/>
      <c r="GO701" s="48"/>
      <c r="GP701" s="48"/>
      <c r="GQ701" s="48"/>
      <c r="GR701" s="48"/>
      <c r="GS701" s="48"/>
      <c r="GT701" s="48"/>
      <c r="GU701" s="48"/>
      <c r="GV701" s="48"/>
      <c r="GW701" s="48"/>
      <c r="GX701" s="48"/>
      <c r="GY701" s="48"/>
      <c r="GZ701" s="48"/>
      <c r="HA701" s="48"/>
      <c r="HB701" s="48"/>
      <c r="HC701" s="48"/>
      <c r="HD701" s="48"/>
      <c r="HE701" s="48"/>
      <c r="HF701" s="48"/>
      <c r="HG701" s="48"/>
      <c r="HH701" s="48"/>
      <c r="HI701" s="48"/>
      <c r="HJ701" s="48"/>
      <c r="HK701" s="48"/>
      <c r="HL701" s="48"/>
      <c r="HM701" s="48"/>
      <c r="HN701" s="48"/>
      <c r="HO701" s="48"/>
      <c r="HP701" s="48"/>
      <c r="HQ701" s="48"/>
      <c r="HR701" s="48"/>
      <c r="HS701" s="48"/>
      <c r="HT701" s="48"/>
      <c r="HU701" s="48"/>
      <c r="HV701" s="48"/>
      <c r="HW701" s="48"/>
      <c r="HX701" s="48"/>
      <c r="HY701" s="48"/>
      <c r="HZ701" s="48"/>
      <c r="IA701" s="48"/>
      <c r="IB701" s="48"/>
      <c r="IC701" s="48"/>
      <c r="ID701" s="48"/>
      <c r="IE701" s="48"/>
      <c r="IF701" s="48"/>
      <c r="IG701" s="48"/>
      <c r="IH701" s="48"/>
      <c r="II701" s="48"/>
      <c r="IJ701" s="48"/>
      <c r="IK701" s="48"/>
      <c r="IL701" s="48"/>
      <c r="IM701" s="48"/>
      <c r="IN701" s="48"/>
      <c r="IO701" s="48"/>
      <c r="IP701" s="48"/>
      <c r="IQ701" s="48"/>
      <c r="IR701" s="48"/>
      <c r="IS701" s="48"/>
      <c r="IT701" s="48"/>
      <c r="IU701" s="48"/>
      <c r="IV701" s="48"/>
    </row>
    <row r="702" spans="1:256" s="49" customFormat="1" ht="15.6" x14ac:dyDescent="0.25">
      <c r="A702" s="55">
        <v>50015</v>
      </c>
      <c r="B702" s="51" t="s">
        <v>1089</v>
      </c>
      <c r="C702" s="51" t="s">
        <v>139</v>
      </c>
      <c r="D702" s="53">
        <v>50100</v>
      </c>
      <c r="E702" s="92" t="s">
        <v>425</v>
      </c>
      <c r="F702" s="46">
        <f>'12 Month Budget Comparison'!D695</f>
        <v>0</v>
      </c>
      <c r="G702" s="46">
        <f t="shared" si="71"/>
        <v>0</v>
      </c>
      <c r="H702" s="46"/>
      <c r="I702" s="46"/>
      <c r="J702" s="60"/>
      <c r="K702" s="46">
        <f t="shared" si="72"/>
        <v>0</v>
      </c>
      <c r="L702" s="60"/>
      <c r="M702" s="60"/>
      <c r="N702" s="60"/>
      <c r="O702" s="54"/>
      <c r="P702" s="48"/>
      <c r="Q702" s="48"/>
      <c r="R702" s="48"/>
      <c r="S702" s="48"/>
      <c r="T702" s="48"/>
      <c r="U702" s="48"/>
      <c r="V702" s="48"/>
      <c r="W702" s="48"/>
      <c r="X702" s="48"/>
      <c r="Y702" s="48"/>
      <c r="Z702" s="48"/>
      <c r="AA702" s="48"/>
      <c r="AB702" s="48"/>
      <c r="AC702" s="48"/>
      <c r="AD702" s="48"/>
      <c r="AE702" s="48"/>
      <c r="AF702" s="48"/>
      <c r="AG702" s="48"/>
      <c r="AH702" s="48"/>
      <c r="AI702" s="48"/>
      <c r="AJ702" s="48"/>
      <c r="AK702" s="48"/>
      <c r="AL702" s="48"/>
      <c r="AM702" s="48"/>
      <c r="AN702" s="48"/>
      <c r="AO702" s="48"/>
      <c r="AP702" s="48"/>
      <c r="AQ702" s="48"/>
      <c r="AR702" s="48"/>
      <c r="AS702" s="48"/>
      <c r="AT702" s="48"/>
      <c r="AU702" s="48"/>
      <c r="AV702" s="48"/>
      <c r="AW702" s="48"/>
      <c r="AX702" s="48"/>
      <c r="AY702" s="48"/>
      <c r="AZ702" s="48"/>
      <c r="BA702" s="48"/>
      <c r="BB702" s="48"/>
      <c r="BC702" s="48"/>
      <c r="BD702" s="48"/>
      <c r="BE702" s="48"/>
      <c r="BF702" s="48"/>
      <c r="BG702" s="48"/>
      <c r="BH702" s="48"/>
      <c r="BI702" s="48"/>
      <c r="BJ702" s="48"/>
      <c r="BK702" s="48"/>
      <c r="BL702" s="48"/>
      <c r="BM702" s="48"/>
      <c r="BN702" s="48"/>
      <c r="BO702" s="48"/>
      <c r="BP702" s="48"/>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48"/>
      <c r="CT702" s="48"/>
      <c r="CU702" s="48"/>
      <c r="CV702" s="48"/>
      <c r="CW702" s="48"/>
      <c r="CX702" s="48"/>
      <c r="CY702" s="48"/>
      <c r="CZ702" s="48"/>
      <c r="DA702" s="48"/>
      <c r="DB702" s="48"/>
      <c r="DC702" s="48"/>
      <c r="DD702" s="48"/>
      <c r="DE702" s="48"/>
      <c r="DF702" s="48"/>
      <c r="DG702" s="48"/>
      <c r="DH702" s="48"/>
      <c r="DI702" s="48"/>
      <c r="DJ702" s="48"/>
      <c r="DK702" s="48"/>
      <c r="DL702" s="48"/>
      <c r="DM702" s="48"/>
      <c r="DN702" s="48"/>
      <c r="DO702" s="48"/>
      <c r="DP702" s="48"/>
      <c r="DQ702" s="48"/>
      <c r="DR702" s="48"/>
      <c r="DS702" s="48"/>
      <c r="DT702" s="48"/>
      <c r="DU702" s="48"/>
      <c r="DV702" s="48"/>
      <c r="DW702" s="48"/>
      <c r="DX702" s="48"/>
      <c r="DY702" s="48"/>
      <c r="DZ702" s="48"/>
      <c r="EA702" s="48"/>
      <c r="EB702" s="48"/>
      <c r="EC702" s="48"/>
      <c r="ED702" s="48"/>
      <c r="EE702" s="48"/>
      <c r="EF702" s="48"/>
      <c r="EG702" s="48"/>
      <c r="EH702" s="48"/>
      <c r="EI702" s="48"/>
      <c r="EJ702" s="48"/>
      <c r="EK702" s="48"/>
      <c r="EL702" s="48"/>
      <c r="EM702" s="48"/>
      <c r="EN702" s="48"/>
      <c r="EO702" s="48"/>
      <c r="EP702" s="48"/>
      <c r="EQ702" s="48"/>
      <c r="ER702" s="48"/>
      <c r="ES702" s="48"/>
      <c r="ET702" s="48"/>
      <c r="EU702" s="48"/>
      <c r="EV702" s="48"/>
      <c r="EW702" s="48"/>
      <c r="EX702" s="48"/>
      <c r="EY702" s="48"/>
      <c r="EZ702" s="48"/>
      <c r="FA702" s="48"/>
      <c r="FB702" s="48"/>
      <c r="FC702" s="48"/>
      <c r="FD702" s="48"/>
      <c r="FE702" s="48"/>
      <c r="FF702" s="48"/>
      <c r="FG702" s="48"/>
      <c r="FH702" s="48"/>
      <c r="FI702" s="48"/>
      <c r="FJ702" s="48"/>
      <c r="FK702" s="48"/>
      <c r="FL702" s="48"/>
      <c r="FM702" s="48"/>
      <c r="FN702" s="48"/>
      <c r="FO702" s="48"/>
      <c r="FP702" s="48"/>
      <c r="FQ702" s="48"/>
      <c r="FR702" s="48"/>
      <c r="FS702" s="48"/>
      <c r="FT702" s="48"/>
      <c r="FU702" s="48"/>
      <c r="FV702" s="48"/>
      <c r="FW702" s="48"/>
      <c r="FX702" s="48"/>
      <c r="FY702" s="48"/>
      <c r="FZ702" s="48"/>
      <c r="GA702" s="48"/>
      <c r="GB702" s="48"/>
      <c r="GC702" s="48"/>
      <c r="GD702" s="48"/>
      <c r="GE702" s="48"/>
      <c r="GF702" s="48"/>
      <c r="GG702" s="48"/>
      <c r="GH702" s="48"/>
      <c r="GI702" s="48"/>
      <c r="GJ702" s="48"/>
      <c r="GK702" s="48"/>
      <c r="GL702" s="48"/>
      <c r="GM702" s="48"/>
      <c r="GN702" s="48"/>
      <c r="GO702" s="48"/>
      <c r="GP702" s="48"/>
      <c r="GQ702" s="48"/>
      <c r="GR702" s="48"/>
      <c r="GS702" s="48"/>
      <c r="GT702" s="48"/>
      <c r="GU702" s="48"/>
      <c r="GV702" s="48"/>
      <c r="GW702" s="48"/>
      <c r="GX702" s="48"/>
      <c r="GY702" s="48"/>
      <c r="GZ702" s="48"/>
      <c r="HA702" s="48"/>
      <c r="HB702" s="48"/>
      <c r="HC702" s="48"/>
      <c r="HD702" s="48"/>
      <c r="HE702" s="48"/>
      <c r="HF702" s="48"/>
      <c r="HG702" s="48"/>
      <c r="HH702" s="48"/>
      <c r="HI702" s="48"/>
      <c r="HJ702" s="48"/>
      <c r="HK702" s="48"/>
      <c r="HL702" s="48"/>
      <c r="HM702" s="48"/>
      <c r="HN702" s="48"/>
      <c r="HO702" s="48"/>
      <c r="HP702" s="48"/>
      <c r="HQ702" s="48"/>
      <c r="HR702" s="48"/>
      <c r="HS702" s="48"/>
      <c r="HT702" s="48"/>
      <c r="HU702" s="48"/>
      <c r="HV702" s="48"/>
      <c r="HW702" s="48"/>
      <c r="HX702" s="48"/>
      <c r="HY702" s="48"/>
      <c r="HZ702" s="48"/>
      <c r="IA702" s="48"/>
      <c r="IB702" s="48"/>
      <c r="IC702" s="48"/>
      <c r="ID702" s="48"/>
      <c r="IE702" s="48"/>
      <c r="IF702" s="48"/>
      <c r="IG702" s="48"/>
      <c r="IH702" s="48"/>
      <c r="II702" s="48"/>
      <c r="IJ702" s="48"/>
      <c r="IK702" s="48"/>
      <c r="IL702" s="48"/>
      <c r="IM702" s="48"/>
      <c r="IN702" s="48"/>
      <c r="IO702" s="48"/>
      <c r="IP702" s="48"/>
      <c r="IQ702" s="48"/>
      <c r="IR702" s="48"/>
      <c r="IS702" s="48"/>
      <c r="IT702" s="48"/>
      <c r="IU702" s="48"/>
      <c r="IV702" s="48"/>
    </row>
    <row r="703" spans="1:256" s="49" customFormat="1" ht="15.6" x14ac:dyDescent="0.25">
      <c r="A703" s="55">
        <v>50016</v>
      </c>
      <c r="B703" s="51" t="s">
        <v>1089</v>
      </c>
      <c r="C703" s="51" t="s">
        <v>143</v>
      </c>
      <c r="D703" s="53">
        <v>50100</v>
      </c>
      <c r="E703" s="92" t="s">
        <v>426</v>
      </c>
      <c r="F703" s="46">
        <f>'12 Month Budget Comparison'!D696</f>
        <v>0</v>
      </c>
      <c r="G703" s="46">
        <f t="shared" si="71"/>
        <v>0</v>
      </c>
      <c r="H703" s="46"/>
      <c r="I703" s="46"/>
      <c r="J703" s="60"/>
      <c r="K703" s="46">
        <f t="shared" si="72"/>
        <v>0</v>
      </c>
      <c r="L703" s="60"/>
      <c r="M703" s="60"/>
      <c r="N703" s="60"/>
      <c r="O703" s="54"/>
      <c r="P703" s="48"/>
      <c r="Q703" s="48"/>
      <c r="R703" s="48"/>
      <c r="S703" s="48"/>
      <c r="T703" s="48"/>
      <c r="U703" s="48"/>
      <c r="V703" s="48"/>
      <c r="W703" s="48"/>
      <c r="X703" s="48"/>
      <c r="Y703" s="48"/>
      <c r="Z703" s="48"/>
      <c r="AA703" s="48"/>
      <c r="AB703" s="48"/>
      <c r="AC703" s="48"/>
      <c r="AD703" s="48"/>
      <c r="AE703" s="48"/>
      <c r="AF703" s="48"/>
      <c r="AG703" s="48"/>
      <c r="AH703" s="48"/>
      <c r="AI703" s="48"/>
      <c r="AJ703" s="48"/>
      <c r="AK703" s="48"/>
      <c r="AL703" s="48"/>
      <c r="AM703" s="48"/>
      <c r="AN703" s="48"/>
      <c r="AO703" s="48"/>
      <c r="AP703" s="48"/>
      <c r="AQ703" s="48"/>
      <c r="AR703" s="48"/>
      <c r="AS703" s="48"/>
      <c r="AT703" s="48"/>
      <c r="AU703" s="48"/>
      <c r="AV703" s="48"/>
      <c r="AW703" s="48"/>
      <c r="AX703" s="48"/>
      <c r="AY703" s="48"/>
      <c r="AZ703" s="48"/>
      <c r="BA703" s="48"/>
      <c r="BB703" s="48"/>
      <c r="BC703" s="48"/>
      <c r="BD703" s="48"/>
      <c r="BE703" s="48"/>
      <c r="BF703" s="48"/>
      <c r="BG703" s="48"/>
      <c r="BH703" s="48"/>
      <c r="BI703" s="48"/>
      <c r="BJ703" s="48"/>
      <c r="BK703" s="48"/>
      <c r="BL703" s="48"/>
      <c r="BM703" s="48"/>
      <c r="BN703" s="48"/>
      <c r="BO703" s="48"/>
      <c r="BP703" s="48"/>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48"/>
      <c r="CT703" s="48"/>
      <c r="CU703" s="48"/>
      <c r="CV703" s="48"/>
      <c r="CW703" s="48"/>
      <c r="CX703" s="48"/>
      <c r="CY703" s="48"/>
      <c r="CZ703" s="48"/>
      <c r="DA703" s="48"/>
      <c r="DB703" s="48"/>
      <c r="DC703" s="48"/>
      <c r="DD703" s="48"/>
      <c r="DE703" s="48"/>
      <c r="DF703" s="48"/>
      <c r="DG703" s="48"/>
      <c r="DH703" s="48"/>
      <c r="DI703" s="48"/>
      <c r="DJ703" s="48"/>
      <c r="DK703" s="48"/>
      <c r="DL703" s="48"/>
      <c r="DM703" s="48"/>
      <c r="DN703" s="48"/>
      <c r="DO703" s="48"/>
      <c r="DP703" s="48"/>
      <c r="DQ703" s="48"/>
      <c r="DR703" s="48"/>
      <c r="DS703" s="48"/>
      <c r="DT703" s="48"/>
      <c r="DU703" s="48"/>
      <c r="DV703" s="48"/>
      <c r="DW703" s="48"/>
      <c r="DX703" s="48"/>
      <c r="DY703" s="48"/>
      <c r="DZ703" s="48"/>
      <c r="EA703" s="48"/>
      <c r="EB703" s="48"/>
      <c r="EC703" s="48"/>
      <c r="ED703" s="48"/>
      <c r="EE703" s="48"/>
      <c r="EF703" s="48"/>
      <c r="EG703" s="48"/>
      <c r="EH703" s="48"/>
      <c r="EI703" s="48"/>
      <c r="EJ703" s="48"/>
      <c r="EK703" s="48"/>
      <c r="EL703" s="48"/>
      <c r="EM703" s="48"/>
      <c r="EN703" s="48"/>
      <c r="EO703" s="48"/>
      <c r="EP703" s="48"/>
      <c r="EQ703" s="48"/>
      <c r="ER703" s="48"/>
      <c r="ES703" s="48"/>
      <c r="ET703" s="48"/>
      <c r="EU703" s="48"/>
      <c r="EV703" s="48"/>
      <c r="EW703" s="48"/>
      <c r="EX703" s="48"/>
      <c r="EY703" s="48"/>
      <c r="EZ703" s="48"/>
      <c r="FA703" s="48"/>
      <c r="FB703" s="48"/>
      <c r="FC703" s="48"/>
      <c r="FD703" s="48"/>
      <c r="FE703" s="48"/>
      <c r="FF703" s="48"/>
      <c r="FG703" s="48"/>
      <c r="FH703" s="48"/>
      <c r="FI703" s="48"/>
      <c r="FJ703" s="48"/>
      <c r="FK703" s="48"/>
      <c r="FL703" s="48"/>
      <c r="FM703" s="48"/>
      <c r="FN703" s="48"/>
      <c r="FO703" s="48"/>
      <c r="FP703" s="48"/>
      <c r="FQ703" s="48"/>
      <c r="FR703" s="48"/>
      <c r="FS703" s="48"/>
      <c r="FT703" s="48"/>
      <c r="FU703" s="48"/>
      <c r="FV703" s="48"/>
      <c r="FW703" s="48"/>
      <c r="FX703" s="48"/>
      <c r="FY703" s="48"/>
      <c r="FZ703" s="48"/>
      <c r="GA703" s="48"/>
      <c r="GB703" s="48"/>
      <c r="GC703" s="48"/>
      <c r="GD703" s="48"/>
      <c r="GE703" s="48"/>
      <c r="GF703" s="48"/>
      <c r="GG703" s="48"/>
      <c r="GH703" s="48"/>
      <c r="GI703" s="48"/>
      <c r="GJ703" s="48"/>
      <c r="GK703" s="48"/>
      <c r="GL703" s="48"/>
      <c r="GM703" s="48"/>
      <c r="GN703" s="48"/>
      <c r="GO703" s="48"/>
      <c r="GP703" s="48"/>
      <c r="GQ703" s="48"/>
      <c r="GR703" s="48"/>
      <c r="GS703" s="48"/>
      <c r="GT703" s="48"/>
      <c r="GU703" s="48"/>
      <c r="GV703" s="48"/>
      <c r="GW703" s="48"/>
      <c r="GX703" s="48"/>
      <c r="GY703" s="48"/>
      <c r="GZ703" s="48"/>
      <c r="HA703" s="48"/>
      <c r="HB703" s="48"/>
      <c r="HC703" s="48"/>
      <c r="HD703" s="48"/>
      <c r="HE703" s="48"/>
      <c r="HF703" s="48"/>
      <c r="HG703" s="48"/>
      <c r="HH703" s="48"/>
      <c r="HI703" s="48"/>
      <c r="HJ703" s="48"/>
      <c r="HK703" s="48"/>
      <c r="HL703" s="48"/>
      <c r="HM703" s="48"/>
      <c r="HN703" s="48"/>
      <c r="HO703" s="48"/>
      <c r="HP703" s="48"/>
      <c r="HQ703" s="48"/>
      <c r="HR703" s="48"/>
      <c r="HS703" s="48"/>
      <c r="HT703" s="48"/>
      <c r="HU703" s="48"/>
      <c r="HV703" s="48"/>
      <c r="HW703" s="48"/>
      <c r="HX703" s="48"/>
      <c r="HY703" s="48"/>
      <c r="HZ703" s="48"/>
      <c r="IA703" s="48"/>
      <c r="IB703" s="48"/>
      <c r="IC703" s="48"/>
      <c r="ID703" s="48"/>
      <c r="IE703" s="48"/>
      <c r="IF703" s="48"/>
      <c r="IG703" s="48"/>
      <c r="IH703" s="48"/>
      <c r="II703" s="48"/>
      <c r="IJ703" s="48"/>
      <c r="IK703" s="48"/>
      <c r="IL703" s="48"/>
      <c r="IM703" s="48"/>
      <c r="IN703" s="48"/>
      <c r="IO703" s="48"/>
      <c r="IP703" s="48"/>
      <c r="IQ703" s="48"/>
      <c r="IR703" s="48"/>
      <c r="IS703" s="48"/>
      <c r="IT703" s="48"/>
      <c r="IU703" s="48"/>
      <c r="IV703" s="48"/>
    </row>
    <row r="704" spans="1:256" s="49" customFormat="1" ht="15.6" x14ac:dyDescent="0.25">
      <c r="A704" s="55">
        <v>50017</v>
      </c>
      <c r="B704" s="51" t="s">
        <v>1089</v>
      </c>
      <c r="C704" s="51" t="s">
        <v>145</v>
      </c>
      <c r="D704" s="53">
        <v>50100</v>
      </c>
      <c r="E704" s="92" t="s">
        <v>427</v>
      </c>
      <c r="F704" s="46">
        <f>'12 Month Budget Comparison'!D697</f>
        <v>0</v>
      </c>
      <c r="G704" s="46">
        <f t="shared" si="71"/>
        <v>0</v>
      </c>
      <c r="H704" s="46"/>
      <c r="I704" s="46"/>
      <c r="J704" s="60"/>
      <c r="K704" s="46">
        <f t="shared" si="72"/>
        <v>0</v>
      </c>
      <c r="L704" s="60"/>
      <c r="M704" s="60"/>
      <c r="N704" s="60"/>
      <c r="O704" s="54"/>
      <c r="P704" s="48"/>
      <c r="Q704" s="48"/>
      <c r="R704" s="48"/>
      <c r="S704" s="48"/>
      <c r="T704" s="48"/>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c r="BE704" s="48"/>
      <c r="BF704" s="48"/>
      <c r="BG704" s="48"/>
      <c r="BH704" s="48"/>
      <c r="BI704" s="48"/>
      <c r="BJ704" s="48"/>
      <c r="BK704" s="48"/>
      <c r="BL704" s="48"/>
      <c r="BM704" s="48"/>
      <c r="BN704" s="48"/>
      <c r="BO704" s="48"/>
      <c r="BP704" s="48"/>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48"/>
      <c r="CT704" s="48"/>
      <c r="CU704" s="48"/>
      <c r="CV704" s="48"/>
      <c r="CW704" s="48"/>
      <c r="CX704" s="48"/>
      <c r="CY704" s="48"/>
      <c r="CZ704" s="48"/>
      <c r="DA704" s="48"/>
      <c r="DB704" s="48"/>
      <c r="DC704" s="48"/>
      <c r="DD704" s="48"/>
      <c r="DE704" s="48"/>
      <c r="DF704" s="48"/>
      <c r="DG704" s="48"/>
      <c r="DH704" s="48"/>
      <c r="DI704" s="48"/>
      <c r="DJ704" s="48"/>
      <c r="DK704" s="48"/>
      <c r="DL704" s="48"/>
      <c r="DM704" s="48"/>
      <c r="DN704" s="48"/>
      <c r="DO704" s="48"/>
      <c r="DP704" s="48"/>
      <c r="DQ704" s="48"/>
      <c r="DR704" s="48"/>
      <c r="DS704" s="48"/>
      <c r="DT704" s="48"/>
      <c r="DU704" s="48"/>
      <c r="DV704" s="48"/>
      <c r="DW704" s="48"/>
      <c r="DX704" s="48"/>
      <c r="DY704" s="48"/>
      <c r="DZ704" s="48"/>
      <c r="EA704" s="48"/>
      <c r="EB704" s="48"/>
      <c r="EC704" s="48"/>
      <c r="ED704" s="48"/>
      <c r="EE704" s="48"/>
      <c r="EF704" s="48"/>
      <c r="EG704" s="48"/>
      <c r="EH704" s="48"/>
      <c r="EI704" s="48"/>
      <c r="EJ704" s="48"/>
      <c r="EK704" s="48"/>
      <c r="EL704" s="48"/>
      <c r="EM704" s="48"/>
      <c r="EN704" s="48"/>
      <c r="EO704" s="48"/>
      <c r="EP704" s="48"/>
      <c r="EQ704" s="48"/>
      <c r="ER704" s="48"/>
      <c r="ES704" s="48"/>
      <c r="ET704" s="48"/>
      <c r="EU704" s="48"/>
      <c r="EV704" s="48"/>
      <c r="EW704" s="48"/>
      <c r="EX704" s="48"/>
      <c r="EY704" s="48"/>
      <c r="EZ704" s="48"/>
      <c r="FA704" s="48"/>
      <c r="FB704" s="48"/>
      <c r="FC704" s="48"/>
      <c r="FD704" s="48"/>
      <c r="FE704" s="48"/>
      <c r="FF704" s="48"/>
      <c r="FG704" s="48"/>
      <c r="FH704" s="48"/>
      <c r="FI704" s="48"/>
      <c r="FJ704" s="48"/>
      <c r="FK704" s="48"/>
      <c r="FL704" s="48"/>
      <c r="FM704" s="48"/>
      <c r="FN704" s="48"/>
      <c r="FO704" s="48"/>
      <c r="FP704" s="48"/>
      <c r="FQ704" s="48"/>
      <c r="FR704" s="48"/>
      <c r="FS704" s="48"/>
      <c r="FT704" s="48"/>
      <c r="FU704" s="48"/>
      <c r="FV704" s="48"/>
      <c r="FW704" s="48"/>
      <c r="FX704" s="48"/>
      <c r="FY704" s="48"/>
      <c r="FZ704" s="48"/>
      <c r="GA704" s="48"/>
      <c r="GB704" s="48"/>
      <c r="GC704" s="48"/>
      <c r="GD704" s="48"/>
      <c r="GE704" s="48"/>
      <c r="GF704" s="48"/>
      <c r="GG704" s="48"/>
      <c r="GH704" s="48"/>
      <c r="GI704" s="48"/>
      <c r="GJ704" s="48"/>
      <c r="GK704" s="48"/>
      <c r="GL704" s="48"/>
      <c r="GM704" s="48"/>
      <c r="GN704" s="48"/>
      <c r="GO704" s="48"/>
      <c r="GP704" s="48"/>
      <c r="GQ704" s="48"/>
      <c r="GR704" s="48"/>
      <c r="GS704" s="48"/>
      <c r="GT704" s="48"/>
      <c r="GU704" s="48"/>
      <c r="GV704" s="48"/>
      <c r="GW704" s="48"/>
      <c r="GX704" s="48"/>
      <c r="GY704" s="48"/>
      <c r="GZ704" s="48"/>
      <c r="HA704" s="48"/>
      <c r="HB704" s="48"/>
      <c r="HC704" s="48"/>
      <c r="HD704" s="48"/>
      <c r="HE704" s="48"/>
      <c r="HF704" s="48"/>
      <c r="HG704" s="48"/>
      <c r="HH704" s="48"/>
      <c r="HI704" s="48"/>
      <c r="HJ704" s="48"/>
      <c r="HK704" s="48"/>
      <c r="HL704" s="48"/>
      <c r="HM704" s="48"/>
      <c r="HN704" s="48"/>
      <c r="HO704" s="48"/>
      <c r="HP704" s="48"/>
      <c r="HQ704" s="48"/>
      <c r="HR704" s="48"/>
      <c r="HS704" s="48"/>
      <c r="HT704" s="48"/>
      <c r="HU704" s="48"/>
      <c r="HV704" s="48"/>
      <c r="HW704" s="48"/>
      <c r="HX704" s="48"/>
      <c r="HY704" s="48"/>
      <c r="HZ704" s="48"/>
      <c r="IA704" s="48"/>
      <c r="IB704" s="48"/>
      <c r="IC704" s="48"/>
      <c r="ID704" s="48"/>
      <c r="IE704" s="48"/>
      <c r="IF704" s="48"/>
      <c r="IG704" s="48"/>
      <c r="IH704" s="48"/>
      <c r="II704" s="48"/>
      <c r="IJ704" s="48"/>
      <c r="IK704" s="48"/>
      <c r="IL704" s="48"/>
      <c r="IM704" s="48"/>
      <c r="IN704" s="48"/>
      <c r="IO704" s="48"/>
      <c r="IP704" s="48"/>
      <c r="IQ704" s="48"/>
      <c r="IR704" s="48"/>
      <c r="IS704" s="48"/>
      <c r="IT704" s="48"/>
      <c r="IU704" s="48"/>
      <c r="IV704" s="48"/>
    </row>
    <row r="705" spans="1:256" s="49" customFormat="1" ht="15.6" x14ac:dyDescent="0.25">
      <c r="A705" s="55">
        <v>50018</v>
      </c>
      <c r="B705" s="51" t="s">
        <v>1089</v>
      </c>
      <c r="C705" s="51" t="s">
        <v>354</v>
      </c>
      <c r="D705" s="53">
        <v>50100</v>
      </c>
      <c r="E705" s="92" t="s">
        <v>428</v>
      </c>
      <c r="F705" s="46">
        <f>'12 Month Budget Comparison'!D698</f>
        <v>0</v>
      </c>
      <c r="G705" s="46">
        <f t="shared" si="71"/>
        <v>0</v>
      </c>
      <c r="H705" s="46"/>
      <c r="I705" s="46"/>
      <c r="J705" s="60"/>
      <c r="K705" s="46">
        <f t="shared" si="72"/>
        <v>0</v>
      </c>
      <c r="L705" s="60"/>
      <c r="M705" s="60"/>
      <c r="N705" s="60"/>
      <c r="O705" s="54"/>
      <c r="P705" s="48"/>
      <c r="Q705" s="48"/>
      <c r="R705" s="48"/>
      <c r="S705" s="48"/>
      <c r="T705" s="48"/>
      <c r="U705" s="48"/>
      <c r="V705" s="48"/>
      <c r="W705" s="48"/>
      <c r="X705" s="48"/>
      <c r="Y705" s="48"/>
      <c r="Z705" s="48"/>
      <c r="AA705" s="48"/>
      <c r="AB705" s="48"/>
      <c r="AC705" s="48"/>
      <c r="AD705" s="48"/>
      <c r="AE705" s="48"/>
      <c r="AF705" s="48"/>
      <c r="AG705" s="48"/>
      <c r="AH705" s="48"/>
      <c r="AI705" s="48"/>
      <c r="AJ705" s="48"/>
      <c r="AK705" s="48"/>
      <c r="AL705" s="48"/>
      <c r="AM705" s="48"/>
      <c r="AN705" s="48"/>
      <c r="AO705" s="48"/>
      <c r="AP705" s="48"/>
      <c r="AQ705" s="48"/>
      <c r="AR705" s="48"/>
      <c r="AS705" s="48"/>
      <c r="AT705" s="48"/>
      <c r="AU705" s="48"/>
      <c r="AV705" s="48"/>
      <c r="AW705" s="48"/>
      <c r="AX705" s="48"/>
      <c r="AY705" s="48"/>
      <c r="AZ705" s="48"/>
      <c r="BA705" s="48"/>
      <c r="BB705" s="48"/>
      <c r="BC705" s="48"/>
      <c r="BD705" s="48"/>
      <c r="BE705" s="48"/>
      <c r="BF705" s="48"/>
      <c r="BG705" s="48"/>
      <c r="BH705" s="48"/>
      <c r="BI705" s="48"/>
      <c r="BJ705" s="48"/>
      <c r="BK705" s="48"/>
      <c r="BL705" s="48"/>
      <c r="BM705" s="48"/>
      <c r="BN705" s="48"/>
      <c r="BO705" s="48"/>
      <c r="BP705" s="48"/>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48"/>
      <c r="CT705" s="48"/>
      <c r="CU705" s="48"/>
      <c r="CV705" s="48"/>
      <c r="CW705" s="48"/>
      <c r="CX705" s="48"/>
      <c r="CY705" s="48"/>
      <c r="CZ705" s="48"/>
      <c r="DA705" s="48"/>
      <c r="DB705" s="48"/>
      <c r="DC705" s="48"/>
      <c r="DD705" s="48"/>
      <c r="DE705" s="48"/>
      <c r="DF705" s="48"/>
      <c r="DG705" s="48"/>
      <c r="DH705" s="48"/>
      <c r="DI705" s="48"/>
      <c r="DJ705" s="48"/>
      <c r="DK705" s="48"/>
      <c r="DL705" s="48"/>
      <c r="DM705" s="48"/>
      <c r="DN705" s="48"/>
      <c r="DO705" s="48"/>
      <c r="DP705" s="48"/>
      <c r="DQ705" s="48"/>
      <c r="DR705" s="48"/>
      <c r="DS705" s="48"/>
      <c r="DT705" s="48"/>
      <c r="DU705" s="48"/>
      <c r="DV705" s="48"/>
      <c r="DW705" s="48"/>
      <c r="DX705" s="48"/>
      <c r="DY705" s="48"/>
      <c r="DZ705" s="48"/>
      <c r="EA705" s="48"/>
      <c r="EB705" s="48"/>
      <c r="EC705" s="48"/>
      <c r="ED705" s="48"/>
      <c r="EE705" s="48"/>
      <c r="EF705" s="48"/>
      <c r="EG705" s="48"/>
      <c r="EH705" s="48"/>
      <c r="EI705" s="48"/>
      <c r="EJ705" s="48"/>
      <c r="EK705" s="48"/>
      <c r="EL705" s="48"/>
      <c r="EM705" s="48"/>
      <c r="EN705" s="48"/>
      <c r="EO705" s="48"/>
      <c r="EP705" s="48"/>
      <c r="EQ705" s="48"/>
      <c r="ER705" s="48"/>
      <c r="ES705" s="48"/>
      <c r="ET705" s="48"/>
      <c r="EU705" s="48"/>
      <c r="EV705" s="48"/>
      <c r="EW705" s="48"/>
      <c r="EX705" s="48"/>
      <c r="EY705" s="48"/>
      <c r="EZ705" s="48"/>
      <c r="FA705" s="48"/>
      <c r="FB705" s="48"/>
      <c r="FC705" s="48"/>
      <c r="FD705" s="48"/>
      <c r="FE705" s="48"/>
      <c r="FF705" s="48"/>
      <c r="FG705" s="48"/>
      <c r="FH705" s="48"/>
      <c r="FI705" s="48"/>
      <c r="FJ705" s="48"/>
      <c r="FK705" s="48"/>
      <c r="FL705" s="48"/>
      <c r="FM705" s="48"/>
      <c r="FN705" s="48"/>
      <c r="FO705" s="48"/>
      <c r="FP705" s="48"/>
      <c r="FQ705" s="48"/>
      <c r="FR705" s="48"/>
      <c r="FS705" s="48"/>
      <c r="FT705" s="48"/>
      <c r="FU705" s="48"/>
      <c r="FV705" s="48"/>
      <c r="FW705" s="48"/>
      <c r="FX705" s="48"/>
      <c r="FY705" s="48"/>
      <c r="FZ705" s="48"/>
      <c r="GA705" s="48"/>
      <c r="GB705" s="48"/>
      <c r="GC705" s="48"/>
      <c r="GD705" s="48"/>
      <c r="GE705" s="48"/>
      <c r="GF705" s="48"/>
      <c r="GG705" s="48"/>
      <c r="GH705" s="48"/>
      <c r="GI705" s="48"/>
      <c r="GJ705" s="48"/>
      <c r="GK705" s="48"/>
      <c r="GL705" s="48"/>
      <c r="GM705" s="48"/>
      <c r="GN705" s="48"/>
      <c r="GO705" s="48"/>
      <c r="GP705" s="48"/>
      <c r="GQ705" s="48"/>
      <c r="GR705" s="48"/>
      <c r="GS705" s="48"/>
      <c r="GT705" s="48"/>
      <c r="GU705" s="48"/>
      <c r="GV705" s="48"/>
      <c r="GW705" s="48"/>
      <c r="GX705" s="48"/>
      <c r="GY705" s="48"/>
      <c r="GZ705" s="48"/>
      <c r="HA705" s="48"/>
      <c r="HB705" s="48"/>
      <c r="HC705" s="48"/>
      <c r="HD705" s="48"/>
      <c r="HE705" s="48"/>
      <c r="HF705" s="48"/>
      <c r="HG705" s="48"/>
      <c r="HH705" s="48"/>
      <c r="HI705" s="48"/>
      <c r="HJ705" s="48"/>
      <c r="HK705" s="48"/>
      <c r="HL705" s="48"/>
      <c r="HM705" s="48"/>
      <c r="HN705" s="48"/>
      <c r="HO705" s="48"/>
      <c r="HP705" s="48"/>
      <c r="HQ705" s="48"/>
      <c r="HR705" s="48"/>
      <c r="HS705" s="48"/>
      <c r="HT705" s="48"/>
      <c r="HU705" s="48"/>
      <c r="HV705" s="48"/>
      <c r="HW705" s="48"/>
      <c r="HX705" s="48"/>
      <c r="HY705" s="48"/>
      <c r="HZ705" s="48"/>
      <c r="IA705" s="48"/>
      <c r="IB705" s="48"/>
      <c r="IC705" s="48"/>
      <c r="ID705" s="48"/>
      <c r="IE705" s="48"/>
      <c r="IF705" s="48"/>
      <c r="IG705" s="48"/>
      <c r="IH705" s="48"/>
      <c r="II705" s="48"/>
      <c r="IJ705" s="48"/>
      <c r="IK705" s="48"/>
      <c r="IL705" s="48"/>
      <c r="IM705" s="48"/>
      <c r="IN705" s="48"/>
      <c r="IO705" s="48"/>
      <c r="IP705" s="48"/>
      <c r="IQ705" s="48"/>
      <c r="IR705" s="48"/>
      <c r="IS705" s="48"/>
      <c r="IT705" s="48"/>
      <c r="IU705" s="48"/>
      <c r="IV705" s="48"/>
    </row>
    <row r="706" spans="1:256" ht="15.6" x14ac:dyDescent="0.25">
      <c r="A706" s="52">
        <v>50020</v>
      </c>
      <c r="B706" s="51" t="s">
        <v>1089</v>
      </c>
      <c r="C706" s="51" t="s">
        <v>32</v>
      </c>
      <c r="D706" s="53">
        <v>50100</v>
      </c>
      <c r="E706" s="92" t="s">
        <v>429</v>
      </c>
      <c r="F706" s="46">
        <f>'12 Month Budget Comparison'!D699</f>
        <v>0</v>
      </c>
      <c r="G706" s="46">
        <f t="shared" si="71"/>
        <v>0</v>
      </c>
      <c r="H706" s="46"/>
      <c r="I706" s="46"/>
      <c r="J706" s="60"/>
      <c r="K706" s="46">
        <f t="shared" si="72"/>
        <v>0</v>
      </c>
      <c r="L706" s="60"/>
      <c r="M706" s="60"/>
      <c r="N706" s="60"/>
      <c r="O706" s="54"/>
    </row>
    <row r="707" spans="1:256" ht="15.6" x14ac:dyDescent="0.25">
      <c r="A707" s="52">
        <v>50040</v>
      </c>
      <c r="B707" s="51" t="s">
        <v>1089</v>
      </c>
      <c r="C707" s="51" t="s">
        <v>104</v>
      </c>
      <c r="D707" s="53">
        <v>50100</v>
      </c>
      <c r="E707" s="92" t="s">
        <v>430</v>
      </c>
      <c r="F707" s="46">
        <f>'12 Month Budget Comparison'!D700</f>
        <v>0</v>
      </c>
      <c r="G707" s="46">
        <f t="shared" si="71"/>
        <v>0</v>
      </c>
      <c r="H707" s="46"/>
      <c r="I707" s="46"/>
      <c r="J707" s="60"/>
      <c r="K707" s="46">
        <f t="shared" si="72"/>
        <v>0</v>
      </c>
      <c r="L707" s="60"/>
      <c r="M707" s="60"/>
      <c r="N707" s="60"/>
      <c r="O707" s="54"/>
    </row>
    <row r="708" spans="1:256" ht="15.6" x14ac:dyDescent="0.25">
      <c r="A708" s="276" t="s">
        <v>1088</v>
      </c>
      <c r="B708" s="277"/>
      <c r="C708" s="277"/>
      <c r="D708" s="277"/>
      <c r="E708" s="277"/>
      <c r="F708" s="277"/>
      <c r="G708" s="277"/>
      <c r="H708" s="277"/>
      <c r="I708" s="277"/>
      <c r="J708" s="277"/>
      <c r="K708" s="277"/>
      <c r="L708" s="277"/>
      <c r="M708" s="277"/>
      <c r="N708" s="277"/>
      <c r="O708" s="278"/>
    </row>
    <row r="709" spans="1:256" ht="15.6" x14ac:dyDescent="0.25">
      <c r="A709" s="55">
        <v>50050</v>
      </c>
      <c r="B709" s="51" t="s">
        <v>1089</v>
      </c>
      <c r="C709" s="51" t="s">
        <v>356</v>
      </c>
      <c r="D709" s="53">
        <v>50100</v>
      </c>
      <c r="E709" s="92" t="s">
        <v>431</v>
      </c>
      <c r="F709" s="46">
        <f>'12 Month Budget Comparison'!D701</f>
        <v>0</v>
      </c>
      <c r="G709" s="46">
        <f>F709</f>
        <v>0</v>
      </c>
      <c r="H709" s="46"/>
      <c r="I709" s="46"/>
      <c r="J709" s="60"/>
      <c r="K709" s="46">
        <f>F709</f>
        <v>0</v>
      </c>
      <c r="L709" s="60"/>
      <c r="M709" s="60"/>
      <c r="N709" s="60"/>
      <c r="O709" s="54"/>
    </row>
    <row r="710" spans="1:256" ht="15.6" x14ac:dyDescent="0.25">
      <c r="A710" s="55">
        <v>50051</v>
      </c>
      <c r="B710" s="51" t="s">
        <v>1089</v>
      </c>
      <c r="C710" s="51" t="s">
        <v>358</v>
      </c>
      <c r="D710" s="53">
        <v>50100</v>
      </c>
      <c r="E710" s="92" t="s">
        <v>432</v>
      </c>
      <c r="F710" s="46">
        <f>'12 Month Budget Comparison'!D702</f>
        <v>0</v>
      </c>
      <c r="G710" s="46">
        <f>F710</f>
        <v>0</v>
      </c>
      <c r="H710" s="46"/>
      <c r="I710" s="46"/>
      <c r="J710" s="60"/>
      <c r="K710" s="46">
        <f>F710</f>
        <v>0</v>
      </c>
      <c r="L710" s="60"/>
      <c r="M710" s="60"/>
      <c r="N710" s="60"/>
      <c r="O710" s="54"/>
    </row>
    <row r="711" spans="1:256" ht="15.6" x14ac:dyDescent="0.25">
      <c r="A711" s="52">
        <v>50060</v>
      </c>
      <c r="B711" s="51" t="s">
        <v>1089</v>
      </c>
      <c r="C711" s="51" t="s">
        <v>7</v>
      </c>
      <c r="D711" s="53">
        <v>50100</v>
      </c>
      <c r="E711" s="92" t="s">
        <v>433</v>
      </c>
      <c r="F711" s="46">
        <f>'12 Month Budget Comparison'!D703</f>
        <v>0</v>
      </c>
      <c r="G711" s="46">
        <f>F711</f>
        <v>0</v>
      </c>
      <c r="H711" s="46"/>
      <c r="I711" s="46"/>
      <c r="J711" s="60"/>
      <c r="K711" s="46">
        <f>F711</f>
        <v>0</v>
      </c>
      <c r="L711" s="60"/>
      <c r="M711" s="60"/>
      <c r="N711" s="60"/>
      <c r="O711" s="54"/>
    </row>
    <row r="712" spans="1:256" ht="15.6" x14ac:dyDescent="0.25">
      <c r="A712" s="55">
        <v>50070</v>
      </c>
      <c r="B712" s="51" t="s">
        <v>1089</v>
      </c>
      <c r="C712" s="51" t="s">
        <v>341</v>
      </c>
      <c r="D712" s="53">
        <v>50100</v>
      </c>
      <c r="E712" s="92" t="s">
        <v>434</v>
      </c>
      <c r="F712" s="46">
        <f>'12 Month Budget Comparison'!D704</f>
        <v>0</v>
      </c>
      <c r="G712" s="46">
        <f>F712</f>
        <v>0</v>
      </c>
      <c r="H712" s="46"/>
      <c r="I712" s="46"/>
      <c r="J712" s="60"/>
      <c r="K712" s="46">
        <f>F712</f>
        <v>0</v>
      </c>
      <c r="L712" s="60"/>
      <c r="M712" s="60"/>
      <c r="N712" s="60"/>
      <c r="O712" s="54"/>
    </row>
    <row r="713" spans="1:256" ht="15.6" x14ac:dyDescent="0.25">
      <c r="A713" s="52">
        <v>50080</v>
      </c>
      <c r="B713" s="51" t="s">
        <v>1089</v>
      </c>
      <c r="C713" s="51" t="s">
        <v>9</v>
      </c>
      <c r="D713" s="53">
        <v>50100</v>
      </c>
      <c r="E713" s="92" t="s">
        <v>435</v>
      </c>
      <c r="F713" s="46">
        <f>'12 Month Budget Comparison'!D705</f>
        <v>0</v>
      </c>
      <c r="G713" s="46">
        <f>F713</f>
        <v>0</v>
      </c>
      <c r="H713" s="46"/>
      <c r="I713" s="46"/>
      <c r="J713" s="60"/>
      <c r="K713" s="46">
        <f>F713</f>
        <v>0</v>
      </c>
      <c r="L713" s="60"/>
      <c r="M713" s="60"/>
      <c r="N713" s="60"/>
      <c r="O713" s="54"/>
    </row>
    <row r="714" spans="1:256" s="50" customFormat="1" ht="15.6" x14ac:dyDescent="0.25">
      <c r="A714" s="52">
        <v>50100</v>
      </c>
      <c r="B714" s="51" t="s">
        <v>436</v>
      </c>
      <c r="C714" s="51" t="s">
        <v>436</v>
      </c>
      <c r="D714" s="53">
        <v>51120</v>
      </c>
      <c r="E714" s="92" t="s">
        <v>437</v>
      </c>
      <c r="F714" s="46">
        <f>SUM(F695:F713)</f>
        <v>0</v>
      </c>
      <c r="G714" s="46">
        <f>SUM(G695:G713)</f>
        <v>0</v>
      </c>
      <c r="H714" s="46"/>
      <c r="I714" s="46"/>
      <c r="J714" s="60"/>
      <c r="K714" s="46">
        <f>SUM(K695:K713)</f>
        <v>0</v>
      </c>
      <c r="L714" s="60"/>
      <c r="M714" s="60"/>
      <c r="N714" s="60"/>
      <c r="O714" s="46">
        <f>SUM(O695:O713)</f>
        <v>0</v>
      </c>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c r="AQ714" s="44"/>
      <c r="AR714" s="44"/>
      <c r="AS714" s="44"/>
      <c r="AT714" s="44"/>
      <c r="AU714" s="44"/>
      <c r="AV714" s="44"/>
      <c r="AW714" s="44"/>
      <c r="AX714" s="44"/>
      <c r="AY714" s="44"/>
      <c r="AZ714" s="44"/>
      <c r="BA714" s="44"/>
      <c r="BB714" s="44"/>
      <c r="BC714" s="44"/>
      <c r="BD714" s="44"/>
      <c r="BE714" s="44"/>
      <c r="BF714" s="44"/>
      <c r="BG714" s="44"/>
      <c r="BH714" s="44"/>
      <c r="BI714" s="44"/>
      <c r="BJ714" s="44"/>
      <c r="BK714" s="44"/>
      <c r="BL714" s="44"/>
      <c r="BM714" s="44"/>
      <c r="BN714" s="44"/>
      <c r="BO714" s="44"/>
      <c r="BP714" s="44"/>
      <c r="BQ714" s="44"/>
      <c r="BR714" s="44"/>
      <c r="BS714" s="44"/>
      <c r="BT714" s="44"/>
      <c r="BU714" s="44"/>
      <c r="BV714" s="44"/>
      <c r="BW714" s="44"/>
      <c r="BX714" s="44"/>
      <c r="BY714" s="44"/>
      <c r="BZ714" s="44"/>
      <c r="CA714" s="44"/>
      <c r="CB714" s="44"/>
      <c r="CC714" s="44"/>
      <c r="CD714" s="44"/>
      <c r="CE714" s="44"/>
      <c r="CF714" s="44"/>
      <c r="CG714" s="44"/>
      <c r="CH714" s="44"/>
      <c r="CI714" s="44"/>
      <c r="CJ714" s="44"/>
      <c r="CK714" s="44"/>
      <c r="CL714" s="44"/>
      <c r="CM714" s="44"/>
      <c r="CN714" s="44"/>
      <c r="CO714" s="44"/>
      <c r="CP714" s="44"/>
      <c r="CQ714" s="44"/>
      <c r="CR714" s="44"/>
      <c r="CS714" s="44"/>
      <c r="CT714" s="44"/>
      <c r="CU714" s="44"/>
      <c r="CV714" s="44"/>
      <c r="CW714" s="44"/>
      <c r="CX714" s="44"/>
      <c r="CY714" s="44"/>
      <c r="CZ714" s="44"/>
      <c r="DA714" s="44"/>
      <c r="DB714" s="44"/>
      <c r="DC714" s="44"/>
      <c r="DD714" s="44"/>
      <c r="DE714" s="44"/>
      <c r="DF714" s="44"/>
      <c r="DG714" s="44"/>
      <c r="DH714" s="44"/>
      <c r="DI714" s="44"/>
      <c r="DJ714" s="44"/>
      <c r="DK714" s="44"/>
      <c r="DL714" s="44"/>
      <c r="DM714" s="44"/>
      <c r="DN714" s="44"/>
      <c r="DO714" s="44"/>
      <c r="DP714" s="44"/>
      <c r="DQ714" s="44"/>
      <c r="DR714" s="44"/>
      <c r="DS714" s="44"/>
      <c r="DT714" s="44"/>
      <c r="DU714" s="44"/>
      <c r="DV714" s="44"/>
      <c r="DW714" s="44"/>
      <c r="DX714" s="44"/>
      <c r="DY714" s="44"/>
      <c r="DZ714" s="44"/>
      <c r="EA714" s="44"/>
      <c r="EB714" s="44"/>
      <c r="EC714" s="44"/>
      <c r="ED714" s="44"/>
      <c r="EE714" s="44"/>
      <c r="EF714" s="44"/>
      <c r="EG714" s="44"/>
      <c r="EH714" s="44"/>
      <c r="EI714" s="44"/>
      <c r="EJ714" s="44"/>
      <c r="EK714" s="44"/>
      <c r="EL714" s="44"/>
      <c r="EM714" s="44"/>
      <c r="EN714" s="44"/>
      <c r="EO714" s="44"/>
      <c r="EP714" s="44"/>
      <c r="EQ714" s="44"/>
      <c r="ER714" s="44"/>
      <c r="ES714" s="44"/>
      <c r="ET714" s="44"/>
      <c r="EU714" s="44"/>
      <c r="EV714" s="44"/>
      <c r="EW714" s="44"/>
      <c r="EX714" s="44"/>
      <c r="EY714" s="44"/>
      <c r="EZ714" s="44"/>
      <c r="FA714" s="44"/>
      <c r="FB714" s="44"/>
      <c r="FC714" s="44"/>
      <c r="FD714" s="44"/>
      <c r="FE714" s="44"/>
      <c r="FF714" s="44"/>
      <c r="FG714" s="44"/>
      <c r="FH714" s="44"/>
      <c r="FI714" s="44"/>
      <c r="FJ714" s="44"/>
      <c r="FK714" s="44"/>
      <c r="FL714" s="44"/>
      <c r="FM714" s="44"/>
      <c r="FN714" s="44"/>
      <c r="FO714" s="44"/>
      <c r="FP714" s="44"/>
      <c r="FQ714" s="44"/>
      <c r="FR714" s="44"/>
      <c r="FS714" s="44"/>
      <c r="FT714" s="44"/>
      <c r="FU714" s="44"/>
      <c r="FV714" s="44"/>
      <c r="FW714" s="44"/>
      <c r="FX714" s="44"/>
      <c r="FY714" s="44"/>
      <c r="FZ714" s="44"/>
      <c r="GA714" s="44"/>
      <c r="GB714" s="44"/>
      <c r="GC714" s="44"/>
      <c r="GD714" s="44"/>
      <c r="GE714" s="44"/>
      <c r="GF714" s="44"/>
      <c r="GG714" s="44"/>
      <c r="GH714" s="44"/>
      <c r="GI714" s="44"/>
      <c r="GJ714" s="44"/>
      <c r="GK714" s="44"/>
      <c r="GL714" s="44"/>
      <c r="GM714" s="44"/>
      <c r="GN714" s="44"/>
      <c r="GO714" s="44"/>
      <c r="GP714" s="44"/>
      <c r="GQ714" s="44"/>
      <c r="GR714" s="44"/>
      <c r="GS714" s="44"/>
      <c r="GT714" s="44"/>
      <c r="GU714" s="44"/>
      <c r="GV714" s="44"/>
      <c r="GW714" s="44"/>
      <c r="GX714" s="44"/>
      <c r="GY714" s="44"/>
      <c r="GZ714" s="44"/>
      <c r="HA714" s="44"/>
      <c r="HB714" s="44"/>
      <c r="HC714" s="44"/>
      <c r="HD714" s="44"/>
      <c r="HE714" s="44"/>
      <c r="HF714" s="44"/>
      <c r="HG714" s="44"/>
      <c r="HH714" s="44"/>
      <c r="HI714" s="44"/>
      <c r="HJ714" s="44"/>
      <c r="HK714" s="44"/>
      <c r="HL714" s="44"/>
      <c r="HM714" s="44"/>
      <c r="HN714" s="44"/>
      <c r="HO714" s="44"/>
      <c r="HP714" s="44"/>
      <c r="HQ714" s="44"/>
      <c r="HR714" s="44"/>
      <c r="HS714" s="44"/>
      <c r="HT714" s="44"/>
      <c r="HU714" s="44"/>
      <c r="HV714" s="44"/>
      <c r="HW714" s="44"/>
      <c r="HX714" s="44"/>
      <c r="HY714" s="44"/>
      <c r="HZ714" s="44"/>
      <c r="IA714" s="44"/>
      <c r="IB714" s="44"/>
      <c r="IC714" s="44"/>
      <c r="ID714" s="44"/>
      <c r="IE714" s="44"/>
      <c r="IF714" s="44"/>
      <c r="IG714" s="44"/>
      <c r="IH714" s="44"/>
      <c r="II714" s="44"/>
      <c r="IJ714" s="44"/>
      <c r="IK714" s="44"/>
      <c r="IL714" s="44"/>
      <c r="IM714" s="44"/>
      <c r="IN714" s="44"/>
      <c r="IO714" s="44"/>
      <c r="IP714" s="44"/>
      <c r="IQ714" s="44"/>
      <c r="IR714" s="44"/>
      <c r="IS714" s="44"/>
      <c r="IT714" s="44"/>
      <c r="IU714" s="44"/>
      <c r="IV714" s="44"/>
    </row>
    <row r="715" spans="1:256" ht="15.6" x14ac:dyDescent="0.25">
      <c r="A715" s="276" t="s">
        <v>1090</v>
      </c>
      <c r="B715" s="277"/>
      <c r="C715" s="277"/>
      <c r="D715" s="277"/>
      <c r="E715" s="277"/>
      <c r="F715" s="277"/>
      <c r="G715" s="277"/>
      <c r="H715" s="277"/>
      <c r="I715" s="277"/>
      <c r="J715" s="277"/>
      <c r="K715" s="277"/>
      <c r="L715" s="277"/>
      <c r="M715" s="277"/>
      <c r="N715" s="277"/>
      <c r="O715" s="278"/>
    </row>
    <row r="716" spans="1:256" ht="15.6" x14ac:dyDescent="0.25">
      <c r="A716" s="52">
        <v>51000</v>
      </c>
      <c r="B716" s="51" t="s">
        <v>1091</v>
      </c>
      <c r="C716" s="51" t="s">
        <v>20</v>
      </c>
      <c r="D716" s="53">
        <v>51100</v>
      </c>
      <c r="E716" s="92" t="s">
        <v>415</v>
      </c>
      <c r="F716" s="46">
        <f>'12 Month Budget Comparison'!D708</f>
        <v>0</v>
      </c>
      <c r="G716" s="46">
        <f>F716</f>
        <v>0</v>
      </c>
      <c r="H716" s="46"/>
      <c r="I716" s="46"/>
      <c r="J716" s="60"/>
      <c r="K716" s="46">
        <f>F716</f>
        <v>0</v>
      </c>
      <c r="L716" s="60"/>
      <c r="M716" s="60"/>
      <c r="N716" s="61"/>
      <c r="O716" s="54"/>
    </row>
    <row r="717" spans="1:256" ht="15.6" x14ac:dyDescent="0.25">
      <c r="A717" s="52">
        <v>51005</v>
      </c>
      <c r="B717" s="51" t="s">
        <v>1091</v>
      </c>
      <c r="C717" s="51" t="s">
        <v>283</v>
      </c>
      <c r="D717" s="53">
        <v>51100</v>
      </c>
      <c r="E717" s="92" t="s">
        <v>416</v>
      </c>
      <c r="F717" s="46">
        <f>'12 Month Budget Comparison'!D709</f>
        <v>0</v>
      </c>
      <c r="G717" s="46">
        <f t="shared" ref="G717:G733" si="73">F717</f>
        <v>0</v>
      </c>
      <c r="H717" s="46"/>
      <c r="I717" s="46"/>
      <c r="J717" s="60"/>
      <c r="K717" s="46">
        <f>F717</f>
        <v>0</v>
      </c>
      <c r="L717" s="60"/>
      <c r="M717" s="60"/>
      <c r="N717" s="60"/>
      <c r="O717" s="54"/>
    </row>
    <row r="718" spans="1:256" ht="15.6" x14ac:dyDescent="0.25">
      <c r="A718" s="55">
        <v>51010</v>
      </c>
      <c r="B718" s="51" t="s">
        <v>1091</v>
      </c>
      <c r="C718" s="51" t="s">
        <v>131</v>
      </c>
      <c r="D718" s="53">
        <v>51100</v>
      </c>
      <c r="E718" s="92" t="s">
        <v>417</v>
      </c>
      <c r="F718" s="46">
        <f>'12 Month Budget Comparison'!D710</f>
        <v>0</v>
      </c>
      <c r="G718" s="46">
        <f t="shared" si="73"/>
        <v>0</v>
      </c>
      <c r="H718" s="46"/>
      <c r="I718" s="46"/>
      <c r="J718" s="60"/>
      <c r="K718" s="46">
        <f>F718</f>
        <v>0</v>
      </c>
      <c r="L718" s="60"/>
      <c r="M718" s="60"/>
      <c r="N718" s="60"/>
      <c r="O718" s="54"/>
    </row>
    <row r="719" spans="1:256" ht="15.6" x14ac:dyDescent="0.25">
      <c r="A719" s="55">
        <v>51011</v>
      </c>
      <c r="B719" s="51" t="s">
        <v>1091</v>
      </c>
      <c r="C719" s="51" t="s">
        <v>133</v>
      </c>
      <c r="D719" s="53">
        <v>51100</v>
      </c>
      <c r="E719" s="92" t="s">
        <v>398</v>
      </c>
      <c r="F719" s="46">
        <f>'12 Month Budget Comparison'!D711</f>
        <v>0</v>
      </c>
      <c r="G719" s="46">
        <f t="shared" si="73"/>
        <v>0</v>
      </c>
      <c r="H719" s="46"/>
      <c r="I719" s="46"/>
      <c r="J719" s="60"/>
      <c r="K719" s="46">
        <f>F719</f>
        <v>0</v>
      </c>
      <c r="L719" s="60"/>
      <c r="M719" s="60"/>
      <c r="N719" s="60"/>
      <c r="O719" s="54"/>
    </row>
    <row r="720" spans="1:256" ht="15.6" x14ac:dyDescent="0.25">
      <c r="A720" s="55">
        <v>51012</v>
      </c>
      <c r="B720" s="51" t="s">
        <v>1091</v>
      </c>
      <c r="C720" s="57" t="s">
        <v>3</v>
      </c>
      <c r="D720" s="53">
        <v>51100</v>
      </c>
      <c r="E720" s="92" t="s">
        <v>399</v>
      </c>
      <c r="F720" s="46">
        <f>'12 Month Budget Comparison'!D712</f>
        <v>0</v>
      </c>
      <c r="H720" s="46"/>
      <c r="I720" s="46"/>
      <c r="J720" s="60"/>
      <c r="L720" s="60"/>
      <c r="M720" s="60"/>
      <c r="N720" s="60"/>
      <c r="O720" s="46">
        <f>F720</f>
        <v>0</v>
      </c>
    </row>
    <row r="721" spans="1:15" ht="15.6" x14ac:dyDescent="0.25">
      <c r="A721" s="55">
        <v>51013</v>
      </c>
      <c r="B721" s="51" t="s">
        <v>1091</v>
      </c>
      <c r="C721" s="51" t="s">
        <v>135</v>
      </c>
      <c r="D721" s="53">
        <v>51100</v>
      </c>
      <c r="E721" s="92" t="s">
        <v>400</v>
      </c>
      <c r="F721" s="46">
        <f>'12 Month Budget Comparison'!D713</f>
        <v>0</v>
      </c>
      <c r="G721" s="46">
        <f t="shared" si="73"/>
        <v>0</v>
      </c>
      <c r="H721" s="46"/>
      <c r="I721" s="46"/>
      <c r="J721" s="60"/>
      <c r="K721" s="46">
        <f>F721</f>
        <v>0</v>
      </c>
      <c r="L721" s="60"/>
      <c r="M721" s="60"/>
      <c r="N721" s="60"/>
      <c r="O721" s="54"/>
    </row>
    <row r="722" spans="1:15" ht="15.6" x14ac:dyDescent="0.25">
      <c r="A722" s="55">
        <v>51014</v>
      </c>
      <c r="B722" s="51" t="s">
        <v>1091</v>
      </c>
      <c r="C722" s="51" t="s">
        <v>137</v>
      </c>
      <c r="D722" s="53">
        <v>51100</v>
      </c>
      <c r="E722" s="92" t="s">
        <v>401</v>
      </c>
      <c r="F722" s="46">
        <f>'12 Month Budget Comparison'!D714</f>
        <v>0</v>
      </c>
      <c r="G722" s="46">
        <f t="shared" si="73"/>
        <v>0</v>
      </c>
      <c r="H722" s="46"/>
      <c r="I722" s="46"/>
      <c r="J722" s="60"/>
      <c r="K722" s="46">
        <f t="shared" ref="K722:K733" si="74">F722</f>
        <v>0</v>
      </c>
      <c r="L722" s="60"/>
      <c r="M722" s="60"/>
      <c r="N722" s="60"/>
      <c r="O722" s="54"/>
    </row>
    <row r="723" spans="1:15" ht="15.6" x14ac:dyDescent="0.25">
      <c r="A723" s="55">
        <v>51015</v>
      </c>
      <c r="B723" s="51" t="s">
        <v>1091</v>
      </c>
      <c r="C723" s="51" t="s">
        <v>139</v>
      </c>
      <c r="D723" s="53">
        <v>51100</v>
      </c>
      <c r="E723" s="92" t="s">
        <v>402</v>
      </c>
      <c r="F723" s="46">
        <f>'12 Month Budget Comparison'!D715</f>
        <v>0</v>
      </c>
      <c r="G723" s="46">
        <f t="shared" si="73"/>
        <v>0</v>
      </c>
      <c r="H723" s="46"/>
      <c r="I723" s="46"/>
      <c r="J723" s="60"/>
      <c r="K723" s="46">
        <f t="shared" si="74"/>
        <v>0</v>
      </c>
      <c r="L723" s="60"/>
      <c r="M723" s="60"/>
      <c r="N723" s="60"/>
      <c r="O723" s="54"/>
    </row>
    <row r="724" spans="1:15" ht="15.6" x14ac:dyDescent="0.25">
      <c r="A724" s="55">
        <v>51016</v>
      </c>
      <c r="B724" s="51" t="s">
        <v>1091</v>
      </c>
      <c r="C724" s="51" t="s">
        <v>143</v>
      </c>
      <c r="D724" s="53">
        <v>51100</v>
      </c>
      <c r="E724" s="92" t="s">
        <v>403</v>
      </c>
      <c r="F724" s="46">
        <f>'12 Month Budget Comparison'!D716</f>
        <v>0</v>
      </c>
      <c r="G724" s="46">
        <f t="shared" si="73"/>
        <v>0</v>
      </c>
      <c r="H724" s="46"/>
      <c r="I724" s="46"/>
      <c r="J724" s="60"/>
      <c r="K724" s="46">
        <f t="shared" si="74"/>
        <v>0</v>
      </c>
      <c r="L724" s="60"/>
      <c r="M724" s="60"/>
      <c r="N724" s="60"/>
      <c r="O724" s="54"/>
    </row>
    <row r="725" spans="1:15" ht="15.6" x14ac:dyDescent="0.25">
      <c r="A725" s="55">
        <v>51017</v>
      </c>
      <c r="B725" s="51" t="s">
        <v>1091</v>
      </c>
      <c r="C725" s="51" t="s">
        <v>145</v>
      </c>
      <c r="D725" s="53">
        <v>51100</v>
      </c>
      <c r="E725" s="92" t="s">
        <v>404</v>
      </c>
      <c r="F725" s="46">
        <f>'12 Month Budget Comparison'!D717</f>
        <v>0</v>
      </c>
      <c r="G725" s="46">
        <f t="shared" si="73"/>
        <v>0</v>
      </c>
      <c r="H725" s="46"/>
      <c r="I725" s="46"/>
      <c r="J725" s="60"/>
      <c r="K725" s="46">
        <f t="shared" si="74"/>
        <v>0</v>
      </c>
      <c r="L725" s="60"/>
      <c r="M725" s="60"/>
      <c r="N725" s="60"/>
      <c r="O725" s="54"/>
    </row>
    <row r="726" spans="1:15" ht="15.6" x14ac:dyDescent="0.25">
      <c r="A726" s="55">
        <v>51018</v>
      </c>
      <c r="B726" s="51" t="s">
        <v>1091</v>
      </c>
      <c r="C726" s="51" t="s">
        <v>354</v>
      </c>
      <c r="D726" s="53">
        <v>51100</v>
      </c>
      <c r="E726" s="92" t="s">
        <v>405</v>
      </c>
      <c r="F726" s="46">
        <f>'12 Month Budget Comparison'!D718</f>
        <v>0</v>
      </c>
      <c r="G726" s="46">
        <f t="shared" si="73"/>
        <v>0</v>
      </c>
      <c r="H726" s="46"/>
      <c r="I726" s="46"/>
      <c r="J726" s="60"/>
      <c r="K726" s="46">
        <f t="shared" si="74"/>
        <v>0</v>
      </c>
      <c r="L726" s="60"/>
      <c r="M726" s="60"/>
      <c r="N726" s="60"/>
      <c r="O726" s="54"/>
    </row>
    <row r="727" spans="1:15" ht="15.6" x14ac:dyDescent="0.25">
      <c r="A727" s="52">
        <v>51020</v>
      </c>
      <c r="B727" s="51" t="s">
        <v>1091</v>
      </c>
      <c r="C727" s="51" t="s">
        <v>32</v>
      </c>
      <c r="D727" s="53">
        <v>51100</v>
      </c>
      <c r="E727" s="92" t="s">
        <v>406</v>
      </c>
      <c r="F727" s="46">
        <f>'12 Month Budget Comparison'!D719</f>
        <v>0</v>
      </c>
      <c r="G727" s="46">
        <f t="shared" si="73"/>
        <v>0</v>
      </c>
      <c r="H727" s="46"/>
      <c r="I727" s="46"/>
      <c r="J727" s="60"/>
      <c r="K727" s="46">
        <f t="shared" si="74"/>
        <v>0</v>
      </c>
      <c r="L727" s="60"/>
      <c r="M727" s="60"/>
      <c r="N727" s="60"/>
      <c r="O727" s="54"/>
    </row>
    <row r="728" spans="1:15" ht="15.6" x14ac:dyDescent="0.25">
      <c r="A728" s="52">
        <v>51040</v>
      </c>
      <c r="B728" s="51" t="s">
        <v>1091</v>
      </c>
      <c r="C728" s="51" t="s">
        <v>104</v>
      </c>
      <c r="D728" s="53">
        <v>51100</v>
      </c>
      <c r="E728" s="92" t="s">
        <v>407</v>
      </c>
      <c r="F728" s="46">
        <f>'12 Month Budget Comparison'!D720</f>
        <v>0</v>
      </c>
      <c r="G728" s="46">
        <f t="shared" si="73"/>
        <v>0</v>
      </c>
      <c r="H728" s="46"/>
      <c r="I728" s="46"/>
      <c r="J728" s="60"/>
      <c r="K728" s="46">
        <f t="shared" si="74"/>
        <v>0</v>
      </c>
      <c r="L728" s="60"/>
      <c r="M728" s="60"/>
      <c r="N728" s="60"/>
      <c r="O728" s="54"/>
    </row>
    <row r="729" spans="1:15" ht="15.6" x14ac:dyDescent="0.25">
      <c r="A729" s="55">
        <v>51050</v>
      </c>
      <c r="B729" s="51" t="s">
        <v>1091</v>
      </c>
      <c r="C729" s="51" t="s">
        <v>356</v>
      </c>
      <c r="D729" s="53">
        <v>51100</v>
      </c>
      <c r="E729" s="92" t="s">
        <v>408</v>
      </c>
      <c r="F729" s="46">
        <f>'12 Month Budget Comparison'!D721</f>
        <v>0</v>
      </c>
      <c r="G729" s="46">
        <f t="shared" si="73"/>
        <v>0</v>
      </c>
      <c r="H729" s="46"/>
      <c r="I729" s="46"/>
      <c r="J729" s="60"/>
      <c r="K729" s="46">
        <f t="shared" si="74"/>
        <v>0</v>
      </c>
      <c r="L729" s="60"/>
      <c r="M729" s="60"/>
      <c r="N729" s="60"/>
      <c r="O729" s="54"/>
    </row>
    <row r="730" spans="1:15" ht="15.6" x14ac:dyDescent="0.25">
      <c r="A730" s="55">
        <v>51051</v>
      </c>
      <c r="B730" s="51" t="s">
        <v>1091</v>
      </c>
      <c r="C730" s="51" t="s">
        <v>358</v>
      </c>
      <c r="D730" s="53">
        <v>51100</v>
      </c>
      <c r="E730" s="92" t="s">
        <v>409</v>
      </c>
      <c r="F730" s="46">
        <f>'12 Month Budget Comparison'!D722</f>
        <v>0</v>
      </c>
      <c r="G730" s="46">
        <f t="shared" si="73"/>
        <v>0</v>
      </c>
      <c r="H730" s="46"/>
      <c r="I730" s="46"/>
      <c r="J730" s="60"/>
      <c r="K730" s="46">
        <f t="shared" si="74"/>
        <v>0</v>
      </c>
      <c r="L730" s="60"/>
      <c r="M730" s="60"/>
      <c r="N730" s="60"/>
      <c r="O730" s="54"/>
    </row>
    <row r="731" spans="1:15" ht="15.6" x14ac:dyDescent="0.25">
      <c r="A731" s="52">
        <v>51060</v>
      </c>
      <c r="B731" s="51" t="s">
        <v>1091</v>
      </c>
      <c r="C731" s="51" t="s">
        <v>7</v>
      </c>
      <c r="D731" s="53">
        <v>51100</v>
      </c>
      <c r="E731" s="92" t="s">
        <v>410</v>
      </c>
      <c r="F731" s="46">
        <f>'12 Month Budget Comparison'!D723</f>
        <v>0</v>
      </c>
      <c r="G731" s="46">
        <f t="shared" si="73"/>
        <v>0</v>
      </c>
      <c r="H731" s="46"/>
      <c r="I731" s="46"/>
      <c r="J731" s="60"/>
      <c r="K731" s="46">
        <f t="shared" si="74"/>
        <v>0</v>
      </c>
      <c r="L731" s="60"/>
      <c r="M731" s="60"/>
      <c r="N731" s="60"/>
      <c r="O731" s="54"/>
    </row>
    <row r="732" spans="1:15" ht="15.6" x14ac:dyDescent="0.25">
      <c r="A732" s="55">
        <v>51070</v>
      </c>
      <c r="B732" s="51" t="s">
        <v>1091</v>
      </c>
      <c r="C732" s="51" t="s">
        <v>341</v>
      </c>
      <c r="D732" s="53">
        <v>51100</v>
      </c>
      <c r="E732" s="92" t="s">
        <v>411</v>
      </c>
      <c r="F732" s="46">
        <f>'12 Month Budget Comparison'!D724</f>
        <v>0</v>
      </c>
      <c r="G732" s="46">
        <f t="shared" si="73"/>
        <v>0</v>
      </c>
      <c r="H732" s="46"/>
      <c r="I732" s="46"/>
      <c r="J732" s="60"/>
      <c r="K732" s="46">
        <f t="shared" si="74"/>
        <v>0</v>
      </c>
      <c r="L732" s="60"/>
      <c r="M732" s="60"/>
      <c r="N732" s="60"/>
      <c r="O732" s="54"/>
    </row>
    <row r="733" spans="1:15" ht="15.6" x14ac:dyDescent="0.25">
      <c r="A733" s="52">
        <v>51080</v>
      </c>
      <c r="B733" s="51" t="s">
        <v>1091</v>
      </c>
      <c r="C733" s="51" t="s">
        <v>9</v>
      </c>
      <c r="D733" s="53">
        <v>51100</v>
      </c>
      <c r="E733" s="92" t="s">
        <v>412</v>
      </c>
      <c r="F733" s="46">
        <f>'12 Month Budget Comparison'!D725</f>
        <v>0</v>
      </c>
      <c r="G733" s="46">
        <f t="shared" si="73"/>
        <v>0</v>
      </c>
      <c r="H733" s="46"/>
      <c r="I733" s="46"/>
      <c r="J733" s="60"/>
      <c r="K733" s="46">
        <f t="shared" si="74"/>
        <v>0</v>
      </c>
      <c r="L733" s="60"/>
      <c r="M733" s="60"/>
      <c r="N733" s="60"/>
      <c r="O733" s="54"/>
    </row>
    <row r="734" spans="1:15" ht="15.6" x14ac:dyDescent="0.25">
      <c r="A734" s="52">
        <v>51100</v>
      </c>
      <c r="B734" s="51" t="s">
        <v>413</v>
      </c>
      <c r="C734" s="51" t="s">
        <v>413</v>
      </c>
      <c r="D734" s="53">
        <v>51120</v>
      </c>
      <c r="E734" s="92" t="s">
        <v>414</v>
      </c>
      <c r="F734" s="46">
        <f>SUM(F716:F733)</f>
        <v>0</v>
      </c>
      <c r="G734" s="46">
        <f>SUM(G716:G733)</f>
        <v>0</v>
      </c>
      <c r="H734" s="46"/>
      <c r="I734" s="46"/>
      <c r="J734" s="60"/>
      <c r="K734" s="46">
        <f>SUM(K716:K733)</f>
        <v>0</v>
      </c>
      <c r="L734" s="60"/>
      <c r="M734" s="60"/>
      <c r="N734" s="60"/>
      <c r="O734" s="46">
        <f>SUM(O716:O733)</f>
        <v>0</v>
      </c>
    </row>
    <row r="735" spans="1:15" ht="15.6" x14ac:dyDescent="0.25">
      <c r="A735" s="276" t="s">
        <v>1092</v>
      </c>
      <c r="B735" s="277"/>
      <c r="C735" s="277"/>
      <c r="D735" s="277"/>
      <c r="E735" s="277"/>
      <c r="F735" s="277"/>
      <c r="G735" s="277"/>
      <c r="H735" s="277"/>
      <c r="I735" s="277"/>
      <c r="J735" s="277"/>
      <c r="K735" s="277"/>
      <c r="L735" s="277"/>
      <c r="M735" s="277"/>
      <c r="N735" s="277"/>
      <c r="O735" s="278"/>
    </row>
    <row r="736" spans="1:15" ht="15.6" x14ac:dyDescent="0.25">
      <c r="A736" s="52">
        <v>52060</v>
      </c>
      <c r="B736" s="51" t="s">
        <v>1093</v>
      </c>
      <c r="C736" s="51" t="s">
        <v>376</v>
      </c>
      <c r="D736" s="53">
        <v>52480</v>
      </c>
      <c r="E736" s="92" t="s">
        <v>377</v>
      </c>
      <c r="F736" s="46">
        <f>'12 Month Budget Comparison'!D728</f>
        <v>0</v>
      </c>
      <c r="G736" s="46"/>
      <c r="H736" s="46"/>
      <c r="I736" s="46"/>
      <c r="J736" s="60"/>
      <c r="K736" s="46"/>
      <c r="L736" s="60"/>
      <c r="M736" s="60"/>
      <c r="N736" s="60"/>
      <c r="O736" s="46">
        <f>F736</f>
        <v>0</v>
      </c>
    </row>
    <row r="737" spans="1:256" ht="15.6" x14ac:dyDescent="0.25">
      <c r="A737" s="52">
        <v>52085</v>
      </c>
      <c r="B737" s="51" t="s">
        <v>1093</v>
      </c>
      <c r="C737" s="51" t="s">
        <v>116</v>
      </c>
      <c r="D737" s="53">
        <v>52480</v>
      </c>
      <c r="E737" s="92" t="s">
        <v>378</v>
      </c>
      <c r="F737" s="46">
        <f>'12 Month Budget Comparison'!D729</f>
        <v>0</v>
      </c>
      <c r="G737" s="46"/>
      <c r="H737" s="46"/>
      <c r="I737" s="46"/>
      <c r="J737" s="60"/>
      <c r="K737" s="46"/>
      <c r="L737" s="60"/>
      <c r="M737" s="60"/>
      <c r="N737" s="60"/>
      <c r="O737" s="46">
        <f t="shared" ref="O737:O757" si="75">F737</f>
        <v>0</v>
      </c>
    </row>
    <row r="738" spans="1:256" ht="15.6" x14ac:dyDescent="0.25">
      <c r="A738" s="52">
        <v>52060</v>
      </c>
      <c r="B738" s="51" t="s">
        <v>1093</v>
      </c>
      <c r="C738" s="51" t="s">
        <v>283</v>
      </c>
      <c r="D738" s="53">
        <v>52480</v>
      </c>
      <c r="E738" s="92" t="s">
        <v>379</v>
      </c>
      <c r="F738" s="46">
        <f>'12 Month Budget Comparison'!D730</f>
        <v>0</v>
      </c>
      <c r="G738" s="46"/>
      <c r="H738" s="46"/>
      <c r="I738" s="46"/>
      <c r="J738" s="60"/>
      <c r="K738" s="46"/>
      <c r="L738" s="60"/>
      <c r="M738" s="60"/>
      <c r="N738" s="60"/>
      <c r="O738" s="46">
        <f t="shared" si="75"/>
        <v>0</v>
      </c>
    </row>
    <row r="739" spans="1:256" s="49" customFormat="1" ht="15.6" x14ac:dyDescent="0.25">
      <c r="A739" s="55">
        <v>52090</v>
      </c>
      <c r="B739" s="51" t="s">
        <v>1093</v>
      </c>
      <c r="C739" s="51" t="s">
        <v>131</v>
      </c>
      <c r="D739" s="53">
        <v>52480</v>
      </c>
      <c r="E739" s="92" t="s">
        <v>380</v>
      </c>
      <c r="F739" s="46">
        <f>'12 Month Budget Comparison'!D731</f>
        <v>0</v>
      </c>
      <c r="G739" s="46"/>
      <c r="H739" s="46"/>
      <c r="I739" s="46"/>
      <c r="J739" s="60"/>
      <c r="K739" s="46"/>
      <c r="L739" s="60"/>
      <c r="M739" s="60"/>
      <c r="N739" s="60"/>
      <c r="O739" s="46">
        <f t="shared" si="75"/>
        <v>0</v>
      </c>
      <c r="P739" s="48"/>
      <c r="Q739" s="48"/>
      <c r="R739" s="48"/>
      <c r="S739" s="48"/>
      <c r="T739" s="48"/>
      <c r="U739" s="48"/>
      <c r="V739" s="48"/>
      <c r="W739" s="48"/>
      <c r="X739" s="48"/>
      <c r="Y739" s="48"/>
      <c r="Z739" s="48"/>
      <c r="AA739" s="48"/>
      <c r="AB739" s="48"/>
      <c r="AC739" s="48"/>
      <c r="AD739" s="48"/>
      <c r="AE739" s="48"/>
      <c r="AF739" s="48"/>
      <c r="AG739" s="48"/>
      <c r="AH739" s="48"/>
      <c r="AI739" s="48"/>
      <c r="AJ739" s="48"/>
      <c r="AK739" s="48"/>
      <c r="AL739" s="48"/>
      <c r="AM739" s="48"/>
      <c r="AN739" s="48"/>
      <c r="AO739" s="48"/>
      <c r="AP739" s="48"/>
      <c r="AQ739" s="48"/>
      <c r="AR739" s="48"/>
      <c r="AS739" s="48"/>
      <c r="AT739" s="48"/>
      <c r="AU739" s="48"/>
      <c r="AV739" s="48"/>
      <c r="AW739" s="48"/>
      <c r="AX739" s="48"/>
      <c r="AY739" s="48"/>
      <c r="AZ739" s="48"/>
      <c r="BA739" s="48"/>
      <c r="BB739" s="48"/>
      <c r="BC739" s="48"/>
      <c r="BD739" s="48"/>
      <c r="BE739" s="48"/>
      <c r="BF739" s="48"/>
      <c r="BG739" s="48"/>
      <c r="BH739" s="48"/>
      <c r="BI739" s="48"/>
      <c r="BJ739" s="48"/>
      <c r="BK739" s="48"/>
      <c r="BL739" s="48"/>
      <c r="BM739" s="48"/>
      <c r="BN739" s="48"/>
      <c r="BO739" s="48"/>
      <c r="BP739" s="48"/>
      <c r="BQ739" s="48"/>
      <c r="BR739" s="48"/>
      <c r="BS739" s="48"/>
      <c r="BT739" s="48"/>
      <c r="BU739" s="48"/>
      <c r="BV739" s="48"/>
      <c r="BW739" s="48"/>
      <c r="BX739" s="48"/>
      <c r="BY739" s="48"/>
      <c r="BZ739" s="48"/>
      <c r="CA739" s="48"/>
      <c r="CB739" s="48"/>
      <c r="CC739" s="48"/>
      <c r="CD739" s="48"/>
      <c r="CE739" s="48"/>
      <c r="CF739" s="48"/>
      <c r="CG739" s="48"/>
      <c r="CH739" s="48"/>
      <c r="CI739" s="48"/>
      <c r="CJ739" s="48"/>
      <c r="CK739" s="48"/>
      <c r="CL739" s="48"/>
      <c r="CM739" s="48"/>
      <c r="CN739" s="48"/>
      <c r="CO739" s="48"/>
      <c r="CP739" s="48"/>
      <c r="CQ739" s="48"/>
      <c r="CR739" s="48"/>
      <c r="CS739" s="48"/>
      <c r="CT739" s="48"/>
      <c r="CU739" s="48"/>
      <c r="CV739" s="48"/>
      <c r="CW739" s="48"/>
      <c r="CX739" s="48"/>
      <c r="CY739" s="48"/>
      <c r="CZ739" s="48"/>
      <c r="DA739" s="48"/>
      <c r="DB739" s="48"/>
      <c r="DC739" s="48"/>
      <c r="DD739" s="48"/>
      <c r="DE739" s="48"/>
      <c r="DF739" s="48"/>
      <c r="DG739" s="48"/>
      <c r="DH739" s="48"/>
      <c r="DI739" s="48"/>
      <c r="DJ739" s="48"/>
      <c r="DK739" s="48"/>
      <c r="DL739" s="48"/>
      <c r="DM739" s="48"/>
      <c r="DN739" s="48"/>
      <c r="DO739" s="48"/>
      <c r="DP739" s="48"/>
      <c r="DQ739" s="48"/>
      <c r="DR739" s="48"/>
      <c r="DS739" s="48"/>
      <c r="DT739" s="48"/>
      <c r="DU739" s="48"/>
      <c r="DV739" s="48"/>
      <c r="DW739" s="48"/>
      <c r="DX739" s="48"/>
      <c r="DY739" s="48"/>
      <c r="DZ739" s="48"/>
      <c r="EA739" s="48"/>
      <c r="EB739" s="48"/>
      <c r="EC739" s="48"/>
      <c r="ED739" s="48"/>
      <c r="EE739" s="48"/>
      <c r="EF739" s="48"/>
      <c r="EG739" s="48"/>
      <c r="EH739" s="48"/>
      <c r="EI739" s="48"/>
      <c r="EJ739" s="48"/>
      <c r="EK739" s="48"/>
      <c r="EL739" s="48"/>
      <c r="EM739" s="48"/>
      <c r="EN739" s="48"/>
      <c r="EO739" s="48"/>
      <c r="EP739" s="48"/>
      <c r="EQ739" s="48"/>
      <c r="ER739" s="48"/>
      <c r="ES739" s="48"/>
      <c r="ET739" s="48"/>
      <c r="EU739" s="48"/>
      <c r="EV739" s="48"/>
      <c r="EW739" s="48"/>
      <c r="EX739" s="48"/>
      <c r="EY739" s="48"/>
      <c r="EZ739" s="48"/>
      <c r="FA739" s="48"/>
      <c r="FB739" s="48"/>
      <c r="FC739" s="48"/>
      <c r="FD739" s="48"/>
      <c r="FE739" s="48"/>
      <c r="FF739" s="48"/>
      <c r="FG739" s="48"/>
      <c r="FH739" s="48"/>
      <c r="FI739" s="48"/>
      <c r="FJ739" s="48"/>
      <c r="FK739" s="48"/>
      <c r="FL739" s="48"/>
      <c r="FM739" s="48"/>
      <c r="FN739" s="48"/>
      <c r="FO739" s="48"/>
      <c r="FP739" s="48"/>
      <c r="FQ739" s="48"/>
      <c r="FR739" s="48"/>
      <c r="FS739" s="48"/>
      <c r="FT739" s="48"/>
      <c r="FU739" s="48"/>
      <c r="FV739" s="48"/>
      <c r="FW739" s="48"/>
      <c r="FX739" s="48"/>
      <c r="FY739" s="48"/>
      <c r="FZ739" s="48"/>
      <c r="GA739" s="48"/>
      <c r="GB739" s="48"/>
      <c r="GC739" s="48"/>
      <c r="GD739" s="48"/>
      <c r="GE739" s="48"/>
      <c r="GF739" s="48"/>
      <c r="GG739" s="48"/>
      <c r="GH739" s="48"/>
      <c r="GI739" s="48"/>
      <c r="GJ739" s="48"/>
      <c r="GK739" s="48"/>
      <c r="GL739" s="48"/>
      <c r="GM739" s="48"/>
      <c r="GN739" s="48"/>
      <c r="GO739" s="48"/>
      <c r="GP739" s="48"/>
      <c r="GQ739" s="48"/>
      <c r="GR739" s="48"/>
      <c r="GS739" s="48"/>
      <c r="GT739" s="48"/>
      <c r="GU739" s="48"/>
      <c r="GV739" s="48"/>
      <c r="GW739" s="48"/>
      <c r="GX739" s="48"/>
      <c r="GY739" s="48"/>
      <c r="GZ739" s="48"/>
      <c r="HA739" s="48"/>
      <c r="HB739" s="48"/>
      <c r="HC739" s="48"/>
      <c r="HD739" s="48"/>
      <c r="HE739" s="48"/>
      <c r="HF739" s="48"/>
      <c r="HG739" s="48"/>
      <c r="HH739" s="48"/>
      <c r="HI739" s="48"/>
      <c r="HJ739" s="48"/>
      <c r="HK739" s="48"/>
      <c r="HL739" s="48"/>
      <c r="HM739" s="48"/>
      <c r="HN739" s="48"/>
      <c r="HO739" s="48"/>
      <c r="HP739" s="48"/>
      <c r="HQ739" s="48"/>
      <c r="HR739" s="48"/>
      <c r="HS739" s="48"/>
      <c r="HT739" s="48"/>
      <c r="HU739" s="48"/>
      <c r="HV739" s="48"/>
      <c r="HW739" s="48"/>
      <c r="HX739" s="48"/>
      <c r="HY739" s="48"/>
      <c r="HZ739" s="48"/>
      <c r="IA739" s="48"/>
      <c r="IB739" s="48"/>
      <c r="IC739" s="48"/>
      <c r="ID739" s="48"/>
      <c r="IE739" s="48"/>
      <c r="IF739" s="48"/>
      <c r="IG739" s="48"/>
      <c r="IH739" s="48"/>
      <c r="II739" s="48"/>
      <c r="IJ739" s="48"/>
      <c r="IK739" s="48"/>
      <c r="IL739" s="48"/>
      <c r="IM739" s="48"/>
      <c r="IN739" s="48"/>
      <c r="IO739" s="48"/>
      <c r="IP739" s="48"/>
      <c r="IQ739" s="48"/>
      <c r="IR739" s="48"/>
      <c r="IS739" s="48"/>
      <c r="IT739" s="48"/>
      <c r="IU739" s="48"/>
      <c r="IV739" s="48"/>
    </row>
    <row r="740" spans="1:256" s="49" customFormat="1" ht="15.6" x14ac:dyDescent="0.25">
      <c r="A740" s="55">
        <v>52091</v>
      </c>
      <c r="B740" s="51" t="s">
        <v>1093</v>
      </c>
      <c r="C740" s="51" t="s">
        <v>133</v>
      </c>
      <c r="D740" s="53">
        <v>52480</v>
      </c>
      <c r="E740" s="92" t="s">
        <v>381</v>
      </c>
      <c r="F740" s="46">
        <f>'12 Month Budget Comparison'!D732</f>
        <v>0</v>
      </c>
      <c r="G740" s="46"/>
      <c r="H740" s="46"/>
      <c r="I740" s="46"/>
      <c r="J740" s="60"/>
      <c r="K740" s="46"/>
      <c r="L740" s="60"/>
      <c r="M740" s="60"/>
      <c r="N740" s="60"/>
      <c r="O740" s="46">
        <f t="shared" si="75"/>
        <v>0</v>
      </c>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c r="AU740" s="48"/>
      <c r="AV740" s="48"/>
      <c r="AW740" s="48"/>
      <c r="AX740" s="48"/>
      <c r="AY740" s="48"/>
      <c r="AZ740" s="48"/>
      <c r="BA740" s="48"/>
      <c r="BB740" s="48"/>
      <c r="BC740" s="48"/>
      <c r="BD740" s="48"/>
      <c r="BE740" s="48"/>
      <c r="BF740" s="48"/>
      <c r="BG740" s="48"/>
      <c r="BH740" s="48"/>
      <c r="BI740" s="48"/>
      <c r="BJ740" s="48"/>
      <c r="BK740" s="48"/>
      <c r="BL740" s="48"/>
      <c r="BM740" s="48"/>
      <c r="BN740" s="48"/>
      <c r="BO740" s="48"/>
      <c r="BP740" s="48"/>
      <c r="BQ740" s="48"/>
      <c r="BR740" s="48"/>
      <c r="BS740" s="48"/>
      <c r="BT740" s="48"/>
      <c r="BU740" s="48"/>
      <c r="BV740" s="48"/>
      <c r="BW740" s="48"/>
      <c r="BX740" s="48"/>
      <c r="BY740" s="48"/>
      <c r="BZ740" s="48"/>
      <c r="CA740" s="48"/>
      <c r="CB740" s="48"/>
      <c r="CC740" s="48"/>
      <c r="CD740" s="48"/>
      <c r="CE740" s="48"/>
      <c r="CF740" s="48"/>
      <c r="CG740" s="48"/>
      <c r="CH740" s="48"/>
      <c r="CI740" s="48"/>
      <c r="CJ740" s="48"/>
      <c r="CK740" s="48"/>
      <c r="CL740" s="48"/>
      <c r="CM740" s="48"/>
      <c r="CN740" s="48"/>
      <c r="CO740" s="48"/>
      <c r="CP740" s="48"/>
      <c r="CQ740" s="48"/>
      <c r="CR740" s="48"/>
      <c r="CS740" s="48"/>
      <c r="CT740" s="48"/>
      <c r="CU740" s="48"/>
      <c r="CV740" s="48"/>
      <c r="CW740" s="48"/>
      <c r="CX740" s="48"/>
      <c r="CY740" s="48"/>
      <c r="CZ740" s="48"/>
      <c r="DA740" s="48"/>
      <c r="DB740" s="48"/>
      <c r="DC740" s="48"/>
      <c r="DD740" s="48"/>
      <c r="DE740" s="48"/>
      <c r="DF740" s="48"/>
      <c r="DG740" s="48"/>
      <c r="DH740" s="48"/>
      <c r="DI740" s="48"/>
      <c r="DJ740" s="48"/>
      <c r="DK740" s="48"/>
      <c r="DL740" s="48"/>
      <c r="DM740" s="48"/>
      <c r="DN740" s="48"/>
      <c r="DO740" s="48"/>
      <c r="DP740" s="48"/>
      <c r="DQ740" s="48"/>
      <c r="DR740" s="48"/>
      <c r="DS740" s="48"/>
      <c r="DT740" s="48"/>
      <c r="DU740" s="48"/>
      <c r="DV740" s="48"/>
      <c r="DW740" s="48"/>
      <c r="DX740" s="48"/>
      <c r="DY740" s="48"/>
      <c r="DZ740" s="48"/>
      <c r="EA740" s="48"/>
      <c r="EB740" s="48"/>
      <c r="EC740" s="48"/>
      <c r="ED740" s="48"/>
      <c r="EE740" s="48"/>
      <c r="EF740" s="48"/>
      <c r="EG740" s="48"/>
      <c r="EH740" s="48"/>
      <c r="EI740" s="48"/>
      <c r="EJ740" s="48"/>
      <c r="EK740" s="48"/>
      <c r="EL740" s="48"/>
      <c r="EM740" s="48"/>
      <c r="EN740" s="48"/>
      <c r="EO740" s="48"/>
      <c r="EP740" s="48"/>
      <c r="EQ740" s="48"/>
      <c r="ER740" s="48"/>
      <c r="ES740" s="48"/>
      <c r="ET740" s="48"/>
      <c r="EU740" s="48"/>
      <c r="EV740" s="48"/>
      <c r="EW740" s="48"/>
      <c r="EX740" s="48"/>
      <c r="EY740" s="48"/>
      <c r="EZ740" s="48"/>
      <c r="FA740" s="48"/>
      <c r="FB740" s="48"/>
      <c r="FC740" s="48"/>
      <c r="FD740" s="48"/>
      <c r="FE740" s="48"/>
      <c r="FF740" s="48"/>
      <c r="FG740" s="48"/>
      <c r="FH740" s="48"/>
      <c r="FI740" s="48"/>
      <c r="FJ740" s="48"/>
      <c r="FK740" s="48"/>
      <c r="FL740" s="48"/>
      <c r="FM740" s="48"/>
      <c r="FN740" s="48"/>
      <c r="FO740" s="48"/>
      <c r="FP740" s="48"/>
      <c r="FQ740" s="48"/>
      <c r="FR740" s="48"/>
      <c r="FS740" s="48"/>
      <c r="FT740" s="48"/>
      <c r="FU740" s="48"/>
      <c r="FV740" s="48"/>
      <c r="FW740" s="48"/>
      <c r="FX740" s="48"/>
      <c r="FY740" s="48"/>
      <c r="FZ740" s="48"/>
      <c r="GA740" s="48"/>
      <c r="GB740" s="48"/>
      <c r="GC740" s="48"/>
      <c r="GD740" s="48"/>
      <c r="GE740" s="48"/>
      <c r="GF740" s="48"/>
      <c r="GG740" s="48"/>
      <c r="GH740" s="48"/>
      <c r="GI740" s="48"/>
      <c r="GJ740" s="48"/>
      <c r="GK740" s="48"/>
      <c r="GL740" s="48"/>
      <c r="GM740" s="48"/>
      <c r="GN740" s="48"/>
      <c r="GO740" s="48"/>
      <c r="GP740" s="48"/>
      <c r="GQ740" s="48"/>
      <c r="GR740" s="48"/>
      <c r="GS740" s="48"/>
      <c r="GT740" s="48"/>
      <c r="GU740" s="48"/>
      <c r="GV740" s="48"/>
      <c r="GW740" s="48"/>
      <c r="GX740" s="48"/>
      <c r="GY740" s="48"/>
      <c r="GZ740" s="48"/>
      <c r="HA740" s="48"/>
      <c r="HB740" s="48"/>
      <c r="HC740" s="48"/>
      <c r="HD740" s="48"/>
      <c r="HE740" s="48"/>
      <c r="HF740" s="48"/>
      <c r="HG740" s="48"/>
      <c r="HH740" s="48"/>
      <c r="HI740" s="48"/>
      <c r="HJ740" s="48"/>
      <c r="HK740" s="48"/>
      <c r="HL740" s="48"/>
      <c r="HM740" s="48"/>
      <c r="HN740" s="48"/>
      <c r="HO740" s="48"/>
      <c r="HP740" s="48"/>
      <c r="HQ740" s="48"/>
      <c r="HR740" s="48"/>
      <c r="HS740" s="48"/>
      <c r="HT740" s="48"/>
      <c r="HU740" s="48"/>
      <c r="HV740" s="48"/>
      <c r="HW740" s="48"/>
      <c r="HX740" s="48"/>
      <c r="HY740" s="48"/>
      <c r="HZ740" s="48"/>
      <c r="IA740" s="48"/>
      <c r="IB740" s="48"/>
      <c r="IC740" s="48"/>
      <c r="ID740" s="48"/>
      <c r="IE740" s="48"/>
      <c r="IF740" s="48"/>
      <c r="IG740" s="48"/>
      <c r="IH740" s="48"/>
      <c r="II740" s="48"/>
      <c r="IJ740" s="48"/>
      <c r="IK740" s="48"/>
      <c r="IL740" s="48"/>
      <c r="IM740" s="48"/>
      <c r="IN740" s="48"/>
      <c r="IO740" s="48"/>
      <c r="IP740" s="48"/>
      <c r="IQ740" s="48"/>
      <c r="IR740" s="48"/>
      <c r="IS740" s="48"/>
      <c r="IT740" s="48"/>
      <c r="IU740" s="48"/>
      <c r="IV740" s="48"/>
    </row>
    <row r="741" spans="1:256" s="49" customFormat="1" ht="15.6" x14ac:dyDescent="0.25">
      <c r="A741" s="55">
        <v>52092</v>
      </c>
      <c r="B741" s="51" t="s">
        <v>1093</v>
      </c>
      <c r="C741" s="57" t="s">
        <v>3</v>
      </c>
      <c r="D741" s="53">
        <v>52480</v>
      </c>
      <c r="E741" s="92" t="s">
        <v>382</v>
      </c>
      <c r="F741" s="46">
        <f>'12 Month Budget Comparison'!D733</f>
        <v>0</v>
      </c>
      <c r="H741" s="46"/>
      <c r="I741" s="46"/>
      <c r="J741" s="60"/>
      <c r="K741" s="46"/>
      <c r="L741" s="60"/>
      <c r="M741" s="60"/>
      <c r="N741" s="60"/>
      <c r="O741" s="46">
        <f t="shared" si="75"/>
        <v>0</v>
      </c>
      <c r="P741" s="48"/>
      <c r="Q741" s="48"/>
      <c r="R741" s="48"/>
      <c r="S741" s="48"/>
      <c r="T741" s="48"/>
      <c r="U741" s="48"/>
      <c r="V741" s="48"/>
      <c r="W741" s="48"/>
      <c r="X741" s="48"/>
      <c r="Y741" s="48"/>
      <c r="Z741" s="48"/>
      <c r="AA741" s="48"/>
      <c r="AB741" s="48"/>
      <c r="AC741" s="48"/>
      <c r="AD741" s="48"/>
      <c r="AE741" s="48"/>
      <c r="AF741" s="48"/>
      <c r="AG741" s="48"/>
      <c r="AH741" s="48"/>
      <c r="AI741" s="48"/>
      <c r="AJ741" s="48"/>
      <c r="AK741" s="48"/>
      <c r="AL741" s="48"/>
      <c r="AM741" s="48"/>
      <c r="AN741" s="48"/>
      <c r="AO741" s="48"/>
      <c r="AP741" s="48"/>
      <c r="AQ741" s="48"/>
      <c r="AR741" s="48"/>
      <c r="AS741" s="48"/>
      <c r="AT741" s="48"/>
      <c r="AU741" s="48"/>
      <c r="AV741" s="48"/>
      <c r="AW741" s="48"/>
      <c r="AX741" s="48"/>
      <c r="AY741" s="48"/>
      <c r="AZ741" s="48"/>
      <c r="BA741" s="48"/>
      <c r="BB741" s="48"/>
      <c r="BC741" s="48"/>
      <c r="BD741" s="48"/>
      <c r="BE741" s="48"/>
      <c r="BF741" s="48"/>
      <c r="BG741" s="48"/>
      <c r="BH741" s="48"/>
      <c r="BI741" s="48"/>
      <c r="BJ741" s="48"/>
      <c r="BK741" s="48"/>
      <c r="BL741" s="48"/>
      <c r="BM741" s="48"/>
      <c r="BN741" s="48"/>
      <c r="BO741" s="48"/>
      <c r="BP741" s="48"/>
      <c r="BQ741" s="48"/>
      <c r="BR741" s="48"/>
      <c r="BS741" s="48"/>
      <c r="BT741" s="48"/>
      <c r="BU741" s="48"/>
      <c r="BV741" s="48"/>
      <c r="BW741" s="48"/>
      <c r="BX741" s="48"/>
      <c r="BY741" s="48"/>
      <c r="BZ741" s="48"/>
      <c r="CA741" s="48"/>
      <c r="CB741" s="48"/>
      <c r="CC741" s="48"/>
      <c r="CD741" s="48"/>
      <c r="CE741" s="48"/>
      <c r="CF741" s="48"/>
      <c r="CG741" s="48"/>
      <c r="CH741" s="48"/>
      <c r="CI741" s="48"/>
      <c r="CJ741" s="48"/>
      <c r="CK741" s="48"/>
      <c r="CL741" s="48"/>
      <c r="CM741" s="48"/>
      <c r="CN741" s="48"/>
      <c r="CO741" s="48"/>
      <c r="CP741" s="48"/>
      <c r="CQ741" s="48"/>
      <c r="CR741" s="48"/>
      <c r="CS741" s="48"/>
      <c r="CT741" s="48"/>
      <c r="CU741" s="48"/>
      <c r="CV741" s="48"/>
      <c r="CW741" s="48"/>
      <c r="CX741" s="48"/>
      <c r="CY741" s="48"/>
      <c r="CZ741" s="48"/>
      <c r="DA741" s="48"/>
      <c r="DB741" s="48"/>
      <c r="DC741" s="48"/>
      <c r="DD741" s="48"/>
      <c r="DE741" s="48"/>
      <c r="DF741" s="48"/>
      <c r="DG741" s="48"/>
      <c r="DH741" s="48"/>
      <c r="DI741" s="48"/>
      <c r="DJ741" s="48"/>
      <c r="DK741" s="48"/>
      <c r="DL741" s="48"/>
      <c r="DM741" s="48"/>
      <c r="DN741" s="48"/>
      <c r="DO741" s="48"/>
      <c r="DP741" s="48"/>
      <c r="DQ741" s="48"/>
      <c r="DR741" s="48"/>
      <c r="DS741" s="48"/>
      <c r="DT741" s="48"/>
      <c r="DU741" s="48"/>
      <c r="DV741" s="48"/>
      <c r="DW741" s="48"/>
      <c r="DX741" s="48"/>
      <c r="DY741" s="48"/>
      <c r="DZ741" s="48"/>
      <c r="EA741" s="48"/>
      <c r="EB741" s="48"/>
      <c r="EC741" s="48"/>
      <c r="ED741" s="48"/>
      <c r="EE741" s="48"/>
      <c r="EF741" s="48"/>
      <c r="EG741" s="48"/>
      <c r="EH741" s="48"/>
      <c r="EI741" s="48"/>
      <c r="EJ741" s="48"/>
      <c r="EK741" s="48"/>
      <c r="EL741" s="48"/>
      <c r="EM741" s="48"/>
      <c r="EN741" s="48"/>
      <c r="EO741" s="48"/>
      <c r="EP741" s="48"/>
      <c r="EQ741" s="48"/>
      <c r="ER741" s="48"/>
      <c r="ES741" s="48"/>
      <c r="ET741" s="48"/>
      <c r="EU741" s="48"/>
      <c r="EV741" s="48"/>
      <c r="EW741" s="48"/>
      <c r="EX741" s="48"/>
      <c r="EY741" s="48"/>
      <c r="EZ741" s="48"/>
      <c r="FA741" s="48"/>
      <c r="FB741" s="48"/>
      <c r="FC741" s="48"/>
      <c r="FD741" s="48"/>
      <c r="FE741" s="48"/>
      <c r="FF741" s="48"/>
      <c r="FG741" s="48"/>
      <c r="FH741" s="48"/>
      <c r="FI741" s="48"/>
      <c r="FJ741" s="48"/>
      <c r="FK741" s="48"/>
      <c r="FL741" s="48"/>
      <c r="FM741" s="48"/>
      <c r="FN741" s="48"/>
      <c r="FO741" s="48"/>
      <c r="FP741" s="48"/>
      <c r="FQ741" s="48"/>
      <c r="FR741" s="48"/>
      <c r="FS741" s="48"/>
      <c r="FT741" s="48"/>
      <c r="FU741" s="48"/>
      <c r="FV741" s="48"/>
      <c r="FW741" s="48"/>
      <c r="FX741" s="48"/>
      <c r="FY741" s="48"/>
      <c r="FZ741" s="48"/>
      <c r="GA741" s="48"/>
      <c r="GB741" s="48"/>
      <c r="GC741" s="48"/>
      <c r="GD741" s="48"/>
      <c r="GE741" s="48"/>
      <c r="GF741" s="48"/>
      <c r="GG741" s="48"/>
      <c r="GH741" s="48"/>
      <c r="GI741" s="48"/>
      <c r="GJ741" s="48"/>
      <c r="GK741" s="48"/>
      <c r="GL741" s="48"/>
      <c r="GM741" s="48"/>
      <c r="GN741" s="48"/>
      <c r="GO741" s="48"/>
      <c r="GP741" s="48"/>
      <c r="GQ741" s="48"/>
      <c r="GR741" s="48"/>
      <c r="GS741" s="48"/>
      <c r="GT741" s="48"/>
      <c r="GU741" s="48"/>
      <c r="GV741" s="48"/>
      <c r="GW741" s="48"/>
      <c r="GX741" s="48"/>
      <c r="GY741" s="48"/>
      <c r="GZ741" s="48"/>
      <c r="HA741" s="48"/>
      <c r="HB741" s="48"/>
      <c r="HC741" s="48"/>
      <c r="HD741" s="48"/>
      <c r="HE741" s="48"/>
      <c r="HF741" s="48"/>
      <c r="HG741" s="48"/>
      <c r="HH741" s="48"/>
      <c r="HI741" s="48"/>
      <c r="HJ741" s="48"/>
      <c r="HK741" s="48"/>
      <c r="HL741" s="48"/>
      <c r="HM741" s="48"/>
      <c r="HN741" s="48"/>
      <c r="HO741" s="48"/>
      <c r="HP741" s="48"/>
      <c r="HQ741" s="48"/>
      <c r="HR741" s="48"/>
      <c r="HS741" s="48"/>
      <c r="HT741" s="48"/>
      <c r="HU741" s="48"/>
      <c r="HV741" s="48"/>
      <c r="HW741" s="48"/>
      <c r="HX741" s="48"/>
      <c r="HY741" s="48"/>
      <c r="HZ741" s="48"/>
      <c r="IA741" s="48"/>
      <c r="IB741" s="48"/>
      <c r="IC741" s="48"/>
      <c r="ID741" s="48"/>
      <c r="IE741" s="48"/>
      <c r="IF741" s="48"/>
      <c r="IG741" s="48"/>
      <c r="IH741" s="48"/>
      <c r="II741" s="48"/>
      <c r="IJ741" s="48"/>
      <c r="IK741" s="48"/>
      <c r="IL741" s="48"/>
      <c r="IM741" s="48"/>
      <c r="IN741" s="48"/>
      <c r="IO741" s="48"/>
      <c r="IP741" s="48"/>
      <c r="IQ741" s="48"/>
      <c r="IR741" s="48"/>
      <c r="IS741" s="48"/>
      <c r="IT741" s="48"/>
      <c r="IU741" s="48"/>
      <c r="IV741" s="48"/>
    </row>
    <row r="742" spans="1:256" s="49" customFormat="1" ht="15.6" x14ac:dyDescent="0.25">
      <c r="A742" s="55">
        <v>52093</v>
      </c>
      <c r="B742" s="51" t="s">
        <v>1093</v>
      </c>
      <c r="C742" s="51" t="s">
        <v>135</v>
      </c>
      <c r="D742" s="53">
        <v>52480</v>
      </c>
      <c r="E742" s="92" t="s">
        <v>383</v>
      </c>
      <c r="F742" s="46">
        <f>'12 Month Budget Comparison'!D734</f>
        <v>0</v>
      </c>
      <c r="G742" s="46"/>
      <c r="H742" s="46"/>
      <c r="I742" s="46"/>
      <c r="J742" s="60"/>
      <c r="K742" s="46"/>
      <c r="L742" s="60"/>
      <c r="M742" s="60"/>
      <c r="N742" s="60"/>
      <c r="O742" s="46">
        <f t="shared" si="75"/>
        <v>0</v>
      </c>
      <c r="P742" s="48"/>
      <c r="Q742" s="48"/>
      <c r="R742" s="48"/>
      <c r="S742" s="48"/>
      <c r="T742" s="48"/>
      <c r="U742" s="48"/>
      <c r="V742" s="48"/>
      <c r="W742" s="48"/>
      <c r="X742" s="48"/>
      <c r="Y742" s="48"/>
      <c r="Z742" s="48"/>
      <c r="AA742" s="48"/>
      <c r="AB742" s="48"/>
      <c r="AC742" s="48"/>
      <c r="AD742" s="48"/>
      <c r="AE742" s="48"/>
      <c r="AF742" s="48"/>
      <c r="AG742" s="48"/>
      <c r="AH742" s="48"/>
      <c r="AI742" s="48"/>
      <c r="AJ742" s="48"/>
      <c r="AK742" s="48"/>
      <c r="AL742" s="48"/>
      <c r="AM742" s="48"/>
      <c r="AN742" s="48"/>
      <c r="AO742" s="48"/>
      <c r="AP742" s="48"/>
      <c r="AQ742" s="48"/>
      <c r="AR742" s="48"/>
      <c r="AS742" s="48"/>
      <c r="AT742" s="48"/>
      <c r="AU742" s="48"/>
      <c r="AV742" s="48"/>
      <c r="AW742" s="48"/>
      <c r="AX742" s="48"/>
      <c r="AY742" s="48"/>
      <c r="AZ742" s="48"/>
      <c r="BA742" s="48"/>
      <c r="BB742" s="48"/>
      <c r="BC742" s="48"/>
      <c r="BD742" s="48"/>
      <c r="BE742" s="48"/>
      <c r="BF742" s="48"/>
      <c r="BG742" s="48"/>
      <c r="BH742" s="48"/>
      <c r="BI742" s="48"/>
      <c r="BJ742" s="48"/>
      <c r="BK742" s="48"/>
      <c r="BL742" s="48"/>
      <c r="BM742" s="48"/>
      <c r="BN742" s="48"/>
      <c r="BO742" s="48"/>
      <c r="BP742" s="48"/>
      <c r="BQ742" s="48"/>
      <c r="BR742" s="48"/>
      <c r="BS742" s="48"/>
      <c r="BT742" s="48"/>
      <c r="BU742" s="48"/>
      <c r="BV742" s="48"/>
      <c r="BW742" s="48"/>
      <c r="BX742" s="48"/>
      <c r="BY742" s="48"/>
      <c r="BZ742" s="48"/>
      <c r="CA742" s="48"/>
      <c r="CB742" s="48"/>
      <c r="CC742" s="48"/>
      <c r="CD742" s="48"/>
      <c r="CE742" s="48"/>
      <c r="CF742" s="48"/>
      <c r="CG742" s="48"/>
      <c r="CH742" s="48"/>
      <c r="CI742" s="48"/>
      <c r="CJ742" s="48"/>
      <c r="CK742" s="48"/>
      <c r="CL742" s="48"/>
      <c r="CM742" s="48"/>
      <c r="CN742" s="48"/>
      <c r="CO742" s="48"/>
      <c r="CP742" s="48"/>
      <c r="CQ742" s="48"/>
      <c r="CR742" s="48"/>
      <c r="CS742" s="48"/>
      <c r="CT742" s="48"/>
      <c r="CU742" s="48"/>
      <c r="CV742" s="48"/>
      <c r="CW742" s="48"/>
      <c r="CX742" s="48"/>
      <c r="CY742" s="48"/>
      <c r="CZ742" s="48"/>
      <c r="DA742" s="48"/>
      <c r="DB742" s="48"/>
      <c r="DC742" s="48"/>
      <c r="DD742" s="48"/>
      <c r="DE742" s="48"/>
      <c r="DF742" s="48"/>
      <c r="DG742" s="48"/>
      <c r="DH742" s="48"/>
      <c r="DI742" s="48"/>
      <c r="DJ742" s="48"/>
      <c r="DK742" s="48"/>
      <c r="DL742" s="48"/>
      <c r="DM742" s="48"/>
      <c r="DN742" s="48"/>
      <c r="DO742" s="48"/>
      <c r="DP742" s="48"/>
      <c r="DQ742" s="48"/>
      <c r="DR742" s="48"/>
      <c r="DS742" s="48"/>
      <c r="DT742" s="48"/>
      <c r="DU742" s="48"/>
      <c r="DV742" s="48"/>
      <c r="DW742" s="48"/>
      <c r="DX742" s="48"/>
      <c r="DY742" s="48"/>
      <c r="DZ742" s="48"/>
      <c r="EA742" s="48"/>
      <c r="EB742" s="48"/>
      <c r="EC742" s="48"/>
      <c r="ED742" s="48"/>
      <c r="EE742" s="48"/>
      <c r="EF742" s="48"/>
      <c r="EG742" s="48"/>
      <c r="EH742" s="48"/>
      <c r="EI742" s="48"/>
      <c r="EJ742" s="48"/>
      <c r="EK742" s="48"/>
      <c r="EL742" s="48"/>
      <c r="EM742" s="48"/>
      <c r="EN742" s="48"/>
      <c r="EO742" s="48"/>
      <c r="EP742" s="48"/>
      <c r="EQ742" s="48"/>
      <c r="ER742" s="48"/>
      <c r="ES742" s="48"/>
      <c r="ET742" s="48"/>
      <c r="EU742" s="48"/>
      <c r="EV742" s="48"/>
      <c r="EW742" s="48"/>
      <c r="EX742" s="48"/>
      <c r="EY742" s="48"/>
      <c r="EZ742" s="48"/>
      <c r="FA742" s="48"/>
      <c r="FB742" s="48"/>
      <c r="FC742" s="48"/>
      <c r="FD742" s="48"/>
      <c r="FE742" s="48"/>
      <c r="FF742" s="48"/>
      <c r="FG742" s="48"/>
      <c r="FH742" s="48"/>
      <c r="FI742" s="48"/>
      <c r="FJ742" s="48"/>
      <c r="FK742" s="48"/>
      <c r="FL742" s="48"/>
      <c r="FM742" s="48"/>
      <c r="FN742" s="48"/>
      <c r="FO742" s="48"/>
      <c r="FP742" s="48"/>
      <c r="FQ742" s="48"/>
      <c r="FR742" s="48"/>
      <c r="FS742" s="48"/>
      <c r="FT742" s="48"/>
      <c r="FU742" s="48"/>
      <c r="FV742" s="48"/>
      <c r="FW742" s="48"/>
      <c r="FX742" s="48"/>
      <c r="FY742" s="48"/>
      <c r="FZ742" s="48"/>
      <c r="GA742" s="48"/>
      <c r="GB742" s="48"/>
      <c r="GC742" s="48"/>
      <c r="GD742" s="48"/>
      <c r="GE742" s="48"/>
      <c r="GF742" s="48"/>
      <c r="GG742" s="48"/>
      <c r="GH742" s="48"/>
      <c r="GI742" s="48"/>
      <c r="GJ742" s="48"/>
      <c r="GK742" s="48"/>
      <c r="GL742" s="48"/>
      <c r="GM742" s="48"/>
      <c r="GN742" s="48"/>
      <c r="GO742" s="48"/>
      <c r="GP742" s="48"/>
      <c r="GQ742" s="48"/>
      <c r="GR742" s="48"/>
      <c r="GS742" s="48"/>
      <c r="GT742" s="48"/>
      <c r="GU742" s="48"/>
      <c r="GV742" s="48"/>
      <c r="GW742" s="48"/>
      <c r="GX742" s="48"/>
      <c r="GY742" s="48"/>
      <c r="GZ742" s="48"/>
      <c r="HA742" s="48"/>
      <c r="HB742" s="48"/>
      <c r="HC742" s="48"/>
      <c r="HD742" s="48"/>
      <c r="HE742" s="48"/>
      <c r="HF742" s="48"/>
      <c r="HG742" s="48"/>
      <c r="HH742" s="48"/>
      <c r="HI742" s="48"/>
      <c r="HJ742" s="48"/>
      <c r="HK742" s="48"/>
      <c r="HL742" s="48"/>
      <c r="HM742" s="48"/>
      <c r="HN742" s="48"/>
      <c r="HO742" s="48"/>
      <c r="HP742" s="48"/>
      <c r="HQ742" s="48"/>
      <c r="HR742" s="48"/>
      <c r="HS742" s="48"/>
      <c r="HT742" s="48"/>
      <c r="HU742" s="48"/>
      <c r="HV742" s="48"/>
      <c r="HW742" s="48"/>
      <c r="HX742" s="48"/>
      <c r="HY742" s="48"/>
      <c r="HZ742" s="48"/>
      <c r="IA742" s="48"/>
      <c r="IB742" s="48"/>
      <c r="IC742" s="48"/>
      <c r="ID742" s="48"/>
      <c r="IE742" s="48"/>
      <c r="IF742" s="48"/>
      <c r="IG742" s="48"/>
      <c r="IH742" s="48"/>
      <c r="II742" s="48"/>
      <c r="IJ742" s="48"/>
      <c r="IK742" s="48"/>
      <c r="IL742" s="48"/>
      <c r="IM742" s="48"/>
      <c r="IN742" s="48"/>
      <c r="IO742" s="48"/>
      <c r="IP742" s="48"/>
      <c r="IQ742" s="48"/>
      <c r="IR742" s="48"/>
      <c r="IS742" s="48"/>
      <c r="IT742" s="48"/>
      <c r="IU742" s="48"/>
      <c r="IV742" s="48"/>
    </row>
    <row r="743" spans="1:256" s="49" customFormat="1" ht="15.6" x14ac:dyDescent="0.25">
      <c r="A743" s="55">
        <v>52094</v>
      </c>
      <c r="B743" s="51" t="s">
        <v>1093</v>
      </c>
      <c r="C743" s="51" t="s">
        <v>137</v>
      </c>
      <c r="D743" s="53">
        <v>52480</v>
      </c>
      <c r="E743" s="92" t="s">
        <v>384</v>
      </c>
      <c r="F743" s="46">
        <f>'12 Month Budget Comparison'!D735</f>
        <v>0</v>
      </c>
      <c r="G743" s="46"/>
      <c r="H743" s="46"/>
      <c r="I743" s="46"/>
      <c r="J743" s="60"/>
      <c r="K743" s="46"/>
      <c r="L743" s="60"/>
      <c r="M743" s="60"/>
      <c r="N743" s="60"/>
      <c r="O743" s="46">
        <f t="shared" si="75"/>
        <v>0</v>
      </c>
      <c r="P743" s="48"/>
      <c r="Q743" s="48"/>
      <c r="R743" s="48"/>
      <c r="S743" s="48"/>
      <c r="T743" s="48"/>
      <c r="U743" s="48"/>
      <c r="V743" s="48"/>
      <c r="W743" s="48"/>
      <c r="X743" s="48"/>
      <c r="Y743" s="48"/>
      <c r="Z743" s="48"/>
      <c r="AA743" s="48"/>
      <c r="AB743" s="48"/>
      <c r="AC743" s="48"/>
      <c r="AD743" s="48"/>
      <c r="AE743" s="48"/>
      <c r="AF743" s="48"/>
      <c r="AG743" s="48"/>
      <c r="AH743" s="48"/>
      <c r="AI743" s="48"/>
      <c r="AJ743" s="48"/>
      <c r="AK743" s="48"/>
      <c r="AL743" s="48"/>
      <c r="AM743" s="48"/>
      <c r="AN743" s="48"/>
      <c r="AO743" s="48"/>
      <c r="AP743" s="48"/>
      <c r="AQ743" s="48"/>
      <c r="AR743" s="48"/>
      <c r="AS743" s="48"/>
      <c r="AT743" s="48"/>
      <c r="AU743" s="48"/>
      <c r="AV743" s="48"/>
      <c r="AW743" s="48"/>
      <c r="AX743" s="48"/>
      <c r="AY743" s="48"/>
      <c r="AZ743" s="48"/>
      <c r="BA743" s="48"/>
      <c r="BB743" s="48"/>
      <c r="BC743" s="48"/>
      <c r="BD743" s="48"/>
      <c r="BE743" s="48"/>
      <c r="BF743" s="48"/>
      <c r="BG743" s="48"/>
      <c r="BH743" s="48"/>
      <c r="BI743" s="48"/>
      <c r="BJ743" s="48"/>
      <c r="BK743" s="48"/>
      <c r="BL743" s="48"/>
      <c r="BM743" s="48"/>
      <c r="BN743" s="48"/>
      <c r="BO743" s="48"/>
      <c r="BP743" s="48"/>
      <c r="BQ743" s="48"/>
      <c r="BR743" s="48"/>
      <c r="BS743" s="48"/>
      <c r="BT743" s="48"/>
      <c r="BU743" s="48"/>
      <c r="BV743" s="48"/>
      <c r="BW743" s="48"/>
      <c r="BX743" s="48"/>
      <c r="BY743" s="48"/>
      <c r="BZ743" s="48"/>
      <c r="CA743" s="48"/>
      <c r="CB743" s="48"/>
      <c r="CC743" s="48"/>
      <c r="CD743" s="48"/>
      <c r="CE743" s="48"/>
      <c r="CF743" s="48"/>
      <c r="CG743" s="48"/>
      <c r="CH743" s="48"/>
      <c r="CI743" s="48"/>
      <c r="CJ743" s="48"/>
      <c r="CK743" s="48"/>
      <c r="CL743" s="48"/>
      <c r="CM743" s="48"/>
      <c r="CN743" s="48"/>
      <c r="CO743" s="48"/>
      <c r="CP743" s="48"/>
      <c r="CQ743" s="48"/>
      <c r="CR743" s="48"/>
      <c r="CS743" s="48"/>
      <c r="CT743" s="48"/>
      <c r="CU743" s="48"/>
      <c r="CV743" s="48"/>
      <c r="CW743" s="48"/>
      <c r="CX743" s="48"/>
      <c r="CY743" s="48"/>
      <c r="CZ743" s="48"/>
      <c r="DA743" s="48"/>
      <c r="DB743" s="48"/>
      <c r="DC743" s="48"/>
      <c r="DD743" s="48"/>
      <c r="DE743" s="48"/>
      <c r="DF743" s="48"/>
      <c r="DG743" s="48"/>
      <c r="DH743" s="48"/>
      <c r="DI743" s="48"/>
      <c r="DJ743" s="48"/>
      <c r="DK743" s="48"/>
      <c r="DL743" s="48"/>
      <c r="DM743" s="48"/>
      <c r="DN743" s="48"/>
      <c r="DO743" s="48"/>
      <c r="DP743" s="48"/>
      <c r="DQ743" s="48"/>
      <c r="DR743" s="48"/>
      <c r="DS743" s="48"/>
      <c r="DT743" s="48"/>
      <c r="DU743" s="48"/>
      <c r="DV743" s="48"/>
      <c r="DW743" s="48"/>
      <c r="DX743" s="48"/>
      <c r="DY743" s="48"/>
      <c r="DZ743" s="48"/>
      <c r="EA743" s="48"/>
      <c r="EB743" s="48"/>
      <c r="EC743" s="48"/>
      <c r="ED743" s="48"/>
      <c r="EE743" s="48"/>
      <c r="EF743" s="48"/>
      <c r="EG743" s="48"/>
      <c r="EH743" s="48"/>
      <c r="EI743" s="48"/>
      <c r="EJ743" s="48"/>
      <c r="EK743" s="48"/>
      <c r="EL743" s="48"/>
      <c r="EM743" s="48"/>
      <c r="EN743" s="48"/>
      <c r="EO743" s="48"/>
      <c r="EP743" s="48"/>
      <c r="EQ743" s="48"/>
      <c r="ER743" s="48"/>
      <c r="ES743" s="48"/>
      <c r="ET743" s="48"/>
      <c r="EU743" s="48"/>
      <c r="EV743" s="48"/>
      <c r="EW743" s="48"/>
      <c r="EX743" s="48"/>
      <c r="EY743" s="48"/>
      <c r="EZ743" s="48"/>
      <c r="FA743" s="48"/>
      <c r="FB743" s="48"/>
      <c r="FC743" s="48"/>
      <c r="FD743" s="48"/>
      <c r="FE743" s="48"/>
      <c r="FF743" s="48"/>
      <c r="FG743" s="48"/>
      <c r="FH743" s="48"/>
      <c r="FI743" s="48"/>
      <c r="FJ743" s="48"/>
      <c r="FK743" s="48"/>
      <c r="FL743" s="48"/>
      <c r="FM743" s="48"/>
      <c r="FN743" s="48"/>
      <c r="FO743" s="48"/>
      <c r="FP743" s="48"/>
      <c r="FQ743" s="48"/>
      <c r="FR743" s="48"/>
      <c r="FS743" s="48"/>
      <c r="FT743" s="48"/>
      <c r="FU743" s="48"/>
      <c r="FV743" s="48"/>
      <c r="FW743" s="48"/>
      <c r="FX743" s="48"/>
      <c r="FY743" s="48"/>
      <c r="FZ743" s="48"/>
      <c r="GA743" s="48"/>
      <c r="GB743" s="48"/>
      <c r="GC743" s="48"/>
      <c r="GD743" s="48"/>
      <c r="GE743" s="48"/>
      <c r="GF743" s="48"/>
      <c r="GG743" s="48"/>
      <c r="GH743" s="48"/>
      <c r="GI743" s="48"/>
      <c r="GJ743" s="48"/>
      <c r="GK743" s="48"/>
      <c r="GL743" s="48"/>
      <c r="GM743" s="48"/>
      <c r="GN743" s="48"/>
      <c r="GO743" s="48"/>
      <c r="GP743" s="48"/>
      <c r="GQ743" s="48"/>
      <c r="GR743" s="48"/>
      <c r="GS743" s="48"/>
      <c r="GT743" s="48"/>
      <c r="GU743" s="48"/>
      <c r="GV743" s="48"/>
      <c r="GW743" s="48"/>
      <c r="GX743" s="48"/>
      <c r="GY743" s="48"/>
      <c r="GZ743" s="48"/>
      <c r="HA743" s="48"/>
      <c r="HB743" s="48"/>
      <c r="HC743" s="48"/>
      <c r="HD743" s="48"/>
      <c r="HE743" s="48"/>
      <c r="HF743" s="48"/>
      <c r="HG743" s="48"/>
      <c r="HH743" s="48"/>
      <c r="HI743" s="48"/>
      <c r="HJ743" s="48"/>
      <c r="HK743" s="48"/>
      <c r="HL743" s="48"/>
      <c r="HM743" s="48"/>
      <c r="HN743" s="48"/>
      <c r="HO743" s="48"/>
      <c r="HP743" s="48"/>
      <c r="HQ743" s="48"/>
      <c r="HR743" s="48"/>
      <c r="HS743" s="48"/>
      <c r="HT743" s="48"/>
      <c r="HU743" s="48"/>
      <c r="HV743" s="48"/>
      <c r="HW743" s="48"/>
      <c r="HX743" s="48"/>
      <c r="HY743" s="48"/>
      <c r="HZ743" s="48"/>
      <c r="IA743" s="48"/>
      <c r="IB743" s="48"/>
      <c r="IC743" s="48"/>
      <c r="ID743" s="48"/>
      <c r="IE743" s="48"/>
      <c r="IF743" s="48"/>
      <c r="IG743" s="48"/>
      <c r="IH743" s="48"/>
      <c r="II743" s="48"/>
      <c r="IJ743" s="48"/>
      <c r="IK743" s="48"/>
      <c r="IL743" s="48"/>
      <c r="IM743" s="48"/>
      <c r="IN743" s="48"/>
      <c r="IO743" s="48"/>
      <c r="IP743" s="48"/>
      <c r="IQ743" s="48"/>
      <c r="IR743" s="48"/>
      <c r="IS743" s="48"/>
      <c r="IT743" s="48"/>
      <c r="IU743" s="48"/>
      <c r="IV743" s="48"/>
    </row>
    <row r="744" spans="1:256" s="49" customFormat="1" ht="15.6" x14ac:dyDescent="0.25">
      <c r="A744" s="55">
        <v>52095</v>
      </c>
      <c r="B744" s="51" t="s">
        <v>1093</v>
      </c>
      <c r="C744" s="51" t="s">
        <v>139</v>
      </c>
      <c r="D744" s="53">
        <v>52480</v>
      </c>
      <c r="E744" s="92" t="s">
        <v>385</v>
      </c>
      <c r="F744" s="46">
        <f>'12 Month Budget Comparison'!D736</f>
        <v>0</v>
      </c>
      <c r="G744" s="46"/>
      <c r="H744" s="46"/>
      <c r="I744" s="46"/>
      <c r="J744" s="60"/>
      <c r="K744" s="46"/>
      <c r="L744" s="60"/>
      <c r="M744" s="60"/>
      <c r="N744" s="60"/>
      <c r="O744" s="46">
        <f t="shared" si="75"/>
        <v>0</v>
      </c>
      <c r="P744" s="48"/>
      <c r="Q744" s="48"/>
      <c r="R744" s="48"/>
      <c r="S744" s="48"/>
      <c r="T744" s="48"/>
      <c r="U744" s="48"/>
      <c r="V744" s="48"/>
      <c r="W744" s="48"/>
      <c r="X744" s="48"/>
      <c r="Y744" s="48"/>
      <c r="Z744" s="48"/>
      <c r="AA744" s="48"/>
      <c r="AB744" s="48"/>
      <c r="AC744" s="48"/>
      <c r="AD744" s="48"/>
      <c r="AE744" s="48"/>
      <c r="AF744" s="48"/>
      <c r="AG744" s="48"/>
      <c r="AH744" s="48"/>
      <c r="AI744" s="48"/>
      <c r="AJ744" s="48"/>
      <c r="AK744" s="48"/>
      <c r="AL744" s="48"/>
      <c r="AM744" s="48"/>
      <c r="AN744" s="48"/>
      <c r="AO744" s="48"/>
      <c r="AP744" s="48"/>
      <c r="AQ744" s="48"/>
      <c r="AR744" s="48"/>
      <c r="AS744" s="48"/>
      <c r="AT744" s="48"/>
      <c r="AU744" s="48"/>
      <c r="AV744" s="48"/>
      <c r="AW744" s="48"/>
      <c r="AX744" s="48"/>
      <c r="AY744" s="48"/>
      <c r="AZ744" s="48"/>
      <c r="BA744" s="48"/>
      <c r="BB744" s="48"/>
      <c r="BC744" s="48"/>
      <c r="BD744" s="48"/>
      <c r="BE744" s="48"/>
      <c r="BF744" s="48"/>
      <c r="BG744" s="48"/>
      <c r="BH744" s="48"/>
      <c r="BI744" s="48"/>
      <c r="BJ744" s="48"/>
      <c r="BK744" s="48"/>
      <c r="BL744" s="48"/>
      <c r="BM744" s="48"/>
      <c r="BN744" s="48"/>
      <c r="BO744" s="48"/>
      <c r="BP744" s="48"/>
      <c r="BQ744" s="48"/>
      <c r="BR744" s="48"/>
      <c r="BS744" s="48"/>
      <c r="BT744" s="48"/>
      <c r="BU744" s="48"/>
      <c r="BV744" s="48"/>
      <c r="BW744" s="48"/>
      <c r="BX744" s="48"/>
      <c r="BY744" s="48"/>
      <c r="BZ744" s="48"/>
      <c r="CA744" s="48"/>
      <c r="CB744" s="48"/>
      <c r="CC744" s="48"/>
      <c r="CD744" s="48"/>
      <c r="CE744" s="48"/>
      <c r="CF744" s="48"/>
      <c r="CG744" s="48"/>
      <c r="CH744" s="48"/>
      <c r="CI744" s="48"/>
      <c r="CJ744" s="48"/>
      <c r="CK744" s="48"/>
      <c r="CL744" s="48"/>
      <c r="CM744" s="48"/>
      <c r="CN744" s="48"/>
      <c r="CO744" s="48"/>
      <c r="CP744" s="48"/>
      <c r="CQ744" s="48"/>
      <c r="CR744" s="48"/>
      <c r="CS744" s="48"/>
      <c r="CT744" s="48"/>
      <c r="CU744" s="48"/>
      <c r="CV744" s="48"/>
      <c r="CW744" s="48"/>
      <c r="CX744" s="48"/>
      <c r="CY744" s="48"/>
      <c r="CZ744" s="48"/>
      <c r="DA744" s="48"/>
      <c r="DB744" s="48"/>
      <c r="DC744" s="48"/>
      <c r="DD744" s="48"/>
      <c r="DE744" s="48"/>
      <c r="DF744" s="48"/>
      <c r="DG744" s="48"/>
      <c r="DH744" s="48"/>
      <c r="DI744" s="48"/>
      <c r="DJ744" s="48"/>
      <c r="DK744" s="48"/>
      <c r="DL744" s="48"/>
      <c r="DM744" s="48"/>
      <c r="DN744" s="48"/>
      <c r="DO744" s="48"/>
      <c r="DP744" s="48"/>
      <c r="DQ744" s="48"/>
      <c r="DR744" s="48"/>
      <c r="DS744" s="48"/>
      <c r="DT744" s="48"/>
      <c r="DU744" s="48"/>
      <c r="DV744" s="48"/>
      <c r="DW744" s="48"/>
      <c r="DX744" s="48"/>
      <c r="DY744" s="48"/>
      <c r="DZ744" s="48"/>
      <c r="EA744" s="48"/>
      <c r="EB744" s="48"/>
      <c r="EC744" s="48"/>
      <c r="ED744" s="48"/>
      <c r="EE744" s="48"/>
      <c r="EF744" s="48"/>
      <c r="EG744" s="48"/>
      <c r="EH744" s="48"/>
      <c r="EI744" s="48"/>
      <c r="EJ744" s="48"/>
      <c r="EK744" s="48"/>
      <c r="EL744" s="48"/>
      <c r="EM744" s="48"/>
      <c r="EN744" s="48"/>
      <c r="EO744" s="48"/>
      <c r="EP744" s="48"/>
      <c r="EQ744" s="48"/>
      <c r="ER744" s="48"/>
      <c r="ES744" s="48"/>
      <c r="ET744" s="48"/>
      <c r="EU744" s="48"/>
      <c r="EV744" s="48"/>
      <c r="EW744" s="48"/>
      <c r="EX744" s="48"/>
      <c r="EY744" s="48"/>
      <c r="EZ744" s="48"/>
      <c r="FA744" s="48"/>
      <c r="FB744" s="48"/>
      <c r="FC744" s="48"/>
      <c r="FD744" s="48"/>
      <c r="FE744" s="48"/>
      <c r="FF744" s="48"/>
      <c r="FG744" s="48"/>
      <c r="FH744" s="48"/>
      <c r="FI744" s="48"/>
      <c r="FJ744" s="48"/>
      <c r="FK744" s="48"/>
      <c r="FL744" s="48"/>
      <c r="FM744" s="48"/>
      <c r="FN744" s="48"/>
      <c r="FO744" s="48"/>
      <c r="FP744" s="48"/>
      <c r="FQ744" s="48"/>
      <c r="FR744" s="48"/>
      <c r="FS744" s="48"/>
      <c r="FT744" s="48"/>
      <c r="FU744" s="48"/>
      <c r="FV744" s="48"/>
      <c r="FW744" s="48"/>
      <c r="FX744" s="48"/>
      <c r="FY744" s="48"/>
      <c r="FZ744" s="48"/>
      <c r="GA744" s="48"/>
      <c r="GB744" s="48"/>
      <c r="GC744" s="48"/>
      <c r="GD744" s="48"/>
      <c r="GE744" s="48"/>
      <c r="GF744" s="48"/>
      <c r="GG744" s="48"/>
      <c r="GH744" s="48"/>
      <c r="GI744" s="48"/>
      <c r="GJ744" s="48"/>
      <c r="GK744" s="48"/>
      <c r="GL744" s="48"/>
      <c r="GM744" s="48"/>
      <c r="GN744" s="48"/>
      <c r="GO744" s="48"/>
      <c r="GP744" s="48"/>
      <c r="GQ744" s="48"/>
      <c r="GR744" s="48"/>
      <c r="GS744" s="48"/>
      <c r="GT744" s="48"/>
      <c r="GU744" s="48"/>
      <c r="GV744" s="48"/>
      <c r="GW744" s="48"/>
      <c r="GX744" s="48"/>
      <c r="GY744" s="48"/>
      <c r="GZ744" s="48"/>
      <c r="HA744" s="48"/>
      <c r="HB744" s="48"/>
      <c r="HC744" s="48"/>
      <c r="HD744" s="48"/>
      <c r="HE744" s="48"/>
      <c r="HF744" s="48"/>
      <c r="HG744" s="48"/>
      <c r="HH744" s="48"/>
      <c r="HI744" s="48"/>
      <c r="HJ744" s="48"/>
      <c r="HK744" s="48"/>
      <c r="HL744" s="48"/>
      <c r="HM744" s="48"/>
      <c r="HN744" s="48"/>
      <c r="HO744" s="48"/>
      <c r="HP744" s="48"/>
      <c r="HQ744" s="48"/>
      <c r="HR744" s="48"/>
      <c r="HS744" s="48"/>
      <c r="HT744" s="48"/>
      <c r="HU744" s="48"/>
      <c r="HV744" s="48"/>
      <c r="HW744" s="48"/>
      <c r="HX744" s="48"/>
      <c r="HY744" s="48"/>
      <c r="HZ744" s="48"/>
      <c r="IA744" s="48"/>
      <c r="IB744" s="48"/>
      <c r="IC744" s="48"/>
      <c r="ID744" s="48"/>
      <c r="IE744" s="48"/>
      <c r="IF744" s="48"/>
      <c r="IG744" s="48"/>
      <c r="IH744" s="48"/>
      <c r="II744" s="48"/>
      <c r="IJ744" s="48"/>
      <c r="IK744" s="48"/>
      <c r="IL744" s="48"/>
      <c r="IM744" s="48"/>
      <c r="IN744" s="48"/>
      <c r="IO744" s="48"/>
      <c r="IP744" s="48"/>
      <c r="IQ744" s="48"/>
      <c r="IR744" s="48"/>
      <c r="IS744" s="48"/>
      <c r="IT744" s="48"/>
      <c r="IU744" s="48"/>
      <c r="IV744" s="48"/>
    </row>
    <row r="745" spans="1:256" s="49" customFormat="1" ht="15.6" x14ac:dyDescent="0.25">
      <c r="A745" s="55">
        <v>52096</v>
      </c>
      <c r="B745" s="51" t="s">
        <v>1093</v>
      </c>
      <c r="C745" s="51" t="s">
        <v>143</v>
      </c>
      <c r="D745" s="53">
        <v>52480</v>
      </c>
      <c r="E745" s="92" t="s">
        <v>386</v>
      </c>
      <c r="F745" s="46">
        <f>'12 Month Budget Comparison'!D737</f>
        <v>0</v>
      </c>
      <c r="G745" s="46"/>
      <c r="H745" s="46"/>
      <c r="I745" s="46"/>
      <c r="J745" s="60"/>
      <c r="K745" s="46"/>
      <c r="L745" s="60"/>
      <c r="M745" s="60"/>
      <c r="N745" s="60"/>
      <c r="O745" s="46">
        <f t="shared" si="75"/>
        <v>0</v>
      </c>
      <c r="P745" s="48"/>
      <c r="Q745" s="48"/>
      <c r="R745" s="48"/>
      <c r="S745" s="48"/>
      <c r="T745" s="48"/>
      <c r="U745" s="48"/>
      <c r="V745" s="48"/>
      <c r="W745" s="48"/>
      <c r="X745" s="48"/>
      <c r="Y745" s="48"/>
      <c r="Z745" s="48"/>
      <c r="AA745" s="48"/>
      <c r="AB745" s="48"/>
      <c r="AC745" s="48"/>
      <c r="AD745" s="48"/>
      <c r="AE745" s="48"/>
      <c r="AF745" s="48"/>
      <c r="AG745" s="48"/>
      <c r="AH745" s="48"/>
      <c r="AI745" s="48"/>
      <c r="AJ745" s="48"/>
      <c r="AK745" s="48"/>
      <c r="AL745" s="48"/>
      <c r="AM745" s="48"/>
      <c r="AN745" s="48"/>
      <c r="AO745" s="48"/>
      <c r="AP745" s="48"/>
      <c r="AQ745" s="48"/>
      <c r="AR745" s="48"/>
      <c r="AS745" s="48"/>
      <c r="AT745" s="48"/>
      <c r="AU745" s="48"/>
      <c r="AV745" s="48"/>
      <c r="AW745" s="48"/>
      <c r="AX745" s="48"/>
      <c r="AY745" s="48"/>
      <c r="AZ745" s="48"/>
      <c r="BA745" s="48"/>
      <c r="BB745" s="48"/>
      <c r="BC745" s="48"/>
      <c r="BD745" s="48"/>
      <c r="BE745" s="48"/>
      <c r="BF745" s="48"/>
      <c r="BG745" s="48"/>
      <c r="BH745" s="48"/>
      <c r="BI745" s="48"/>
      <c r="BJ745" s="48"/>
      <c r="BK745" s="48"/>
      <c r="BL745" s="48"/>
      <c r="BM745" s="48"/>
      <c r="BN745" s="48"/>
      <c r="BO745" s="48"/>
      <c r="BP745" s="48"/>
      <c r="BQ745" s="48"/>
      <c r="BR745" s="48"/>
      <c r="BS745" s="48"/>
      <c r="BT745" s="48"/>
      <c r="BU745" s="48"/>
      <c r="BV745" s="48"/>
      <c r="BW745" s="48"/>
      <c r="BX745" s="48"/>
      <c r="BY745" s="48"/>
      <c r="BZ745" s="48"/>
      <c r="CA745" s="48"/>
      <c r="CB745" s="48"/>
      <c r="CC745" s="48"/>
      <c r="CD745" s="48"/>
      <c r="CE745" s="48"/>
      <c r="CF745" s="48"/>
      <c r="CG745" s="48"/>
      <c r="CH745" s="48"/>
      <c r="CI745" s="48"/>
      <c r="CJ745" s="48"/>
      <c r="CK745" s="48"/>
      <c r="CL745" s="48"/>
      <c r="CM745" s="48"/>
      <c r="CN745" s="48"/>
      <c r="CO745" s="48"/>
      <c r="CP745" s="48"/>
      <c r="CQ745" s="48"/>
      <c r="CR745" s="48"/>
      <c r="CS745" s="48"/>
      <c r="CT745" s="48"/>
      <c r="CU745" s="48"/>
      <c r="CV745" s="48"/>
      <c r="CW745" s="48"/>
      <c r="CX745" s="48"/>
      <c r="CY745" s="48"/>
      <c r="CZ745" s="48"/>
      <c r="DA745" s="48"/>
      <c r="DB745" s="48"/>
      <c r="DC745" s="48"/>
      <c r="DD745" s="48"/>
      <c r="DE745" s="48"/>
      <c r="DF745" s="48"/>
      <c r="DG745" s="48"/>
      <c r="DH745" s="48"/>
      <c r="DI745" s="48"/>
      <c r="DJ745" s="48"/>
      <c r="DK745" s="48"/>
      <c r="DL745" s="48"/>
      <c r="DM745" s="48"/>
      <c r="DN745" s="48"/>
      <c r="DO745" s="48"/>
      <c r="DP745" s="48"/>
      <c r="DQ745" s="48"/>
      <c r="DR745" s="48"/>
      <c r="DS745" s="48"/>
      <c r="DT745" s="48"/>
      <c r="DU745" s="48"/>
      <c r="DV745" s="48"/>
      <c r="DW745" s="48"/>
      <c r="DX745" s="48"/>
      <c r="DY745" s="48"/>
      <c r="DZ745" s="48"/>
      <c r="EA745" s="48"/>
      <c r="EB745" s="48"/>
      <c r="EC745" s="48"/>
      <c r="ED745" s="48"/>
      <c r="EE745" s="48"/>
      <c r="EF745" s="48"/>
      <c r="EG745" s="48"/>
      <c r="EH745" s="48"/>
      <c r="EI745" s="48"/>
      <c r="EJ745" s="48"/>
      <c r="EK745" s="48"/>
      <c r="EL745" s="48"/>
      <c r="EM745" s="48"/>
      <c r="EN745" s="48"/>
      <c r="EO745" s="48"/>
      <c r="EP745" s="48"/>
      <c r="EQ745" s="48"/>
      <c r="ER745" s="48"/>
      <c r="ES745" s="48"/>
      <c r="ET745" s="48"/>
      <c r="EU745" s="48"/>
      <c r="EV745" s="48"/>
      <c r="EW745" s="48"/>
      <c r="EX745" s="48"/>
      <c r="EY745" s="48"/>
      <c r="EZ745" s="48"/>
      <c r="FA745" s="48"/>
      <c r="FB745" s="48"/>
      <c r="FC745" s="48"/>
      <c r="FD745" s="48"/>
      <c r="FE745" s="48"/>
      <c r="FF745" s="48"/>
      <c r="FG745" s="48"/>
      <c r="FH745" s="48"/>
      <c r="FI745" s="48"/>
      <c r="FJ745" s="48"/>
      <c r="FK745" s="48"/>
      <c r="FL745" s="48"/>
      <c r="FM745" s="48"/>
      <c r="FN745" s="48"/>
      <c r="FO745" s="48"/>
      <c r="FP745" s="48"/>
      <c r="FQ745" s="48"/>
      <c r="FR745" s="48"/>
      <c r="FS745" s="48"/>
      <c r="FT745" s="48"/>
      <c r="FU745" s="48"/>
      <c r="FV745" s="48"/>
      <c r="FW745" s="48"/>
      <c r="FX745" s="48"/>
      <c r="FY745" s="48"/>
      <c r="FZ745" s="48"/>
      <c r="GA745" s="48"/>
      <c r="GB745" s="48"/>
      <c r="GC745" s="48"/>
      <c r="GD745" s="48"/>
      <c r="GE745" s="48"/>
      <c r="GF745" s="48"/>
      <c r="GG745" s="48"/>
      <c r="GH745" s="48"/>
      <c r="GI745" s="48"/>
      <c r="GJ745" s="48"/>
      <c r="GK745" s="48"/>
      <c r="GL745" s="48"/>
      <c r="GM745" s="48"/>
      <c r="GN745" s="48"/>
      <c r="GO745" s="48"/>
      <c r="GP745" s="48"/>
      <c r="GQ745" s="48"/>
      <c r="GR745" s="48"/>
      <c r="GS745" s="48"/>
      <c r="GT745" s="48"/>
      <c r="GU745" s="48"/>
      <c r="GV745" s="48"/>
      <c r="GW745" s="48"/>
      <c r="GX745" s="48"/>
      <c r="GY745" s="48"/>
      <c r="GZ745" s="48"/>
      <c r="HA745" s="48"/>
      <c r="HB745" s="48"/>
      <c r="HC745" s="48"/>
      <c r="HD745" s="48"/>
      <c r="HE745" s="48"/>
      <c r="HF745" s="48"/>
      <c r="HG745" s="48"/>
      <c r="HH745" s="48"/>
      <c r="HI745" s="48"/>
      <c r="HJ745" s="48"/>
      <c r="HK745" s="48"/>
      <c r="HL745" s="48"/>
      <c r="HM745" s="48"/>
      <c r="HN745" s="48"/>
      <c r="HO745" s="48"/>
      <c r="HP745" s="48"/>
      <c r="HQ745" s="48"/>
      <c r="HR745" s="48"/>
      <c r="HS745" s="48"/>
      <c r="HT745" s="48"/>
      <c r="HU745" s="48"/>
      <c r="HV745" s="48"/>
      <c r="HW745" s="48"/>
      <c r="HX745" s="48"/>
      <c r="HY745" s="48"/>
      <c r="HZ745" s="48"/>
      <c r="IA745" s="48"/>
      <c r="IB745" s="48"/>
      <c r="IC745" s="48"/>
      <c r="ID745" s="48"/>
      <c r="IE745" s="48"/>
      <c r="IF745" s="48"/>
      <c r="IG745" s="48"/>
      <c r="IH745" s="48"/>
      <c r="II745" s="48"/>
      <c r="IJ745" s="48"/>
      <c r="IK745" s="48"/>
      <c r="IL745" s="48"/>
      <c r="IM745" s="48"/>
      <c r="IN745" s="48"/>
      <c r="IO745" s="48"/>
      <c r="IP745" s="48"/>
      <c r="IQ745" s="48"/>
      <c r="IR745" s="48"/>
      <c r="IS745" s="48"/>
      <c r="IT745" s="48"/>
      <c r="IU745" s="48"/>
      <c r="IV745" s="48"/>
    </row>
    <row r="746" spans="1:256" s="49" customFormat="1" ht="15.6" x14ac:dyDescent="0.25">
      <c r="A746" s="55">
        <v>52097</v>
      </c>
      <c r="B746" s="51" t="s">
        <v>1093</v>
      </c>
      <c r="C746" s="51" t="s">
        <v>145</v>
      </c>
      <c r="D746" s="53">
        <v>52480</v>
      </c>
      <c r="E746" s="92" t="s">
        <v>387</v>
      </c>
      <c r="F746" s="46">
        <f>'12 Month Budget Comparison'!D738</f>
        <v>0</v>
      </c>
      <c r="G746" s="46"/>
      <c r="H746" s="46"/>
      <c r="I746" s="46"/>
      <c r="J746" s="60"/>
      <c r="K746" s="46"/>
      <c r="L746" s="60"/>
      <c r="M746" s="60"/>
      <c r="N746" s="60"/>
      <c r="O746" s="46">
        <f t="shared" si="75"/>
        <v>0</v>
      </c>
      <c r="P746" s="48"/>
      <c r="Q746" s="48"/>
      <c r="R746" s="48"/>
      <c r="S746" s="48"/>
      <c r="T746" s="48"/>
      <c r="U746" s="48"/>
      <c r="V746" s="48"/>
      <c r="W746" s="48"/>
      <c r="X746" s="48"/>
      <c r="Y746" s="48"/>
      <c r="Z746" s="48"/>
      <c r="AA746" s="48"/>
      <c r="AB746" s="48"/>
      <c r="AC746" s="48"/>
      <c r="AD746" s="48"/>
      <c r="AE746" s="48"/>
      <c r="AF746" s="48"/>
      <c r="AG746" s="48"/>
      <c r="AH746" s="48"/>
      <c r="AI746" s="48"/>
      <c r="AJ746" s="48"/>
      <c r="AK746" s="48"/>
      <c r="AL746" s="48"/>
      <c r="AM746" s="48"/>
      <c r="AN746" s="48"/>
      <c r="AO746" s="48"/>
      <c r="AP746" s="48"/>
      <c r="AQ746" s="48"/>
      <c r="AR746" s="48"/>
      <c r="AS746" s="48"/>
      <c r="AT746" s="48"/>
      <c r="AU746" s="48"/>
      <c r="AV746" s="48"/>
      <c r="AW746" s="48"/>
      <c r="AX746" s="48"/>
      <c r="AY746" s="48"/>
      <c r="AZ746" s="48"/>
      <c r="BA746" s="48"/>
      <c r="BB746" s="48"/>
      <c r="BC746" s="48"/>
      <c r="BD746" s="48"/>
      <c r="BE746" s="48"/>
      <c r="BF746" s="48"/>
      <c r="BG746" s="48"/>
      <c r="BH746" s="48"/>
      <c r="BI746" s="48"/>
      <c r="BJ746" s="48"/>
      <c r="BK746" s="48"/>
      <c r="BL746" s="48"/>
      <c r="BM746" s="48"/>
      <c r="BN746" s="48"/>
      <c r="BO746" s="48"/>
      <c r="BP746" s="48"/>
      <c r="BQ746" s="48"/>
      <c r="BR746" s="48"/>
      <c r="BS746" s="48"/>
      <c r="BT746" s="48"/>
      <c r="BU746" s="48"/>
      <c r="BV746" s="48"/>
      <c r="BW746" s="48"/>
      <c r="BX746" s="48"/>
      <c r="BY746" s="48"/>
      <c r="BZ746" s="48"/>
      <c r="CA746" s="48"/>
      <c r="CB746" s="48"/>
      <c r="CC746" s="48"/>
      <c r="CD746" s="48"/>
      <c r="CE746" s="48"/>
      <c r="CF746" s="48"/>
      <c r="CG746" s="48"/>
      <c r="CH746" s="48"/>
      <c r="CI746" s="48"/>
      <c r="CJ746" s="48"/>
      <c r="CK746" s="48"/>
      <c r="CL746" s="48"/>
      <c r="CM746" s="48"/>
      <c r="CN746" s="48"/>
      <c r="CO746" s="48"/>
      <c r="CP746" s="48"/>
      <c r="CQ746" s="48"/>
      <c r="CR746" s="48"/>
      <c r="CS746" s="48"/>
      <c r="CT746" s="48"/>
      <c r="CU746" s="48"/>
      <c r="CV746" s="48"/>
      <c r="CW746" s="48"/>
      <c r="CX746" s="48"/>
      <c r="CY746" s="48"/>
      <c r="CZ746" s="48"/>
      <c r="DA746" s="48"/>
      <c r="DB746" s="48"/>
      <c r="DC746" s="48"/>
      <c r="DD746" s="48"/>
      <c r="DE746" s="48"/>
      <c r="DF746" s="48"/>
      <c r="DG746" s="48"/>
      <c r="DH746" s="48"/>
      <c r="DI746" s="48"/>
      <c r="DJ746" s="48"/>
      <c r="DK746" s="48"/>
      <c r="DL746" s="48"/>
      <c r="DM746" s="48"/>
      <c r="DN746" s="48"/>
      <c r="DO746" s="48"/>
      <c r="DP746" s="48"/>
      <c r="DQ746" s="48"/>
      <c r="DR746" s="48"/>
      <c r="DS746" s="48"/>
      <c r="DT746" s="48"/>
      <c r="DU746" s="48"/>
      <c r="DV746" s="48"/>
      <c r="DW746" s="48"/>
      <c r="DX746" s="48"/>
      <c r="DY746" s="48"/>
      <c r="DZ746" s="48"/>
      <c r="EA746" s="48"/>
      <c r="EB746" s="48"/>
      <c r="EC746" s="48"/>
      <c r="ED746" s="48"/>
      <c r="EE746" s="48"/>
      <c r="EF746" s="48"/>
      <c r="EG746" s="48"/>
      <c r="EH746" s="48"/>
      <c r="EI746" s="48"/>
      <c r="EJ746" s="48"/>
      <c r="EK746" s="48"/>
      <c r="EL746" s="48"/>
      <c r="EM746" s="48"/>
      <c r="EN746" s="48"/>
      <c r="EO746" s="48"/>
      <c r="EP746" s="48"/>
      <c r="EQ746" s="48"/>
      <c r="ER746" s="48"/>
      <c r="ES746" s="48"/>
      <c r="ET746" s="48"/>
      <c r="EU746" s="48"/>
      <c r="EV746" s="48"/>
      <c r="EW746" s="48"/>
      <c r="EX746" s="48"/>
      <c r="EY746" s="48"/>
      <c r="EZ746" s="48"/>
      <c r="FA746" s="48"/>
      <c r="FB746" s="48"/>
      <c r="FC746" s="48"/>
      <c r="FD746" s="48"/>
      <c r="FE746" s="48"/>
      <c r="FF746" s="48"/>
      <c r="FG746" s="48"/>
      <c r="FH746" s="48"/>
      <c r="FI746" s="48"/>
      <c r="FJ746" s="48"/>
      <c r="FK746" s="48"/>
      <c r="FL746" s="48"/>
      <c r="FM746" s="48"/>
      <c r="FN746" s="48"/>
      <c r="FO746" s="48"/>
      <c r="FP746" s="48"/>
      <c r="FQ746" s="48"/>
      <c r="FR746" s="48"/>
      <c r="FS746" s="48"/>
      <c r="FT746" s="48"/>
      <c r="FU746" s="48"/>
      <c r="FV746" s="48"/>
      <c r="FW746" s="48"/>
      <c r="FX746" s="48"/>
      <c r="FY746" s="48"/>
      <c r="FZ746" s="48"/>
      <c r="GA746" s="48"/>
      <c r="GB746" s="48"/>
      <c r="GC746" s="48"/>
      <c r="GD746" s="48"/>
      <c r="GE746" s="48"/>
      <c r="GF746" s="48"/>
      <c r="GG746" s="48"/>
      <c r="GH746" s="48"/>
      <c r="GI746" s="48"/>
      <c r="GJ746" s="48"/>
      <c r="GK746" s="48"/>
      <c r="GL746" s="48"/>
      <c r="GM746" s="48"/>
      <c r="GN746" s="48"/>
      <c r="GO746" s="48"/>
      <c r="GP746" s="48"/>
      <c r="GQ746" s="48"/>
      <c r="GR746" s="48"/>
      <c r="GS746" s="48"/>
      <c r="GT746" s="48"/>
      <c r="GU746" s="48"/>
      <c r="GV746" s="48"/>
      <c r="GW746" s="48"/>
      <c r="GX746" s="48"/>
      <c r="GY746" s="48"/>
      <c r="GZ746" s="48"/>
      <c r="HA746" s="48"/>
      <c r="HB746" s="48"/>
      <c r="HC746" s="48"/>
      <c r="HD746" s="48"/>
      <c r="HE746" s="48"/>
      <c r="HF746" s="48"/>
      <c r="HG746" s="48"/>
      <c r="HH746" s="48"/>
      <c r="HI746" s="48"/>
      <c r="HJ746" s="48"/>
      <c r="HK746" s="48"/>
      <c r="HL746" s="48"/>
      <c r="HM746" s="48"/>
      <c r="HN746" s="48"/>
      <c r="HO746" s="48"/>
      <c r="HP746" s="48"/>
      <c r="HQ746" s="48"/>
      <c r="HR746" s="48"/>
      <c r="HS746" s="48"/>
      <c r="HT746" s="48"/>
      <c r="HU746" s="48"/>
      <c r="HV746" s="48"/>
      <c r="HW746" s="48"/>
      <c r="HX746" s="48"/>
      <c r="HY746" s="48"/>
      <c r="HZ746" s="48"/>
      <c r="IA746" s="48"/>
      <c r="IB746" s="48"/>
      <c r="IC746" s="48"/>
      <c r="ID746" s="48"/>
      <c r="IE746" s="48"/>
      <c r="IF746" s="48"/>
      <c r="IG746" s="48"/>
      <c r="IH746" s="48"/>
      <c r="II746" s="48"/>
      <c r="IJ746" s="48"/>
      <c r="IK746" s="48"/>
      <c r="IL746" s="48"/>
      <c r="IM746" s="48"/>
      <c r="IN746" s="48"/>
      <c r="IO746" s="48"/>
      <c r="IP746" s="48"/>
      <c r="IQ746" s="48"/>
      <c r="IR746" s="48"/>
      <c r="IS746" s="48"/>
      <c r="IT746" s="48"/>
      <c r="IU746" s="48"/>
      <c r="IV746" s="48"/>
    </row>
    <row r="747" spans="1:256" s="49" customFormat="1" ht="15.6" x14ac:dyDescent="0.25">
      <c r="A747" s="55">
        <v>52098</v>
      </c>
      <c r="B747" s="51" t="s">
        <v>1093</v>
      </c>
      <c r="C747" s="51" t="s">
        <v>354</v>
      </c>
      <c r="D747" s="53">
        <v>52480</v>
      </c>
      <c r="E747" s="92" t="s">
        <v>388</v>
      </c>
      <c r="F747" s="46">
        <f>'12 Month Budget Comparison'!D739</f>
        <v>0</v>
      </c>
      <c r="G747" s="46"/>
      <c r="H747" s="46"/>
      <c r="I747" s="46"/>
      <c r="J747" s="60"/>
      <c r="K747" s="46"/>
      <c r="L747" s="60"/>
      <c r="M747" s="60"/>
      <c r="N747" s="60"/>
      <c r="O747" s="46">
        <f t="shared" si="75"/>
        <v>0</v>
      </c>
      <c r="P747" s="48"/>
      <c r="Q747" s="48"/>
      <c r="R747" s="48"/>
      <c r="S747" s="48"/>
      <c r="T747" s="48"/>
      <c r="U747" s="48"/>
      <c r="V747" s="48"/>
      <c r="W747" s="48"/>
      <c r="X747" s="48"/>
      <c r="Y747" s="48"/>
      <c r="Z747" s="48"/>
      <c r="AA747" s="48"/>
      <c r="AB747" s="48"/>
      <c r="AC747" s="48"/>
      <c r="AD747" s="48"/>
      <c r="AE747" s="48"/>
      <c r="AF747" s="48"/>
      <c r="AG747" s="48"/>
      <c r="AH747" s="48"/>
      <c r="AI747" s="48"/>
      <c r="AJ747" s="48"/>
      <c r="AK747" s="48"/>
      <c r="AL747" s="48"/>
      <c r="AM747" s="48"/>
      <c r="AN747" s="48"/>
      <c r="AO747" s="48"/>
      <c r="AP747" s="48"/>
      <c r="AQ747" s="48"/>
      <c r="AR747" s="48"/>
      <c r="AS747" s="48"/>
      <c r="AT747" s="48"/>
      <c r="AU747" s="48"/>
      <c r="AV747" s="48"/>
      <c r="AW747" s="48"/>
      <c r="AX747" s="48"/>
      <c r="AY747" s="48"/>
      <c r="AZ747" s="48"/>
      <c r="BA747" s="48"/>
      <c r="BB747" s="48"/>
      <c r="BC747" s="48"/>
      <c r="BD747" s="48"/>
      <c r="BE747" s="48"/>
      <c r="BF747" s="48"/>
      <c r="BG747" s="48"/>
      <c r="BH747" s="48"/>
      <c r="BI747" s="48"/>
      <c r="BJ747" s="48"/>
      <c r="BK747" s="48"/>
      <c r="BL747" s="48"/>
      <c r="BM747" s="48"/>
      <c r="BN747" s="48"/>
      <c r="BO747" s="48"/>
      <c r="BP747" s="48"/>
      <c r="BQ747" s="48"/>
      <c r="BR747" s="48"/>
      <c r="BS747" s="48"/>
      <c r="BT747" s="48"/>
      <c r="BU747" s="48"/>
      <c r="BV747" s="48"/>
      <c r="BW747" s="48"/>
      <c r="BX747" s="48"/>
      <c r="BY747" s="48"/>
      <c r="BZ747" s="48"/>
      <c r="CA747" s="48"/>
      <c r="CB747" s="48"/>
      <c r="CC747" s="48"/>
      <c r="CD747" s="48"/>
      <c r="CE747" s="48"/>
      <c r="CF747" s="48"/>
      <c r="CG747" s="48"/>
      <c r="CH747" s="48"/>
      <c r="CI747" s="48"/>
      <c r="CJ747" s="48"/>
      <c r="CK747" s="48"/>
      <c r="CL747" s="48"/>
      <c r="CM747" s="48"/>
      <c r="CN747" s="48"/>
      <c r="CO747" s="48"/>
      <c r="CP747" s="48"/>
      <c r="CQ747" s="48"/>
      <c r="CR747" s="48"/>
      <c r="CS747" s="48"/>
      <c r="CT747" s="48"/>
      <c r="CU747" s="48"/>
      <c r="CV747" s="48"/>
      <c r="CW747" s="48"/>
      <c r="CX747" s="48"/>
      <c r="CY747" s="48"/>
      <c r="CZ747" s="48"/>
      <c r="DA747" s="48"/>
      <c r="DB747" s="48"/>
      <c r="DC747" s="48"/>
      <c r="DD747" s="48"/>
      <c r="DE747" s="48"/>
      <c r="DF747" s="48"/>
      <c r="DG747" s="48"/>
      <c r="DH747" s="48"/>
      <c r="DI747" s="48"/>
      <c r="DJ747" s="48"/>
      <c r="DK747" s="48"/>
      <c r="DL747" s="48"/>
      <c r="DM747" s="48"/>
      <c r="DN747" s="48"/>
      <c r="DO747" s="48"/>
      <c r="DP747" s="48"/>
      <c r="DQ747" s="48"/>
      <c r="DR747" s="48"/>
      <c r="DS747" s="48"/>
      <c r="DT747" s="48"/>
      <c r="DU747" s="48"/>
      <c r="DV747" s="48"/>
      <c r="DW747" s="48"/>
      <c r="DX747" s="48"/>
      <c r="DY747" s="48"/>
      <c r="DZ747" s="48"/>
      <c r="EA747" s="48"/>
      <c r="EB747" s="48"/>
      <c r="EC747" s="48"/>
      <c r="ED747" s="48"/>
      <c r="EE747" s="48"/>
      <c r="EF747" s="48"/>
      <c r="EG747" s="48"/>
      <c r="EH747" s="48"/>
      <c r="EI747" s="48"/>
      <c r="EJ747" s="48"/>
      <c r="EK747" s="48"/>
      <c r="EL747" s="48"/>
      <c r="EM747" s="48"/>
      <c r="EN747" s="48"/>
      <c r="EO747" s="48"/>
      <c r="EP747" s="48"/>
      <c r="EQ747" s="48"/>
      <c r="ER747" s="48"/>
      <c r="ES747" s="48"/>
      <c r="ET747" s="48"/>
      <c r="EU747" s="48"/>
      <c r="EV747" s="48"/>
      <c r="EW747" s="48"/>
      <c r="EX747" s="48"/>
      <c r="EY747" s="48"/>
      <c r="EZ747" s="48"/>
      <c r="FA747" s="48"/>
      <c r="FB747" s="48"/>
      <c r="FC747" s="48"/>
      <c r="FD747" s="48"/>
      <c r="FE747" s="48"/>
      <c r="FF747" s="48"/>
      <c r="FG747" s="48"/>
      <c r="FH747" s="48"/>
      <c r="FI747" s="48"/>
      <c r="FJ747" s="48"/>
      <c r="FK747" s="48"/>
      <c r="FL747" s="48"/>
      <c r="FM747" s="48"/>
      <c r="FN747" s="48"/>
      <c r="FO747" s="48"/>
      <c r="FP747" s="48"/>
      <c r="FQ747" s="48"/>
      <c r="FR747" s="48"/>
      <c r="FS747" s="48"/>
      <c r="FT747" s="48"/>
      <c r="FU747" s="48"/>
      <c r="FV747" s="48"/>
      <c r="FW747" s="48"/>
      <c r="FX747" s="48"/>
      <c r="FY747" s="48"/>
      <c r="FZ747" s="48"/>
      <c r="GA747" s="48"/>
      <c r="GB747" s="48"/>
      <c r="GC747" s="48"/>
      <c r="GD747" s="48"/>
      <c r="GE747" s="48"/>
      <c r="GF747" s="48"/>
      <c r="GG747" s="48"/>
      <c r="GH747" s="48"/>
      <c r="GI747" s="48"/>
      <c r="GJ747" s="48"/>
      <c r="GK747" s="48"/>
      <c r="GL747" s="48"/>
      <c r="GM747" s="48"/>
      <c r="GN747" s="48"/>
      <c r="GO747" s="48"/>
      <c r="GP747" s="48"/>
      <c r="GQ747" s="48"/>
      <c r="GR747" s="48"/>
      <c r="GS747" s="48"/>
      <c r="GT747" s="48"/>
      <c r="GU747" s="48"/>
      <c r="GV747" s="48"/>
      <c r="GW747" s="48"/>
      <c r="GX747" s="48"/>
      <c r="GY747" s="48"/>
      <c r="GZ747" s="48"/>
      <c r="HA747" s="48"/>
      <c r="HB747" s="48"/>
      <c r="HC747" s="48"/>
      <c r="HD747" s="48"/>
      <c r="HE747" s="48"/>
      <c r="HF747" s="48"/>
      <c r="HG747" s="48"/>
      <c r="HH747" s="48"/>
      <c r="HI747" s="48"/>
      <c r="HJ747" s="48"/>
      <c r="HK747" s="48"/>
      <c r="HL747" s="48"/>
      <c r="HM747" s="48"/>
      <c r="HN747" s="48"/>
      <c r="HO747" s="48"/>
      <c r="HP747" s="48"/>
      <c r="HQ747" s="48"/>
      <c r="HR747" s="48"/>
      <c r="HS747" s="48"/>
      <c r="HT747" s="48"/>
      <c r="HU747" s="48"/>
      <c r="HV747" s="48"/>
      <c r="HW747" s="48"/>
      <c r="HX747" s="48"/>
      <c r="HY747" s="48"/>
      <c r="HZ747" s="48"/>
      <c r="IA747" s="48"/>
      <c r="IB747" s="48"/>
      <c r="IC747" s="48"/>
      <c r="ID747" s="48"/>
      <c r="IE747" s="48"/>
      <c r="IF747" s="48"/>
      <c r="IG747" s="48"/>
      <c r="IH747" s="48"/>
      <c r="II747" s="48"/>
      <c r="IJ747" s="48"/>
      <c r="IK747" s="48"/>
      <c r="IL747" s="48"/>
      <c r="IM747" s="48"/>
      <c r="IN747" s="48"/>
      <c r="IO747" s="48"/>
      <c r="IP747" s="48"/>
      <c r="IQ747" s="48"/>
      <c r="IR747" s="48"/>
      <c r="IS747" s="48"/>
      <c r="IT747" s="48"/>
      <c r="IU747" s="48"/>
      <c r="IV747" s="48"/>
    </row>
    <row r="748" spans="1:256" s="49" customFormat="1" ht="15.6" x14ac:dyDescent="0.25">
      <c r="A748" s="52">
        <v>52120</v>
      </c>
      <c r="B748" s="51" t="s">
        <v>1093</v>
      </c>
      <c r="C748" s="51" t="s">
        <v>117</v>
      </c>
      <c r="D748" s="53">
        <v>52480</v>
      </c>
      <c r="E748" s="92" t="s">
        <v>118</v>
      </c>
      <c r="F748" s="46">
        <f>'12 Month Budget Comparison'!D740</f>
        <v>0</v>
      </c>
      <c r="G748" s="46"/>
      <c r="H748" s="46"/>
      <c r="I748" s="46"/>
      <c r="J748" s="60"/>
      <c r="K748" s="46"/>
      <c r="L748" s="60"/>
      <c r="M748" s="60"/>
      <c r="N748" s="60"/>
      <c r="O748" s="46">
        <f t="shared" si="75"/>
        <v>0</v>
      </c>
      <c r="P748" s="48"/>
      <c r="Q748" s="48"/>
      <c r="R748" s="48"/>
      <c r="S748" s="48"/>
      <c r="T748" s="48"/>
      <c r="U748" s="48"/>
      <c r="V748" s="48"/>
      <c r="W748" s="48"/>
      <c r="X748" s="48"/>
      <c r="Y748" s="48"/>
      <c r="Z748" s="48"/>
      <c r="AA748" s="48"/>
      <c r="AB748" s="48"/>
      <c r="AC748" s="48"/>
      <c r="AD748" s="48"/>
      <c r="AE748" s="48"/>
      <c r="AF748" s="48"/>
      <c r="AG748" s="48"/>
      <c r="AH748" s="48"/>
      <c r="AI748" s="48"/>
      <c r="AJ748" s="48"/>
      <c r="AK748" s="48"/>
      <c r="AL748" s="48"/>
      <c r="AM748" s="48"/>
      <c r="AN748" s="48"/>
      <c r="AO748" s="48"/>
      <c r="AP748" s="48"/>
      <c r="AQ748" s="48"/>
      <c r="AR748" s="48"/>
      <c r="AS748" s="48"/>
      <c r="AT748" s="48"/>
      <c r="AU748" s="48"/>
      <c r="AV748" s="48"/>
      <c r="AW748" s="48"/>
      <c r="AX748" s="48"/>
      <c r="AY748" s="48"/>
      <c r="AZ748" s="48"/>
      <c r="BA748" s="48"/>
      <c r="BB748" s="48"/>
      <c r="BC748" s="48"/>
      <c r="BD748" s="48"/>
      <c r="BE748" s="48"/>
      <c r="BF748" s="48"/>
      <c r="BG748" s="48"/>
      <c r="BH748" s="48"/>
      <c r="BI748" s="48"/>
      <c r="BJ748" s="48"/>
      <c r="BK748" s="48"/>
      <c r="BL748" s="48"/>
      <c r="BM748" s="48"/>
      <c r="BN748" s="48"/>
      <c r="BO748" s="48"/>
      <c r="BP748" s="48"/>
      <c r="BQ748" s="48"/>
      <c r="BR748" s="48"/>
      <c r="BS748" s="48"/>
      <c r="BT748" s="48"/>
      <c r="BU748" s="48"/>
      <c r="BV748" s="48"/>
      <c r="BW748" s="48"/>
      <c r="BX748" s="48"/>
      <c r="BY748" s="48"/>
      <c r="BZ748" s="48"/>
      <c r="CA748" s="48"/>
      <c r="CB748" s="48"/>
      <c r="CC748" s="48"/>
      <c r="CD748" s="48"/>
      <c r="CE748" s="48"/>
      <c r="CF748" s="48"/>
      <c r="CG748" s="48"/>
      <c r="CH748" s="48"/>
      <c r="CI748" s="48"/>
      <c r="CJ748" s="48"/>
      <c r="CK748" s="48"/>
      <c r="CL748" s="48"/>
      <c r="CM748" s="48"/>
      <c r="CN748" s="48"/>
      <c r="CO748" s="48"/>
      <c r="CP748" s="48"/>
      <c r="CQ748" s="48"/>
      <c r="CR748" s="48"/>
      <c r="CS748" s="48"/>
      <c r="CT748" s="48"/>
      <c r="CU748" s="48"/>
      <c r="CV748" s="48"/>
      <c r="CW748" s="48"/>
      <c r="CX748" s="48"/>
      <c r="CY748" s="48"/>
      <c r="CZ748" s="48"/>
      <c r="DA748" s="48"/>
      <c r="DB748" s="48"/>
      <c r="DC748" s="48"/>
      <c r="DD748" s="48"/>
      <c r="DE748" s="48"/>
      <c r="DF748" s="48"/>
      <c r="DG748" s="48"/>
      <c r="DH748" s="48"/>
      <c r="DI748" s="48"/>
      <c r="DJ748" s="48"/>
      <c r="DK748" s="48"/>
      <c r="DL748" s="48"/>
      <c r="DM748" s="48"/>
      <c r="DN748" s="48"/>
      <c r="DO748" s="48"/>
      <c r="DP748" s="48"/>
      <c r="DQ748" s="48"/>
      <c r="DR748" s="48"/>
      <c r="DS748" s="48"/>
      <c r="DT748" s="48"/>
      <c r="DU748" s="48"/>
      <c r="DV748" s="48"/>
      <c r="DW748" s="48"/>
      <c r="DX748" s="48"/>
      <c r="DY748" s="48"/>
      <c r="DZ748" s="48"/>
      <c r="EA748" s="48"/>
      <c r="EB748" s="48"/>
      <c r="EC748" s="48"/>
      <c r="ED748" s="48"/>
      <c r="EE748" s="48"/>
      <c r="EF748" s="48"/>
      <c r="EG748" s="48"/>
      <c r="EH748" s="48"/>
      <c r="EI748" s="48"/>
      <c r="EJ748" s="48"/>
      <c r="EK748" s="48"/>
      <c r="EL748" s="48"/>
      <c r="EM748" s="48"/>
      <c r="EN748" s="48"/>
      <c r="EO748" s="48"/>
      <c r="EP748" s="48"/>
      <c r="EQ748" s="48"/>
      <c r="ER748" s="48"/>
      <c r="ES748" s="48"/>
      <c r="ET748" s="48"/>
      <c r="EU748" s="48"/>
      <c r="EV748" s="48"/>
      <c r="EW748" s="48"/>
      <c r="EX748" s="48"/>
      <c r="EY748" s="48"/>
      <c r="EZ748" s="48"/>
      <c r="FA748" s="48"/>
      <c r="FB748" s="48"/>
      <c r="FC748" s="48"/>
      <c r="FD748" s="48"/>
      <c r="FE748" s="48"/>
      <c r="FF748" s="48"/>
      <c r="FG748" s="48"/>
      <c r="FH748" s="48"/>
      <c r="FI748" s="48"/>
      <c r="FJ748" s="48"/>
      <c r="FK748" s="48"/>
      <c r="FL748" s="48"/>
      <c r="FM748" s="48"/>
      <c r="FN748" s="48"/>
      <c r="FO748" s="48"/>
      <c r="FP748" s="48"/>
      <c r="FQ748" s="48"/>
      <c r="FR748" s="48"/>
      <c r="FS748" s="48"/>
      <c r="FT748" s="48"/>
      <c r="FU748" s="48"/>
      <c r="FV748" s="48"/>
      <c r="FW748" s="48"/>
      <c r="FX748" s="48"/>
      <c r="FY748" s="48"/>
      <c r="FZ748" s="48"/>
      <c r="GA748" s="48"/>
      <c r="GB748" s="48"/>
      <c r="GC748" s="48"/>
      <c r="GD748" s="48"/>
      <c r="GE748" s="48"/>
      <c r="GF748" s="48"/>
      <c r="GG748" s="48"/>
      <c r="GH748" s="48"/>
      <c r="GI748" s="48"/>
      <c r="GJ748" s="48"/>
      <c r="GK748" s="48"/>
      <c r="GL748" s="48"/>
      <c r="GM748" s="48"/>
      <c r="GN748" s="48"/>
      <c r="GO748" s="48"/>
      <c r="GP748" s="48"/>
      <c r="GQ748" s="48"/>
      <c r="GR748" s="48"/>
      <c r="GS748" s="48"/>
      <c r="GT748" s="48"/>
      <c r="GU748" s="48"/>
      <c r="GV748" s="48"/>
      <c r="GW748" s="48"/>
      <c r="GX748" s="48"/>
      <c r="GY748" s="48"/>
      <c r="GZ748" s="48"/>
      <c r="HA748" s="48"/>
      <c r="HB748" s="48"/>
      <c r="HC748" s="48"/>
      <c r="HD748" s="48"/>
      <c r="HE748" s="48"/>
      <c r="HF748" s="48"/>
      <c r="HG748" s="48"/>
      <c r="HH748" s="48"/>
      <c r="HI748" s="48"/>
      <c r="HJ748" s="48"/>
      <c r="HK748" s="48"/>
      <c r="HL748" s="48"/>
      <c r="HM748" s="48"/>
      <c r="HN748" s="48"/>
      <c r="HO748" s="48"/>
      <c r="HP748" s="48"/>
      <c r="HQ748" s="48"/>
      <c r="HR748" s="48"/>
      <c r="HS748" s="48"/>
      <c r="HT748" s="48"/>
      <c r="HU748" s="48"/>
      <c r="HV748" s="48"/>
      <c r="HW748" s="48"/>
      <c r="HX748" s="48"/>
      <c r="HY748" s="48"/>
      <c r="HZ748" s="48"/>
      <c r="IA748" s="48"/>
      <c r="IB748" s="48"/>
      <c r="IC748" s="48"/>
      <c r="ID748" s="48"/>
      <c r="IE748" s="48"/>
      <c r="IF748" s="48"/>
      <c r="IG748" s="48"/>
      <c r="IH748" s="48"/>
      <c r="II748" s="48"/>
      <c r="IJ748" s="48"/>
      <c r="IK748" s="48"/>
      <c r="IL748" s="48"/>
      <c r="IM748" s="48"/>
      <c r="IN748" s="48"/>
      <c r="IO748" s="48"/>
      <c r="IP748" s="48"/>
      <c r="IQ748" s="48"/>
      <c r="IR748" s="48"/>
      <c r="IS748" s="48"/>
      <c r="IT748" s="48"/>
      <c r="IU748" s="48"/>
      <c r="IV748" s="48"/>
    </row>
    <row r="749" spans="1:256" s="49" customFormat="1" ht="15.6" x14ac:dyDescent="0.25">
      <c r="A749" s="52">
        <v>52140</v>
      </c>
      <c r="B749" s="51" t="s">
        <v>1093</v>
      </c>
      <c r="C749" s="51" t="s">
        <v>389</v>
      </c>
      <c r="D749" s="53">
        <v>52480</v>
      </c>
      <c r="E749" s="92" t="s">
        <v>119</v>
      </c>
      <c r="F749" s="46">
        <f>'12 Month Budget Comparison'!D741</f>
        <v>0</v>
      </c>
      <c r="G749" s="46"/>
      <c r="H749" s="46"/>
      <c r="I749" s="46"/>
      <c r="J749" s="60"/>
      <c r="K749" s="46"/>
      <c r="L749" s="60"/>
      <c r="M749" s="60"/>
      <c r="N749" s="60"/>
      <c r="O749" s="46">
        <f t="shared" si="75"/>
        <v>0</v>
      </c>
      <c r="P749" s="48"/>
      <c r="Q749" s="48"/>
      <c r="R749" s="48"/>
      <c r="S749" s="48"/>
      <c r="T749" s="48"/>
      <c r="U749" s="48"/>
      <c r="V749" s="48"/>
      <c r="W749" s="48"/>
      <c r="X749" s="48"/>
      <c r="Y749" s="48"/>
      <c r="Z749" s="48"/>
      <c r="AA749" s="48"/>
      <c r="AB749" s="48"/>
      <c r="AC749" s="48"/>
      <c r="AD749" s="48"/>
      <c r="AE749" s="48"/>
      <c r="AF749" s="48"/>
      <c r="AG749" s="48"/>
      <c r="AH749" s="48"/>
      <c r="AI749" s="48"/>
      <c r="AJ749" s="48"/>
      <c r="AK749" s="48"/>
      <c r="AL749" s="48"/>
      <c r="AM749" s="48"/>
      <c r="AN749" s="48"/>
      <c r="AO749" s="48"/>
      <c r="AP749" s="48"/>
      <c r="AQ749" s="48"/>
      <c r="AR749" s="48"/>
      <c r="AS749" s="48"/>
      <c r="AT749" s="48"/>
      <c r="AU749" s="48"/>
      <c r="AV749" s="48"/>
      <c r="AW749" s="48"/>
      <c r="AX749" s="48"/>
      <c r="AY749" s="48"/>
      <c r="AZ749" s="48"/>
      <c r="BA749" s="48"/>
      <c r="BB749" s="48"/>
      <c r="BC749" s="48"/>
      <c r="BD749" s="48"/>
      <c r="BE749" s="48"/>
      <c r="BF749" s="48"/>
      <c r="BG749" s="48"/>
      <c r="BH749" s="48"/>
      <c r="BI749" s="48"/>
      <c r="BJ749" s="48"/>
      <c r="BK749" s="48"/>
      <c r="BL749" s="48"/>
      <c r="BM749" s="48"/>
      <c r="BN749" s="48"/>
      <c r="BO749" s="48"/>
      <c r="BP749" s="48"/>
      <c r="BQ749" s="48"/>
      <c r="BR749" s="48"/>
      <c r="BS749" s="48"/>
      <c r="BT749" s="48"/>
      <c r="BU749" s="48"/>
      <c r="BV749" s="48"/>
      <c r="BW749" s="48"/>
      <c r="BX749" s="48"/>
      <c r="BY749" s="48"/>
      <c r="BZ749" s="48"/>
      <c r="CA749" s="48"/>
      <c r="CB749" s="48"/>
      <c r="CC749" s="48"/>
      <c r="CD749" s="48"/>
      <c r="CE749" s="48"/>
      <c r="CF749" s="48"/>
      <c r="CG749" s="48"/>
      <c r="CH749" s="48"/>
      <c r="CI749" s="48"/>
      <c r="CJ749" s="48"/>
      <c r="CK749" s="48"/>
      <c r="CL749" s="48"/>
      <c r="CM749" s="48"/>
      <c r="CN749" s="48"/>
      <c r="CO749" s="48"/>
      <c r="CP749" s="48"/>
      <c r="CQ749" s="48"/>
      <c r="CR749" s="48"/>
      <c r="CS749" s="48"/>
      <c r="CT749" s="48"/>
      <c r="CU749" s="48"/>
      <c r="CV749" s="48"/>
      <c r="CW749" s="48"/>
      <c r="CX749" s="48"/>
      <c r="CY749" s="48"/>
      <c r="CZ749" s="48"/>
      <c r="DA749" s="48"/>
      <c r="DB749" s="48"/>
      <c r="DC749" s="48"/>
      <c r="DD749" s="48"/>
      <c r="DE749" s="48"/>
      <c r="DF749" s="48"/>
      <c r="DG749" s="48"/>
      <c r="DH749" s="48"/>
      <c r="DI749" s="48"/>
      <c r="DJ749" s="48"/>
      <c r="DK749" s="48"/>
      <c r="DL749" s="48"/>
      <c r="DM749" s="48"/>
      <c r="DN749" s="48"/>
      <c r="DO749" s="48"/>
      <c r="DP749" s="48"/>
      <c r="DQ749" s="48"/>
      <c r="DR749" s="48"/>
      <c r="DS749" s="48"/>
      <c r="DT749" s="48"/>
      <c r="DU749" s="48"/>
      <c r="DV749" s="48"/>
      <c r="DW749" s="48"/>
      <c r="DX749" s="48"/>
      <c r="DY749" s="48"/>
      <c r="DZ749" s="48"/>
      <c r="EA749" s="48"/>
      <c r="EB749" s="48"/>
      <c r="EC749" s="48"/>
      <c r="ED749" s="48"/>
      <c r="EE749" s="48"/>
      <c r="EF749" s="48"/>
      <c r="EG749" s="48"/>
      <c r="EH749" s="48"/>
      <c r="EI749" s="48"/>
      <c r="EJ749" s="48"/>
      <c r="EK749" s="48"/>
      <c r="EL749" s="48"/>
      <c r="EM749" s="48"/>
      <c r="EN749" s="48"/>
      <c r="EO749" s="48"/>
      <c r="EP749" s="48"/>
      <c r="EQ749" s="48"/>
      <c r="ER749" s="48"/>
      <c r="ES749" s="48"/>
      <c r="ET749" s="48"/>
      <c r="EU749" s="48"/>
      <c r="EV749" s="48"/>
      <c r="EW749" s="48"/>
      <c r="EX749" s="48"/>
      <c r="EY749" s="48"/>
      <c r="EZ749" s="48"/>
      <c r="FA749" s="48"/>
      <c r="FB749" s="48"/>
      <c r="FC749" s="48"/>
      <c r="FD749" s="48"/>
      <c r="FE749" s="48"/>
      <c r="FF749" s="48"/>
      <c r="FG749" s="48"/>
      <c r="FH749" s="48"/>
      <c r="FI749" s="48"/>
      <c r="FJ749" s="48"/>
      <c r="FK749" s="48"/>
      <c r="FL749" s="48"/>
      <c r="FM749" s="48"/>
      <c r="FN749" s="48"/>
      <c r="FO749" s="48"/>
      <c r="FP749" s="48"/>
      <c r="FQ749" s="48"/>
      <c r="FR749" s="48"/>
      <c r="FS749" s="48"/>
      <c r="FT749" s="48"/>
      <c r="FU749" s="48"/>
      <c r="FV749" s="48"/>
      <c r="FW749" s="48"/>
      <c r="FX749" s="48"/>
      <c r="FY749" s="48"/>
      <c r="FZ749" s="48"/>
      <c r="GA749" s="48"/>
      <c r="GB749" s="48"/>
      <c r="GC749" s="48"/>
      <c r="GD749" s="48"/>
      <c r="GE749" s="48"/>
      <c r="GF749" s="48"/>
      <c r="GG749" s="48"/>
      <c r="GH749" s="48"/>
      <c r="GI749" s="48"/>
      <c r="GJ749" s="48"/>
      <c r="GK749" s="48"/>
      <c r="GL749" s="48"/>
      <c r="GM749" s="48"/>
      <c r="GN749" s="48"/>
      <c r="GO749" s="48"/>
      <c r="GP749" s="48"/>
      <c r="GQ749" s="48"/>
      <c r="GR749" s="48"/>
      <c r="GS749" s="48"/>
      <c r="GT749" s="48"/>
      <c r="GU749" s="48"/>
      <c r="GV749" s="48"/>
      <c r="GW749" s="48"/>
      <c r="GX749" s="48"/>
      <c r="GY749" s="48"/>
      <c r="GZ749" s="48"/>
      <c r="HA749" s="48"/>
      <c r="HB749" s="48"/>
      <c r="HC749" s="48"/>
      <c r="HD749" s="48"/>
      <c r="HE749" s="48"/>
      <c r="HF749" s="48"/>
      <c r="HG749" s="48"/>
      <c r="HH749" s="48"/>
      <c r="HI749" s="48"/>
      <c r="HJ749" s="48"/>
      <c r="HK749" s="48"/>
      <c r="HL749" s="48"/>
      <c r="HM749" s="48"/>
      <c r="HN749" s="48"/>
      <c r="HO749" s="48"/>
      <c r="HP749" s="48"/>
      <c r="HQ749" s="48"/>
      <c r="HR749" s="48"/>
      <c r="HS749" s="48"/>
      <c r="HT749" s="48"/>
      <c r="HU749" s="48"/>
      <c r="HV749" s="48"/>
      <c r="HW749" s="48"/>
      <c r="HX749" s="48"/>
      <c r="HY749" s="48"/>
      <c r="HZ749" s="48"/>
      <c r="IA749" s="48"/>
      <c r="IB749" s="48"/>
      <c r="IC749" s="48"/>
      <c r="ID749" s="48"/>
      <c r="IE749" s="48"/>
      <c r="IF749" s="48"/>
      <c r="IG749" s="48"/>
      <c r="IH749" s="48"/>
      <c r="II749" s="48"/>
      <c r="IJ749" s="48"/>
      <c r="IK749" s="48"/>
      <c r="IL749" s="48"/>
      <c r="IM749" s="48"/>
      <c r="IN749" s="48"/>
      <c r="IO749" s="48"/>
      <c r="IP749" s="48"/>
      <c r="IQ749" s="48"/>
      <c r="IR749" s="48"/>
      <c r="IS749" s="48"/>
      <c r="IT749" s="48"/>
      <c r="IU749" s="48"/>
      <c r="IV749" s="48"/>
    </row>
    <row r="750" spans="1:256" s="49" customFormat="1" ht="15.6" x14ac:dyDescent="0.25">
      <c r="A750" s="52">
        <v>52160</v>
      </c>
      <c r="B750" s="51" t="s">
        <v>1093</v>
      </c>
      <c r="C750" s="51" t="s">
        <v>120</v>
      </c>
      <c r="D750" s="53">
        <v>52480</v>
      </c>
      <c r="E750" s="92" t="s">
        <v>121</v>
      </c>
      <c r="F750" s="46">
        <f>'12 Month Budget Comparison'!D742</f>
        <v>0</v>
      </c>
      <c r="G750" s="46"/>
      <c r="H750" s="46"/>
      <c r="I750" s="46"/>
      <c r="J750" s="60"/>
      <c r="K750" s="46"/>
      <c r="L750" s="60"/>
      <c r="M750" s="60"/>
      <c r="N750" s="60"/>
      <c r="O750" s="46">
        <f t="shared" si="75"/>
        <v>0</v>
      </c>
      <c r="P750" s="48"/>
      <c r="Q750" s="48"/>
      <c r="R750" s="48"/>
      <c r="S750" s="48"/>
      <c r="T750" s="48"/>
      <c r="U750" s="48"/>
      <c r="V750" s="48"/>
      <c r="W750" s="48"/>
      <c r="X750" s="48"/>
      <c r="Y750" s="48"/>
      <c r="Z750" s="48"/>
      <c r="AA750" s="48"/>
      <c r="AB750" s="48"/>
      <c r="AC750" s="48"/>
      <c r="AD750" s="48"/>
      <c r="AE750" s="48"/>
      <c r="AF750" s="48"/>
      <c r="AG750" s="48"/>
      <c r="AH750" s="48"/>
      <c r="AI750" s="48"/>
      <c r="AJ750" s="48"/>
      <c r="AK750" s="48"/>
      <c r="AL750" s="48"/>
      <c r="AM750" s="48"/>
      <c r="AN750" s="48"/>
      <c r="AO750" s="48"/>
      <c r="AP750" s="48"/>
      <c r="AQ750" s="48"/>
      <c r="AR750" s="48"/>
      <c r="AS750" s="48"/>
      <c r="AT750" s="48"/>
      <c r="AU750" s="48"/>
      <c r="AV750" s="48"/>
      <c r="AW750" s="48"/>
      <c r="AX750" s="48"/>
      <c r="AY750" s="48"/>
      <c r="AZ750" s="48"/>
      <c r="BA750" s="48"/>
      <c r="BB750" s="48"/>
      <c r="BC750" s="48"/>
      <c r="BD750" s="48"/>
      <c r="BE750" s="48"/>
      <c r="BF750" s="48"/>
      <c r="BG750" s="48"/>
      <c r="BH750" s="48"/>
      <c r="BI750" s="48"/>
      <c r="BJ750" s="48"/>
      <c r="BK750" s="48"/>
      <c r="BL750" s="48"/>
      <c r="BM750" s="48"/>
      <c r="BN750" s="48"/>
      <c r="BO750" s="48"/>
      <c r="BP750" s="48"/>
      <c r="BQ750" s="48"/>
      <c r="BR750" s="48"/>
      <c r="BS750" s="48"/>
      <c r="BT750" s="48"/>
      <c r="BU750" s="48"/>
      <c r="BV750" s="48"/>
      <c r="BW750" s="48"/>
      <c r="BX750" s="48"/>
      <c r="BY750" s="48"/>
      <c r="BZ750" s="48"/>
      <c r="CA750" s="48"/>
      <c r="CB750" s="48"/>
      <c r="CC750" s="48"/>
      <c r="CD750" s="48"/>
      <c r="CE750" s="48"/>
      <c r="CF750" s="48"/>
      <c r="CG750" s="48"/>
      <c r="CH750" s="48"/>
      <c r="CI750" s="48"/>
      <c r="CJ750" s="48"/>
      <c r="CK750" s="48"/>
      <c r="CL750" s="48"/>
      <c r="CM750" s="48"/>
      <c r="CN750" s="48"/>
      <c r="CO750" s="48"/>
      <c r="CP750" s="48"/>
      <c r="CQ750" s="48"/>
      <c r="CR750" s="48"/>
      <c r="CS750" s="48"/>
      <c r="CT750" s="48"/>
      <c r="CU750" s="48"/>
      <c r="CV750" s="48"/>
      <c r="CW750" s="48"/>
      <c r="CX750" s="48"/>
      <c r="CY750" s="48"/>
      <c r="CZ750" s="48"/>
      <c r="DA750" s="48"/>
      <c r="DB750" s="48"/>
      <c r="DC750" s="48"/>
      <c r="DD750" s="48"/>
      <c r="DE750" s="48"/>
      <c r="DF750" s="48"/>
      <c r="DG750" s="48"/>
      <c r="DH750" s="48"/>
      <c r="DI750" s="48"/>
      <c r="DJ750" s="48"/>
      <c r="DK750" s="48"/>
      <c r="DL750" s="48"/>
      <c r="DM750" s="48"/>
      <c r="DN750" s="48"/>
      <c r="DO750" s="48"/>
      <c r="DP750" s="48"/>
      <c r="DQ750" s="48"/>
      <c r="DR750" s="48"/>
      <c r="DS750" s="48"/>
      <c r="DT750" s="48"/>
      <c r="DU750" s="48"/>
      <c r="DV750" s="48"/>
      <c r="DW750" s="48"/>
      <c r="DX750" s="48"/>
      <c r="DY750" s="48"/>
      <c r="DZ750" s="48"/>
      <c r="EA750" s="48"/>
      <c r="EB750" s="48"/>
      <c r="EC750" s="48"/>
      <c r="ED750" s="48"/>
      <c r="EE750" s="48"/>
      <c r="EF750" s="48"/>
      <c r="EG750" s="48"/>
      <c r="EH750" s="48"/>
      <c r="EI750" s="48"/>
      <c r="EJ750" s="48"/>
      <c r="EK750" s="48"/>
      <c r="EL750" s="48"/>
      <c r="EM750" s="48"/>
      <c r="EN750" s="48"/>
      <c r="EO750" s="48"/>
      <c r="EP750" s="48"/>
      <c r="EQ750" s="48"/>
      <c r="ER750" s="48"/>
      <c r="ES750" s="48"/>
      <c r="ET750" s="48"/>
      <c r="EU750" s="48"/>
      <c r="EV750" s="48"/>
      <c r="EW750" s="48"/>
      <c r="EX750" s="48"/>
      <c r="EY750" s="48"/>
      <c r="EZ750" s="48"/>
      <c r="FA750" s="48"/>
      <c r="FB750" s="48"/>
      <c r="FC750" s="48"/>
      <c r="FD750" s="48"/>
      <c r="FE750" s="48"/>
      <c r="FF750" s="48"/>
      <c r="FG750" s="48"/>
      <c r="FH750" s="48"/>
      <c r="FI750" s="48"/>
      <c r="FJ750" s="48"/>
      <c r="FK750" s="48"/>
      <c r="FL750" s="48"/>
      <c r="FM750" s="48"/>
      <c r="FN750" s="48"/>
      <c r="FO750" s="48"/>
      <c r="FP750" s="48"/>
      <c r="FQ750" s="48"/>
      <c r="FR750" s="48"/>
      <c r="FS750" s="48"/>
      <c r="FT750" s="48"/>
      <c r="FU750" s="48"/>
      <c r="FV750" s="48"/>
      <c r="FW750" s="48"/>
      <c r="FX750" s="48"/>
      <c r="FY750" s="48"/>
      <c r="FZ750" s="48"/>
      <c r="GA750" s="48"/>
      <c r="GB750" s="48"/>
      <c r="GC750" s="48"/>
      <c r="GD750" s="48"/>
      <c r="GE750" s="48"/>
      <c r="GF750" s="48"/>
      <c r="GG750" s="48"/>
      <c r="GH750" s="48"/>
      <c r="GI750" s="48"/>
      <c r="GJ750" s="48"/>
      <c r="GK750" s="48"/>
      <c r="GL750" s="48"/>
      <c r="GM750" s="48"/>
      <c r="GN750" s="48"/>
      <c r="GO750" s="48"/>
      <c r="GP750" s="48"/>
      <c r="GQ750" s="48"/>
      <c r="GR750" s="48"/>
      <c r="GS750" s="48"/>
      <c r="GT750" s="48"/>
      <c r="GU750" s="48"/>
      <c r="GV750" s="48"/>
      <c r="GW750" s="48"/>
      <c r="GX750" s="48"/>
      <c r="GY750" s="48"/>
      <c r="GZ750" s="48"/>
      <c r="HA750" s="48"/>
      <c r="HB750" s="48"/>
      <c r="HC750" s="48"/>
      <c r="HD750" s="48"/>
      <c r="HE750" s="48"/>
      <c r="HF750" s="48"/>
      <c r="HG750" s="48"/>
      <c r="HH750" s="48"/>
      <c r="HI750" s="48"/>
      <c r="HJ750" s="48"/>
      <c r="HK750" s="48"/>
      <c r="HL750" s="48"/>
      <c r="HM750" s="48"/>
      <c r="HN750" s="48"/>
      <c r="HO750" s="48"/>
      <c r="HP750" s="48"/>
      <c r="HQ750" s="48"/>
      <c r="HR750" s="48"/>
      <c r="HS750" s="48"/>
      <c r="HT750" s="48"/>
      <c r="HU750" s="48"/>
      <c r="HV750" s="48"/>
      <c r="HW750" s="48"/>
      <c r="HX750" s="48"/>
      <c r="HY750" s="48"/>
      <c r="HZ750" s="48"/>
      <c r="IA750" s="48"/>
      <c r="IB750" s="48"/>
      <c r="IC750" s="48"/>
      <c r="ID750" s="48"/>
      <c r="IE750" s="48"/>
      <c r="IF750" s="48"/>
      <c r="IG750" s="48"/>
      <c r="IH750" s="48"/>
      <c r="II750" s="48"/>
      <c r="IJ750" s="48"/>
      <c r="IK750" s="48"/>
      <c r="IL750" s="48"/>
      <c r="IM750" s="48"/>
      <c r="IN750" s="48"/>
      <c r="IO750" s="48"/>
      <c r="IP750" s="48"/>
      <c r="IQ750" s="48"/>
      <c r="IR750" s="48"/>
      <c r="IS750" s="48"/>
      <c r="IT750" s="48"/>
      <c r="IU750" s="48"/>
      <c r="IV750" s="48"/>
    </row>
    <row r="751" spans="1:256" s="49" customFormat="1" ht="15.6" x14ac:dyDescent="0.25">
      <c r="A751" s="52">
        <v>52280</v>
      </c>
      <c r="B751" s="51" t="s">
        <v>1093</v>
      </c>
      <c r="C751" s="51" t="s">
        <v>122</v>
      </c>
      <c r="D751" s="53">
        <v>52480</v>
      </c>
      <c r="E751" s="92" t="s">
        <v>123</v>
      </c>
      <c r="F751" s="46">
        <f>'12 Month Budget Comparison'!D743</f>
        <v>0</v>
      </c>
      <c r="G751" s="46"/>
      <c r="H751" s="46"/>
      <c r="I751" s="46"/>
      <c r="J751" s="60"/>
      <c r="K751" s="46"/>
      <c r="L751" s="60"/>
      <c r="M751" s="60"/>
      <c r="N751" s="60"/>
      <c r="O751" s="46">
        <f t="shared" si="75"/>
        <v>0</v>
      </c>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c r="AU751" s="48"/>
      <c r="AV751" s="48"/>
      <c r="AW751" s="48"/>
      <c r="AX751" s="48"/>
      <c r="AY751" s="48"/>
      <c r="AZ751" s="48"/>
      <c r="BA751" s="48"/>
      <c r="BB751" s="48"/>
      <c r="BC751" s="48"/>
      <c r="BD751" s="48"/>
      <c r="BE751" s="48"/>
      <c r="BF751" s="48"/>
      <c r="BG751" s="48"/>
      <c r="BH751" s="48"/>
      <c r="BI751" s="48"/>
      <c r="BJ751" s="48"/>
      <c r="BK751" s="48"/>
      <c r="BL751" s="48"/>
      <c r="BM751" s="48"/>
      <c r="BN751" s="48"/>
      <c r="BO751" s="48"/>
      <c r="BP751" s="48"/>
      <c r="BQ751" s="48"/>
      <c r="BR751" s="48"/>
      <c r="BS751" s="48"/>
      <c r="BT751" s="48"/>
      <c r="BU751" s="48"/>
      <c r="BV751" s="48"/>
      <c r="BW751" s="48"/>
      <c r="BX751" s="48"/>
      <c r="BY751" s="48"/>
      <c r="BZ751" s="48"/>
      <c r="CA751" s="48"/>
      <c r="CB751" s="48"/>
      <c r="CC751" s="48"/>
      <c r="CD751" s="48"/>
      <c r="CE751" s="48"/>
      <c r="CF751" s="48"/>
      <c r="CG751" s="48"/>
      <c r="CH751" s="48"/>
      <c r="CI751" s="48"/>
      <c r="CJ751" s="48"/>
      <c r="CK751" s="48"/>
      <c r="CL751" s="48"/>
      <c r="CM751" s="48"/>
      <c r="CN751" s="48"/>
      <c r="CO751" s="48"/>
      <c r="CP751" s="48"/>
      <c r="CQ751" s="48"/>
      <c r="CR751" s="48"/>
      <c r="CS751" s="48"/>
      <c r="CT751" s="48"/>
      <c r="CU751" s="48"/>
      <c r="CV751" s="48"/>
      <c r="CW751" s="48"/>
      <c r="CX751" s="48"/>
      <c r="CY751" s="48"/>
      <c r="CZ751" s="48"/>
      <c r="DA751" s="48"/>
      <c r="DB751" s="48"/>
      <c r="DC751" s="48"/>
      <c r="DD751" s="48"/>
      <c r="DE751" s="48"/>
      <c r="DF751" s="48"/>
      <c r="DG751" s="48"/>
      <c r="DH751" s="48"/>
      <c r="DI751" s="48"/>
      <c r="DJ751" s="48"/>
      <c r="DK751" s="48"/>
      <c r="DL751" s="48"/>
      <c r="DM751" s="48"/>
      <c r="DN751" s="48"/>
      <c r="DO751" s="48"/>
      <c r="DP751" s="48"/>
      <c r="DQ751" s="48"/>
      <c r="DR751" s="48"/>
      <c r="DS751" s="48"/>
      <c r="DT751" s="48"/>
      <c r="DU751" s="48"/>
      <c r="DV751" s="48"/>
      <c r="DW751" s="48"/>
      <c r="DX751" s="48"/>
      <c r="DY751" s="48"/>
      <c r="DZ751" s="48"/>
      <c r="EA751" s="48"/>
      <c r="EB751" s="48"/>
      <c r="EC751" s="48"/>
      <c r="ED751" s="48"/>
      <c r="EE751" s="48"/>
      <c r="EF751" s="48"/>
      <c r="EG751" s="48"/>
      <c r="EH751" s="48"/>
      <c r="EI751" s="48"/>
      <c r="EJ751" s="48"/>
      <c r="EK751" s="48"/>
      <c r="EL751" s="48"/>
      <c r="EM751" s="48"/>
      <c r="EN751" s="48"/>
      <c r="EO751" s="48"/>
      <c r="EP751" s="48"/>
      <c r="EQ751" s="48"/>
      <c r="ER751" s="48"/>
      <c r="ES751" s="48"/>
      <c r="ET751" s="48"/>
      <c r="EU751" s="48"/>
      <c r="EV751" s="48"/>
      <c r="EW751" s="48"/>
      <c r="EX751" s="48"/>
      <c r="EY751" s="48"/>
      <c r="EZ751" s="48"/>
      <c r="FA751" s="48"/>
      <c r="FB751" s="48"/>
      <c r="FC751" s="48"/>
      <c r="FD751" s="48"/>
      <c r="FE751" s="48"/>
      <c r="FF751" s="48"/>
      <c r="FG751" s="48"/>
      <c r="FH751" s="48"/>
      <c r="FI751" s="48"/>
      <c r="FJ751" s="48"/>
      <c r="FK751" s="48"/>
      <c r="FL751" s="48"/>
      <c r="FM751" s="48"/>
      <c r="FN751" s="48"/>
      <c r="FO751" s="48"/>
      <c r="FP751" s="48"/>
      <c r="FQ751" s="48"/>
      <c r="FR751" s="48"/>
      <c r="FS751" s="48"/>
      <c r="FT751" s="48"/>
      <c r="FU751" s="48"/>
      <c r="FV751" s="48"/>
      <c r="FW751" s="48"/>
      <c r="FX751" s="48"/>
      <c r="FY751" s="48"/>
      <c r="FZ751" s="48"/>
      <c r="GA751" s="48"/>
      <c r="GB751" s="48"/>
      <c r="GC751" s="48"/>
      <c r="GD751" s="48"/>
      <c r="GE751" s="48"/>
      <c r="GF751" s="48"/>
      <c r="GG751" s="48"/>
      <c r="GH751" s="48"/>
      <c r="GI751" s="48"/>
      <c r="GJ751" s="48"/>
      <c r="GK751" s="48"/>
      <c r="GL751" s="48"/>
      <c r="GM751" s="48"/>
      <c r="GN751" s="48"/>
      <c r="GO751" s="48"/>
      <c r="GP751" s="48"/>
      <c r="GQ751" s="48"/>
      <c r="GR751" s="48"/>
      <c r="GS751" s="48"/>
      <c r="GT751" s="48"/>
      <c r="GU751" s="48"/>
      <c r="GV751" s="48"/>
      <c r="GW751" s="48"/>
      <c r="GX751" s="48"/>
      <c r="GY751" s="48"/>
      <c r="GZ751" s="48"/>
      <c r="HA751" s="48"/>
      <c r="HB751" s="48"/>
      <c r="HC751" s="48"/>
      <c r="HD751" s="48"/>
      <c r="HE751" s="48"/>
      <c r="HF751" s="48"/>
      <c r="HG751" s="48"/>
      <c r="HH751" s="48"/>
      <c r="HI751" s="48"/>
      <c r="HJ751" s="48"/>
      <c r="HK751" s="48"/>
      <c r="HL751" s="48"/>
      <c r="HM751" s="48"/>
      <c r="HN751" s="48"/>
      <c r="HO751" s="48"/>
      <c r="HP751" s="48"/>
      <c r="HQ751" s="48"/>
      <c r="HR751" s="48"/>
      <c r="HS751" s="48"/>
      <c r="HT751" s="48"/>
      <c r="HU751" s="48"/>
      <c r="HV751" s="48"/>
      <c r="HW751" s="48"/>
      <c r="HX751" s="48"/>
      <c r="HY751" s="48"/>
      <c r="HZ751" s="48"/>
      <c r="IA751" s="48"/>
      <c r="IB751" s="48"/>
      <c r="IC751" s="48"/>
      <c r="ID751" s="48"/>
      <c r="IE751" s="48"/>
      <c r="IF751" s="48"/>
      <c r="IG751" s="48"/>
      <c r="IH751" s="48"/>
      <c r="II751" s="48"/>
      <c r="IJ751" s="48"/>
      <c r="IK751" s="48"/>
      <c r="IL751" s="48"/>
      <c r="IM751" s="48"/>
      <c r="IN751" s="48"/>
      <c r="IO751" s="48"/>
      <c r="IP751" s="48"/>
      <c r="IQ751" s="48"/>
      <c r="IR751" s="48"/>
      <c r="IS751" s="48"/>
      <c r="IT751" s="48"/>
      <c r="IU751" s="48"/>
      <c r="IV751" s="48"/>
    </row>
    <row r="752" spans="1:256" s="49" customFormat="1" ht="15.6" x14ac:dyDescent="0.25">
      <c r="A752" s="55">
        <v>52390</v>
      </c>
      <c r="B752" s="51" t="s">
        <v>1093</v>
      </c>
      <c r="C752" s="51" t="s">
        <v>356</v>
      </c>
      <c r="D752" s="53">
        <v>52480</v>
      </c>
      <c r="E752" s="92" t="s">
        <v>390</v>
      </c>
      <c r="F752" s="46">
        <f>'12 Month Budget Comparison'!D744</f>
        <v>0</v>
      </c>
      <c r="G752" s="46"/>
      <c r="H752" s="46"/>
      <c r="I752" s="46"/>
      <c r="J752" s="60"/>
      <c r="K752" s="46"/>
      <c r="L752" s="60"/>
      <c r="M752" s="60"/>
      <c r="N752" s="60"/>
      <c r="O752" s="46">
        <f t="shared" si="75"/>
        <v>0</v>
      </c>
      <c r="P752" s="48"/>
      <c r="Q752" s="48"/>
      <c r="R752" s="48"/>
      <c r="S752" s="48"/>
      <c r="T752" s="48"/>
      <c r="U752" s="48"/>
      <c r="V752" s="48"/>
      <c r="W752" s="48"/>
      <c r="X752" s="48"/>
      <c r="Y752" s="48"/>
      <c r="Z752" s="48"/>
      <c r="AA752" s="48"/>
      <c r="AB752" s="48"/>
      <c r="AC752" s="48"/>
      <c r="AD752" s="48"/>
      <c r="AE752" s="48"/>
      <c r="AF752" s="48"/>
      <c r="AG752" s="48"/>
      <c r="AH752" s="48"/>
      <c r="AI752" s="48"/>
      <c r="AJ752" s="48"/>
      <c r="AK752" s="48"/>
      <c r="AL752" s="48"/>
      <c r="AM752" s="48"/>
      <c r="AN752" s="48"/>
      <c r="AO752" s="48"/>
      <c r="AP752" s="48"/>
      <c r="AQ752" s="48"/>
      <c r="AR752" s="48"/>
      <c r="AS752" s="48"/>
      <c r="AT752" s="48"/>
      <c r="AU752" s="48"/>
      <c r="AV752" s="48"/>
      <c r="AW752" s="48"/>
      <c r="AX752" s="48"/>
      <c r="AY752" s="48"/>
      <c r="AZ752" s="48"/>
      <c r="BA752" s="48"/>
      <c r="BB752" s="48"/>
      <c r="BC752" s="48"/>
      <c r="BD752" s="48"/>
      <c r="BE752" s="48"/>
      <c r="BF752" s="48"/>
      <c r="BG752" s="48"/>
      <c r="BH752" s="48"/>
      <c r="BI752" s="48"/>
      <c r="BJ752" s="48"/>
      <c r="BK752" s="48"/>
      <c r="BL752" s="48"/>
      <c r="BM752" s="48"/>
      <c r="BN752" s="48"/>
      <c r="BO752" s="48"/>
      <c r="BP752" s="48"/>
      <c r="BQ752" s="48"/>
      <c r="BR752" s="48"/>
      <c r="BS752" s="48"/>
      <c r="BT752" s="48"/>
      <c r="BU752" s="48"/>
      <c r="BV752" s="48"/>
      <c r="BW752" s="48"/>
      <c r="BX752" s="48"/>
      <c r="BY752" s="48"/>
      <c r="BZ752" s="48"/>
      <c r="CA752" s="48"/>
      <c r="CB752" s="48"/>
      <c r="CC752" s="48"/>
      <c r="CD752" s="48"/>
      <c r="CE752" s="48"/>
      <c r="CF752" s="48"/>
      <c r="CG752" s="48"/>
      <c r="CH752" s="48"/>
      <c r="CI752" s="48"/>
      <c r="CJ752" s="48"/>
      <c r="CK752" s="48"/>
      <c r="CL752" s="48"/>
      <c r="CM752" s="48"/>
      <c r="CN752" s="48"/>
      <c r="CO752" s="48"/>
      <c r="CP752" s="48"/>
      <c r="CQ752" s="48"/>
      <c r="CR752" s="48"/>
      <c r="CS752" s="48"/>
      <c r="CT752" s="48"/>
      <c r="CU752" s="48"/>
      <c r="CV752" s="48"/>
      <c r="CW752" s="48"/>
      <c r="CX752" s="48"/>
      <c r="CY752" s="48"/>
      <c r="CZ752" s="48"/>
      <c r="DA752" s="48"/>
      <c r="DB752" s="48"/>
      <c r="DC752" s="48"/>
      <c r="DD752" s="48"/>
      <c r="DE752" s="48"/>
      <c r="DF752" s="48"/>
      <c r="DG752" s="48"/>
      <c r="DH752" s="48"/>
      <c r="DI752" s="48"/>
      <c r="DJ752" s="48"/>
      <c r="DK752" s="48"/>
      <c r="DL752" s="48"/>
      <c r="DM752" s="48"/>
      <c r="DN752" s="48"/>
      <c r="DO752" s="48"/>
      <c r="DP752" s="48"/>
      <c r="DQ752" s="48"/>
      <c r="DR752" s="48"/>
      <c r="DS752" s="48"/>
      <c r="DT752" s="48"/>
      <c r="DU752" s="48"/>
      <c r="DV752" s="48"/>
      <c r="DW752" s="48"/>
      <c r="DX752" s="48"/>
      <c r="DY752" s="48"/>
      <c r="DZ752" s="48"/>
      <c r="EA752" s="48"/>
      <c r="EB752" s="48"/>
      <c r="EC752" s="48"/>
      <c r="ED752" s="48"/>
      <c r="EE752" s="48"/>
      <c r="EF752" s="48"/>
      <c r="EG752" s="48"/>
      <c r="EH752" s="48"/>
      <c r="EI752" s="48"/>
      <c r="EJ752" s="48"/>
      <c r="EK752" s="48"/>
      <c r="EL752" s="48"/>
      <c r="EM752" s="48"/>
      <c r="EN752" s="48"/>
      <c r="EO752" s="48"/>
      <c r="EP752" s="48"/>
      <c r="EQ752" s="48"/>
      <c r="ER752" s="48"/>
      <c r="ES752" s="48"/>
      <c r="ET752" s="48"/>
      <c r="EU752" s="48"/>
      <c r="EV752" s="48"/>
      <c r="EW752" s="48"/>
      <c r="EX752" s="48"/>
      <c r="EY752" s="48"/>
      <c r="EZ752" s="48"/>
      <c r="FA752" s="48"/>
      <c r="FB752" s="48"/>
      <c r="FC752" s="48"/>
      <c r="FD752" s="48"/>
      <c r="FE752" s="48"/>
      <c r="FF752" s="48"/>
      <c r="FG752" s="48"/>
      <c r="FH752" s="48"/>
      <c r="FI752" s="48"/>
      <c r="FJ752" s="48"/>
      <c r="FK752" s="48"/>
      <c r="FL752" s="48"/>
      <c r="FM752" s="48"/>
      <c r="FN752" s="48"/>
      <c r="FO752" s="48"/>
      <c r="FP752" s="48"/>
      <c r="FQ752" s="48"/>
      <c r="FR752" s="48"/>
      <c r="FS752" s="48"/>
      <c r="FT752" s="48"/>
      <c r="FU752" s="48"/>
      <c r="FV752" s="48"/>
      <c r="FW752" s="48"/>
      <c r="FX752" s="48"/>
      <c r="FY752" s="48"/>
      <c r="FZ752" s="48"/>
      <c r="GA752" s="48"/>
      <c r="GB752" s="48"/>
      <c r="GC752" s="48"/>
      <c r="GD752" s="48"/>
      <c r="GE752" s="48"/>
      <c r="GF752" s="48"/>
      <c r="GG752" s="48"/>
      <c r="GH752" s="48"/>
      <c r="GI752" s="48"/>
      <c r="GJ752" s="48"/>
      <c r="GK752" s="48"/>
      <c r="GL752" s="48"/>
      <c r="GM752" s="48"/>
      <c r="GN752" s="48"/>
      <c r="GO752" s="48"/>
      <c r="GP752" s="48"/>
      <c r="GQ752" s="48"/>
      <c r="GR752" s="48"/>
      <c r="GS752" s="48"/>
      <c r="GT752" s="48"/>
      <c r="GU752" s="48"/>
      <c r="GV752" s="48"/>
      <c r="GW752" s="48"/>
      <c r="GX752" s="48"/>
      <c r="GY752" s="48"/>
      <c r="GZ752" s="48"/>
      <c r="HA752" s="48"/>
      <c r="HB752" s="48"/>
      <c r="HC752" s="48"/>
      <c r="HD752" s="48"/>
      <c r="HE752" s="48"/>
      <c r="HF752" s="48"/>
      <c r="HG752" s="48"/>
      <c r="HH752" s="48"/>
      <c r="HI752" s="48"/>
      <c r="HJ752" s="48"/>
      <c r="HK752" s="48"/>
      <c r="HL752" s="48"/>
      <c r="HM752" s="48"/>
      <c r="HN752" s="48"/>
      <c r="HO752" s="48"/>
      <c r="HP752" s="48"/>
      <c r="HQ752" s="48"/>
      <c r="HR752" s="48"/>
      <c r="HS752" s="48"/>
      <c r="HT752" s="48"/>
      <c r="HU752" s="48"/>
      <c r="HV752" s="48"/>
      <c r="HW752" s="48"/>
      <c r="HX752" s="48"/>
      <c r="HY752" s="48"/>
      <c r="HZ752" s="48"/>
      <c r="IA752" s="48"/>
      <c r="IB752" s="48"/>
      <c r="IC752" s="48"/>
      <c r="ID752" s="48"/>
      <c r="IE752" s="48"/>
      <c r="IF752" s="48"/>
      <c r="IG752" s="48"/>
      <c r="IH752" s="48"/>
      <c r="II752" s="48"/>
      <c r="IJ752" s="48"/>
      <c r="IK752" s="48"/>
      <c r="IL752" s="48"/>
      <c r="IM752" s="48"/>
      <c r="IN752" s="48"/>
      <c r="IO752" s="48"/>
      <c r="IP752" s="48"/>
      <c r="IQ752" s="48"/>
      <c r="IR752" s="48"/>
      <c r="IS752" s="48"/>
      <c r="IT752" s="48"/>
      <c r="IU752" s="48"/>
      <c r="IV752" s="48"/>
    </row>
    <row r="753" spans="1:256" s="49" customFormat="1" ht="15.6" x14ac:dyDescent="0.25">
      <c r="A753" s="55">
        <v>52391</v>
      </c>
      <c r="B753" s="51" t="s">
        <v>1093</v>
      </c>
      <c r="C753" s="51" t="s">
        <v>358</v>
      </c>
      <c r="D753" s="53">
        <v>52480</v>
      </c>
      <c r="E753" s="92" t="s">
        <v>391</v>
      </c>
      <c r="F753" s="46">
        <f>'12 Month Budget Comparison'!D745</f>
        <v>0</v>
      </c>
      <c r="G753" s="46"/>
      <c r="H753" s="46"/>
      <c r="I753" s="46"/>
      <c r="J753" s="60"/>
      <c r="K753" s="46"/>
      <c r="L753" s="60"/>
      <c r="M753" s="60"/>
      <c r="N753" s="60"/>
      <c r="O753" s="46">
        <f t="shared" si="75"/>
        <v>0</v>
      </c>
      <c r="P753" s="48"/>
      <c r="Q753" s="48"/>
      <c r="R753" s="48"/>
      <c r="S753" s="48"/>
      <c r="T753" s="48"/>
      <c r="U753" s="48"/>
      <c r="V753" s="48"/>
      <c r="W753" s="48"/>
      <c r="X753" s="48"/>
      <c r="Y753" s="48"/>
      <c r="Z753" s="48"/>
      <c r="AA753" s="48"/>
      <c r="AB753" s="48"/>
      <c r="AC753" s="48"/>
      <c r="AD753" s="48"/>
      <c r="AE753" s="48"/>
      <c r="AF753" s="48"/>
      <c r="AG753" s="48"/>
      <c r="AH753" s="48"/>
      <c r="AI753" s="48"/>
      <c r="AJ753" s="48"/>
      <c r="AK753" s="48"/>
      <c r="AL753" s="48"/>
      <c r="AM753" s="48"/>
      <c r="AN753" s="48"/>
      <c r="AO753" s="48"/>
      <c r="AP753" s="48"/>
      <c r="AQ753" s="48"/>
      <c r="AR753" s="48"/>
      <c r="AS753" s="48"/>
      <c r="AT753" s="48"/>
      <c r="AU753" s="48"/>
      <c r="AV753" s="48"/>
      <c r="AW753" s="48"/>
      <c r="AX753" s="48"/>
      <c r="AY753" s="48"/>
      <c r="AZ753" s="48"/>
      <c r="BA753" s="48"/>
      <c r="BB753" s="48"/>
      <c r="BC753" s="48"/>
      <c r="BD753" s="48"/>
      <c r="BE753" s="48"/>
      <c r="BF753" s="48"/>
      <c r="BG753" s="48"/>
      <c r="BH753" s="48"/>
      <c r="BI753" s="48"/>
      <c r="BJ753" s="48"/>
      <c r="BK753" s="48"/>
      <c r="BL753" s="48"/>
      <c r="BM753" s="48"/>
      <c r="BN753" s="48"/>
      <c r="BO753" s="48"/>
      <c r="BP753" s="48"/>
      <c r="BQ753" s="48"/>
      <c r="BR753" s="48"/>
      <c r="BS753" s="48"/>
      <c r="BT753" s="48"/>
      <c r="BU753" s="48"/>
      <c r="BV753" s="48"/>
      <c r="BW753" s="48"/>
      <c r="BX753" s="48"/>
      <c r="BY753" s="48"/>
      <c r="BZ753" s="48"/>
      <c r="CA753" s="48"/>
      <c r="CB753" s="48"/>
      <c r="CC753" s="48"/>
      <c r="CD753" s="48"/>
      <c r="CE753" s="48"/>
      <c r="CF753" s="48"/>
      <c r="CG753" s="48"/>
      <c r="CH753" s="48"/>
      <c r="CI753" s="48"/>
      <c r="CJ753" s="48"/>
      <c r="CK753" s="48"/>
      <c r="CL753" s="48"/>
      <c r="CM753" s="48"/>
      <c r="CN753" s="48"/>
      <c r="CO753" s="48"/>
      <c r="CP753" s="48"/>
      <c r="CQ753" s="48"/>
      <c r="CR753" s="48"/>
      <c r="CS753" s="48"/>
      <c r="CT753" s="48"/>
      <c r="CU753" s="48"/>
      <c r="CV753" s="48"/>
      <c r="CW753" s="48"/>
      <c r="CX753" s="48"/>
      <c r="CY753" s="48"/>
      <c r="CZ753" s="48"/>
      <c r="DA753" s="48"/>
      <c r="DB753" s="48"/>
      <c r="DC753" s="48"/>
      <c r="DD753" s="48"/>
      <c r="DE753" s="48"/>
      <c r="DF753" s="48"/>
      <c r="DG753" s="48"/>
      <c r="DH753" s="48"/>
      <c r="DI753" s="48"/>
      <c r="DJ753" s="48"/>
      <c r="DK753" s="48"/>
      <c r="DL753" s="48"/>
      <c r="DM753" s="48"/>
      <c r="DN753" s="48"/>
      <c r="DO753" s="48"/>
      <c r="DP753" s="48"/>
      <c r="DQ753" s="48"/>
      <c r="DR753" s="48"/>
      <c r="DS753" s="48"/>
      <c r="DT753" s="48"/>
      <c r="DU753" s="48"/>
      <c r="DV753" s="48"/>
      <c r="DW753" s="48"/>
      <c r="DX753" s="48"/>
      <c r="DY753" s="48"/>
      <c r="DZ753" s="48"/>
      <c r="EA753" s="48"/>
      <c r="EB753" s="48"/>
      <c r="EC753" s="48"/>
      <c r="ED753" s="48"/>
      <c r="EE753" s="48"/>
      <c r="EF753" s="48"/>
      <c r="EG753" s="48"/>
      <c r="EH753" s="48"/>
      <c r="EI753" s="48"/>
      <c r="EJ753" s="48"/>
      <c r="EK753" s="48"/>
      <c r="EL753" s="48"/>
      <c r="EM753" s="48"/>
      <c r="EN753" s="48"/>
      <c r="EO753" s="48"/>
      <c r="EP753" s="48"/>
      <c r="EQ753" s="48"/>
      <c r="ER753" s="48"/>
      <c r="ES753" s="48"/>
      <c r="ET753" s="48"/>
      <c r="EU753" s="48"/>
      <c r="EV753" s="48"/>
      <c r="EW753" s="48"/>
      <c r="EX753" s="48"/>
      <c r="EY753" s="48"/>
      <c r="EZ753" s="48"/>
      <c r="FA753" s="48"/>
      <c r="FB753" s="48"/>
      <c r="FC753" s="48"/>
      <c r="FD753" s="48"/>
      <c r="FE753" s="48"/>
      <c r="FF753" s="48"/>
      <c r="FG753" s="48"/>
      <c r="FH753" s="48"/>
      <c r="FI753" s="48"/>
      <c r="FJ753" s="48"/>
      <c r="FK753" s="48"/>
      <c r="FL753" s="48"/>
      <c r="FM753" s="48"/>
      <c r="FN753" s="48"/>
      <c r="FO753" s="48"/>
      <c r="FP753" s="48"/>
      <c r="FQ753" s="48"/>
      <c r="FR753" s="48"/>
      <c r="FS753" s="48"/>
      <c r="FT753" s="48"/>
      <c r="FU753" s="48"/>
      <c r="FV753" s="48"/>
      <c r="FW753" s="48"/>
      <c r="FX753" s="48"/>
      <c r="FY753" s="48"/>
      <c r="FZ753" s="48"/>
      <c r="GA753" s="48"/>
      <c r="GB753" s="48"/>
      <c r="GC753" s="48"/>
      <c r="GD753" s="48"/>
      <c r="GE753" s="48"/>
      <c r="GF753" s="48"/>
      <c r="GG753" s="48"/>
      <c r="GH753" s="48"/>
      <c r="GI753" s="48"/>
      <c r="GJ753" s="48"/>
      <c r="GK753" s="48"/>
      <c r="GL753" s="48"/>
      <c r="GM753" s="48"/>
      <c r="GN753" s="48"/>
      <c r="GO753" s="48"/>
      <c r="GP753" s="48"/>
      <c r="GQ753" s="48"/>
      <c r="GR753" s="48"/>
      <c r="GS753" s="48"/>
      <c r="GT753" s="48"/>
      <c r="GU753" s="48"/>
      <c r="GV753" s="48"/>
      <c r="GW753" s="48"/>
      <c r="GX753" s="48"/>
      <c r="GY753" s="48"/>
      <c r="GZ753" s="48"/>
      <c r="HA753" s="48"/>
      <c r="HB753" s="48"/>
      <c r="HC753" s="48"/>
      <c r="HD753" s="48"/>
      <c r="HE753" s="48"/>
      <c r="HF753" s="48"/>
      <c r="HG753" s="48"/>
      <c r="HH753" s="48"/>
      <c r="HI753" s="48"/>
      <c r="HJ753" s="48"/>
      <c r="HK753" s="48"/>
      <c r="HL753" s="48"/>
      <c r="HM753" s="48"/>
      <c r="HN753" s="48"/>
      <c r="HO753" s="48"/>
      <c r="HP753" s="48"/>
      <c r="HQ753" s="48"/>
      <c r="HR753" s="48"/>
      <c r="HS753" s="48"/>
      <c r="HT753" s="48"/>
      <c r="HU753" s="48"/>
      <c r="HV753" s="48"/>
      <c r="HW753" s="48"/>
      <c r="HX753" s="48"/>
      <c r="HY753" s="48"/>
      <c r="HZ753" s="48"/>
      <c r="IA753" s="48"/>
      <c r="IB753" s="48"/>
      <c r="IC753" s="48"/>
      <c r="ID753" s="48"/>
      <c r="IE753" s="48"/>
      <c r="IF753" s="48"/>
      <c r="IG753" s="48"/>
      <c r="IH753" s="48"/>
      <c r="II753" s="48"/>
      <c r="IJ753" s="48"/>
      <c r="IK753" s="48"/>
      <c r="IL753" s="48"/>
      <c r="IM753" s="48"/>
      <c r="IN753" s="48"/>
      <c r="IO753" s="48"/>
      <c r="IP753" s="48"/>
      <c r="IQ753" s="48"/>
      <c r="IR753" s="48"/>
      <c r="IS753" s="48"/>
      <c r="IT753" s="48"/>
      <c r="IU753" s="48"/>
      <c r="IV753" s="48"/>
    </row>
    <row r="754" spans="1:256" ht="15.6" x14ac:dyDescent="0.25">
      <c r="A754" s="52">
        <v>52400</v>
      </c>
      <c r="B754" s="51" t="s">
        <v>1093</v>
      </c>
      <c r="C754" s="51" t="s">
        <v>124</v>
      </c>
      <c r="D754" s="53">
        <v>52480</v>
      </c>
      <c r="E754" s="92" t="s">
        <v>125</v>
      </c>
      <c r="F754" s="46">
        <f>'12 Month Budget Comparison'!D746</f>
        <v>0</v>
      </c>
      <c r="G754" s="46"/>
      <c r="H754" s="46"/>
      <c r="I754" s="46"/>
      <c r="J754" s="60"/>
      <c r="K754" s="46"/>
      <c r="L754" s="60"/>
      <c r="M754" s="60"/>
      <c r="N754" s="60"/>
      <c r="O754" s="46">
        <f t="shared" si="75"/>
        <v>0</v>
      </c>
    </row>
    <row r="755" spans="1:256" ht="15.6" x14ac:dyDescent="0.25">
      <c r="A755" s="52">
        <v>52420</v>
      </c>
      <c r="B755" s="51" t="s">
        <v>1093</v>
      </c>
      <c r="C755" s="51" t="s">
        <v>7</v>
      </c>
      <c r="D755" s="53">
        <v>52480</v>
      </c>
      <c r="E755" s="92" t="s">
        <v>392</v>
      </c>
      <c r="F755" s="46">
        <f>'12 Month Budget Comparison'!D747</f>
        <v>0</v>
      </c>
      <c r="G755" s="46"/>
      <c r="H755" s="46"/>
      <c r="I755" s="46"/>
      <c r="J755" s="60"/>
      <c r="K755" s="46"/>
      <c r="L755" s="60"/>
      <c r="M755" s="60"/>
      <c r="N755" s="60"/>
      <c r="O755" s="46">
        <f t="shared" si="75"/>
        <v>0</v>
      </c>
    </row>
    <row r="756" spans="1:256" ht="15.6" x14ac:dyDescent="0.25">
      <c r="A756" s="55">
        <v>52455</v>
      </c>
      <c r="B756" s="51" t="s">
        <v>1093</v>
      </c>
      <c r="C756" s="51" t="s">
        <v>393</v>
      </c>
      <c r="D756" s="53">
        <v>52480</v>
      </c>
      <c r="E756" s="92" t="s">
        <v>394</v>
      </c>
      <c r="F756" s="46">
        <f>'12 Month Budget Comparison'!D748</f>
        <v>0</v>
      </c>
      <c r="G756" s="46"/>
      <c r="H756" s="46"/>
      <c r="I756" s="46"/>
      <c r="J756" s="60"/>
      <c r="K756" s="46"/>
      <c r="L756" s="60"/>
      <c r="M756" s="60"/>
      <c r="N756" s="61"/>
      <c r="O756" s="46">
        <f t="shared" si="75"/>
        <v>0</v>
      </c>
    </row>
    <row r="757" spans="1:256" ht="15.6" x14ac:dyDescent="0.25">
      <c r="A757" s="52">
        <v>52460</v>
      </c>
      <c r="B757" s="51" t="s">
        <v>1093</v>
      </c>
      <c r="C757" s="51" t="s">
        <v>9</v>
      </c>
      <c r="D757" s="53">
        <v>52480</v>
      </c>
      <c r="E757" s="92" t="s">
        <v>395</v>
      </c>
      <c r="F757" s="46">
        <f>'12 Month Budget Comparison'!D749</f>
        <v>0</v>
      </c>
      <c r="G757" s="46"/>
      <c r="H757" s="46"/>
      <c r="I757" s="46"/>
      <c r="J757" s="60"/>
      <c r="K757" s="46"/>
      <c r="L757" s="60"/>
      <c r="M757" s="60"/>
      <c r="N757" s="60"/>
      <c r="O757" s="46">
        <f t="shared" si="75"/>
        <v>0</v>
      </c>
    </row>
    <row r="758" spans="1:256" s="50" customFormat="1" ht="15.6" x14ac:dyDescent="0.25">
      <c r="A758" s="52">
        <v>52480</v>
      </c>
      <c r="B758" s="51" t="s">
        <v>396</v>
      </c>
      <c r="C758" s="51" t="s">
        <v>396</v>
      </c>
      <c r="D758" s="53">
        <v>72140</v>
      </c>
      <c r="E758" s="92" t="s">
        <v>397</v>
      </c>
      <c r="F758" s="46">
        <f>SUM(F736:F757)</f>
        <v>0</v>
      </c>
      <c r="G758" s="46"/>
      <c r="H758" s="46"/>
      <c r="I758" s="46"/>
      <c r="J758" s="60"/>
      <c r="K758" s="46"/>
      <c r="L758" s="60"/>
      <c r="M758" s="60"/>
      <c r="N758" s="60"/>
      <c r="O758" s="46">
        <f>SUM(O736:O757)</f>
        <v>0</v>
      </c>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c r="AP758" s="44"/>
      <c r="AQ758" s="44"/>
      <c r="AR758" s="44"/>
      <c r="AS758" s="44"/>
      <c r="AT758" s="44"/>
      <c r="AU758" s="44"/>
      <c r="AV758" s="44"/>
      <c r="AW758" s="44"/>
      <c r="AX758" s="44"/>
      <c r="AY758" s="44"/>
      <c r="AZ758" s="44"/>
      <c r="BA758" s="44"/>
      <c r="BB758" s="44"/>
      <c r="BC758" s="44"/>
      <c r="BD758" s="44"/>
      <c r="BE758" s="44"/>
      <c r="BF758" s="44"/>
      <c r="BG758" s="44"/>
      <c r="BH758" s="44"/>
      <c r="BI758" s="44"/>
      <c r="BJ758" s="44"/>
      <c r="BK758" s="44"/>
      <c r="BL758" s="44"/>
      <c r="BM758" s="44"/>
      <c r="BN758" s="44"/>
      <c r="BO758" s="44"/>
      <c r="BP758" s="44"/>
      <c r="BQ758" s="44"/>
      <c r="BR758" s="44"/>
      <c r="BS758" s="44"/>
      <c r="BT758" s="44"/>
      <c r="BU758" s="44"/>
      <c r="BV758" s="44"/>
      <c r="BW758" s="44"/>
      <c r="BX758" s="44"/>
      <c r="BY758" s="44"/>
      <c r="BZ758" s="44"/>
      <c r="CA758" s="44"/>
      <c r="CB758" s="44"/>
      <c r="CC758" s="44"/>
      <c r="CD758" s="44"/>
      <c r="CE758" s="44"/>
      <c r="CF758" s="44"/>
      <c r="CG758" s="44"/>
      <c r="CH758" s="44"/>
      <c r="CI758" s="44"/>
      <c r="CJ758" s="44"/>
      <c r="CK758" s="44"/>
      <c r="CL758" s="44"/>
      <c r="CM758" s="44"/>
      <c r="CN758" s="44"/>
      <c r="CO758" s="44"/>
      <c r="CP758" s="44"/>
      <c r="CQ758" s="44"/>
      <c r="CR758" s="44"/>
      <c r="CS758" s="44"/>
      <c r="CT758" s="44"/>
      <c r="CU758" s="44"/>
      <c r="CV758" s="44"/>
      <c r="CW758" s="44"/>
      <c r="CX758" s="44"/>
      <c r="CY758" s="44"/>
      <c r="CZ758" s="44"/>
      <c r="DA758" s="44"/>
      <c r="DB758" s="44"/>
      <c r="DC758" s="44"/>
      <c r="DD758" s="44"/>
      <c r="DE758" s="44"/>
      <c r="DF758" s="44"/>
      <c r="DG758" s="44"/>
      <c r="DH758" s="44"/>
      <c r="DI758" s="44"/>
      <c r="DJ758" s="44"/>
      <c r="DK758" s="44"/>
      <c r="DL758" s="44"/>
      <c r="DM758" s="44"/>
      <c r="DN758" s="44"/>
      <c r="DO758" s="44"/>
      <c r="DP758" s="44"/>
      <c r="DQ758" s="44"/>
      <c r="DR758" s="44"/>
      <c r="DS758" s="44"/>
      <c r="DT758" s="44"/>
      <c r="DU758" s="44"/>
      <c r="DV758" s="44"/>
      <c r="DW758" s="44"/>
      <c r="DX758" s="44"/>
      <c r="DY758" s="44"/>
      <c r="DZ758" s="44"/>
      <c r="EA758" s="44"/>
      <c r="EB758" s="44"/>
      <c r="EC758" s="44"/>
      <c r="ED758" s="44"/>
      <c r="EE758" s="44"/>
      <c r="EF758" s="44"/>
      <c r="EG758" s="44"/>
      <c r="EH758" s="44"/>
      <c r="EI758" s="44"/>
      <c r="EJ758" s="44"/>
      <c r="EK758" s="44"/>
      <c r="EL758" s="44"/>
      <c r="EM758" s="44"/>
      <c r="EN758" s="44"/>
      <c r="EO758" s="44"/>
      <c r="EP758" s="44"/>
      <c r="EQ758" s="44"/>
      <c r="ER758" s="44"/>
      <c r="ES758" s="44"/>
      <c r="ET758" s="44"/>
      <c r="EU758" s="44"/>
      <c r="EV758" s="44"/>
      <c r="EW758" s="44"/>
      <c r="EX758" s="44"/>
      <c r="EY758" s="44"/>
      <c r="EZ758" s="44"/>
      <c r="FA758" s="44"/>
      <c r="FB758" s="44"/>
      <c r="FC758" s="44"/>
      <c r="FD758" s="44"/>
      <c r="FE758" s="44"/>
      <c r="FF758" s="44"/>
      <c r="FG758" s="44"/>
      <c r="FH758" s="44"/>
      <c r="FI758" s="44"/>
      <c r="FJ758" s="44"/>
      <c r="FK758" s="44"/>
      <c r="FL758" s="44"/>
      <c r="FM758" s="44"/>
      <c r="FN758" s="44"/>
      <c r="FO758" s="44"/>
      <c r="FP758" s="44"/>
      <c r="FQ758" s="44"/>
      <c r="FR758" s="44"/>
      <c r="FS758" s="44"/>
      <c r="FT758" s="44"/>
      <c r="FU758" s="44"/>
      <c r="FV758" s="44"/>
      <c r="FW758" s="44"/>
      <c r="FX758" s="44"/>
      <c r="FY758" s="44"/>
      <c r="FZ758" s="44"/>
      <c r="GA758" s="44"/>
      <c r="GB758" s="44"/>
      <c r="GC758" s="44"/>
      <c r="GD758" s="44"/>
      <c r="GE758" s="44"/>
      <c r="GF758" s="44"/>
      <c r="GG758" s="44"/>
      <c r="GH758" s="44"/>
      <c r="GI758" s="44"/>
      <c r="GJ758" s="44"/>
      <c r="GK758" s="44"/>
      <c r="GL758" s="44"/>
      <c r="GM758" s="44"/>
      <c r="GN758" s="44"/>
      <c r="GO758" s="44"/>
      <c r="GP758" s="44"/>
      <c r="GQ758" s="44"/>
      <c r="GR758" s="44"/>
      <c r="GS758" s="44"/>
      <c r="GT758" s="44"/>
      <c r="GU758" s="44"/>
      <c r="GV758" s="44"/>
      <c r="GW758" s="44"/>
      <c r="GX758" s="44"/>
      <c r="GY758" s="44"/>
      <c r="GZ758" s="44"/>
      <c r="HA758" s="44"/>
      <c r="HB758" s="44"/>
      <c r="HC758" s="44"/>
      <c r="HD758" s="44"/>
      <c r="HE758" s="44"/>
      <c r="HF758" s="44"/>
      <c r="HG758" s="44"/>
      <c r="HH758" s="44"/>
      <c r="HI758" s="44"/>
      <c r="HJ758" s="44"/>
      <c r="HK758" s="44"/>
      <c r="HL758" s="44"/>
      <c r="HM758" s="44"/>
      <c r="HN758" s="44"/>
      <c r="HO758" s="44"/>
      <c r="HP758" s="44"/>
      <c r="HQ758" s="44"/>
      <c r="HR758" s="44"/>
      <c r="HS758" s="44"/>
      <c r="HT758" s="44"/>
      <c r="HU758" s="44"/>
      <c r="HV758" s="44"/>
      <c r="HW758" s="44"/>
      <c r="HX758" s="44"/>
      <c r="HY758" s="44"/>
      <c r="HZ758" s="44"/>
      <c r="IA758" s="44"/>
      <c r="IB758" s="44"/>
      <c r="IC758" s="44"/>
      <c r="ID758" s="44"/>
      <c r="IE758" s="44"/>
      <c r="IF758" s="44"/>
      <c r="IG758" s="44"/>
      <c r="IH758" s="44"/>
      <c r="II758" s="44"/>
      <c r="IJ758" s="44"/>
      <c r="IK758" s="44"/>
      <c r="IL758" s="44"/>
      <c r="IM758" s="44"/>
      <c r="IN758" s="44"/>
      <c r="IO758" s="44"/>
      <c r="IP758" s="44"/>
      <c r="IQ758" s="44"/>
      <c r="IR758" s="44"/>
      <c r="IS758" s="44"/>
      <c r="IT758" s="44"/>
      <c r="IU758" s="44"/>
      <c r="IV758" s="44"/>
    </row>
    <row r="759" spans="1:256" ht="15.6" x14ac:dyDescent="0.25">
      <c r="A759" s="276" t="s">
        <v>1094</v>
      </c>
      <c r="B759" s="277"/>
      <c r="C759" s="277"/>
      <c r="D759" s="277"/>
      <c r="E759" s="277"/>
      <c r="F759" s="277"/>
      <c r="G759" s="277"/>
      <c r="H759" s="277"/>
      <c r="I759" s="277"/>
      <c r="J759" s="277"/>
      <c r="K759" s="277"/>
      <c r="L759" s="277"/>
      <c r="M759" s="277"/>
      <c r="N759" s="277"/>
      <c r="O759" s="278"/>
    </row>
    <row r="760" spans="1:256" ht="15.6" x14ac:dyDescent="0.25">
      <c r="A760" s="53">
        <v>52700</v>
      </c>
      <c r="B760" s="51" t="s">
        <v>1095</v>
      </c>
      <c r="C760" s="51" t="s">
        <v>7</v>
      </c>
      <c r="D760" s="53">
        <v>52780</v>
      </c>
      <c r="E760" s="92" t="s">
        <v>370</v>
      </c>
      <c r="F760" s="46">
        <f>'12 Month Budget Comparison'!D752</f>
        <v>0</v>
      </c>
      <c r="G760" s="46">
        <f>F760</f>
        <v>0</v>
      </c>
      <c r="H760" s="46"/>
      <c r="I760" s="46"/>
      <c r="J760" s="60"/>
      <c r="K760" s="46"/>
      <c r="L760" s="60"/>
      <c r="M760" s="60"/>
      <c r="N760" s="46">
        <f>F760</f>
        <v>0</v>
      </c>
      <c r="O760" s="54"/>
    </row>
    <row r="761" spans="1:256" ht="15.6" x14ac:dyDescent="0.25">
      <c r="A761" s="53">
        <v>52720</v>
      </c>
      <c r="B761" s="51" t="s">
        <v>1095</v>
      </c>
      <c r="C761" s="51" t="s">
        <v>177</v>
      </c>
      <c r="D761" s="53">
        <v>52780</v>
      </c>
      <c r="E761" s="92" t="s">
        <v>371</v>
      </c>
      <c r="F761" s="46">
        <f>'12 Month Budget Comparison'!D753</f>
        <v>0</v>
      </c>
      <c r="G761" s="46">
        <f>F761</f>
        <v>0</v>
      </c>
      <c r="H761" s="46"/>
      <c r="I761" s="46"/>
      <c r="J761" s="60"/>
      <c r="K761" s="46"/>
      <c r="L761" s="60"/>
      <c r="M761" s="60"/>
      <c r="N761" s="46">
        <f>F761</f>
        <v>0</v>
      </c>
      <c r="O761" s="54"/>
    </row>
    <row r="762" spans="1:256" ht="15.6" x14ac:dyDescent="0.25">
      <c r="A762" s="53">
        <v>52740</v>
      </c>
      <c r="B762" s="51" t="s">
        <v>1095</v>
      </c>
      <c r="C762" s="51" t="s">
        <v>341</v>
      </c>
      <c r="D762" s="53">
        <v>52780</v>
      </c>
      <c r="E762" s="92" t="s">
        <v>372</v>
      </c>
      <c r="F762" s="46">
        <f>'12 Month Budget Comparison'!D754</f>
        <v>0</v>
      </c>
      <c r="G762" s="46">
        <f>F762</f>
        <v>0</v>
      </c>
      <c r="H762" s="46"/>
      <c r="I762" s="46"/>
      <c r="J762" s="60"/>
      <c r="K762" s="46"/>
      <c r="L762" s="60"/>
      <c r="M762" s="60"/>
      <c r="N762" s="46">
        <f>F762</f>
        <v>0</v>
      </c>
      <c r="O762" s="54"/>
    </row>
    <row r="763" spans="1:256" s="49" customFormat="1" ht="15.6" x14ac:dyDescent="0.25">
      <c r="A763" s="53">
        <v>52760</v>
      </c>
      <c r="B763" s="51" t="s">
        <v>1095</v>
      </c>
      <c r="C763" s="51" t="s">
        <v>9</v>
      </c>
      <c r="D763" s="53">
        <v>52780</v>
      </c>
      <c r="E763" s="92" t="s">
        <v>373</v>
      </c>
      <c r="F763" s="46">
        <f>'12 Month Budget Comparison'!D755</f>
        <v>0</v>
      </c>
      <c r="G763" s="46">
        <f>F763</f>
        <v>0</v>
      </c>
      <c r="H763" s="46"/>
      <c r="I763" s="46"/>
      <c r="J763" s="60"/>
      <c r="K763" s="46"/>
      <c r="L763" s="60"/>
      <c r="M763" s="60"/>
      <c r="N763" s="46">
        <f>F763</f>
        <v>0</v>
      </c>
      <c r="O763" s="54"/>
      <c r="P763" s="48"/>
      <c r="Q763" s="48"/>
      <c r="R763" s="48"/>
      <c r="S763" s="48"/>
      <c r="T763" s="48"/>
      <c r="U763" s="48"/>
      <c r="V763" s="48"/>
      <c r="W763" s="48"/>
      <c r="X763" s="48"/>
      <c r="Y763" s="48"/>
      <c r="Z763" s="48"/>
      <c r="AA763" s="48"/>
      <c r="AB763" s="48"/>
      <c r="AC763" s="48"/>
      <c r="AD763" s="48"/>
      <c r="AE763" s="48"/>
      <c r="AF763" s="48"/>
      <c r="AG763" s="48"/>
      <c r="AH763" s="48"/>
      <c r="AI763" s="48"/>
      <c r="AJ763" s="48"/>
      <c r="AK763" s="48"/>
      <c r="AL763" s="48"/>
      <c r="AM763" s="48"/>
      <c r="AN763" s="48"/>
      <c r="AO763" s="48"/>
      <c r="AP763" s="48"/>
      <c r="AQ763" s="48"/>
      <c r="AR763" s="48"/>
      <c r="AS763" s="48"/>
      <c r="AT763" s="48"/>
      <c r="AU763" s="48"/>
      <c r="AV763" s="48"/>
      <c r="AW763" s="48"/>
      <c r="AX763" s="48"/>
      <c r="AY763" s="48"/>
      <c r="AZ763" s="48"/>
      <c r="BA763" s="48"/>
      <c r="BB763" s="48"/>
      <c r="BC763" s="48"/>
      <c r="BD763" s="48"/>
      <c r="BE763" s="48"/>
      <c r="BF763" s="48"/>
      <c r="BG763" s="48"/>
      <c r="BH763" s="48"/>
      <c r="BI763" s="48"/>
      <c r="BJ763" s="48"/>
      <c r="BK763" s="48"/>
      <c r="BL763" s="48"/>
      <c r="BM763" s="48"/>
      <c r="BN763" s="48"/>
      <c r="BO763" s="48"/>
      <c r="BP763" s="48"/>
      <c r="BQ763" s="48"/>
      <c r="BR763" s="48"/>
      <c r="BS763" s="48"/>
      <c r="BT763" s="48"/>
      <c r="BU763" s="48"/>
      <c r="BV763" s="48"/>
      <c r="BW763" s="48"/>
      <c r="BX763" s="48"/>
      <c r="BY763" s="48"/>
      <c r="BZ763" s="48"/>
      <c r="CA763" s="48"/>
      <c r="CB763" s="48"/>
      <c r="CC763" s="48"/>
      <c r="CD763" s="48"/>
      <c r="CE763" s="48"/>
      <c r="CF763" s="48"/>
      <c r="CG763" s="48"/>
      <c r="CH763" s="48"/>
      <c r="CI763" s="48"/>
      <c r="CJ763" s="48"/>
      <c r="CK763" s="48"/>
      <c r="CL763" s="48"/>
      <c r="CM763" s="48"/>
      <c r="CN763" s="48"/>
      <c r="CO763" s="48"/>
      <c r="CP763" s="48"/>
      <c r="CQ763" s="48"/>
      <c r="CR763" s="48"/>
      <c r="CS763" s="48"/>
      <c r="CT763" s="48"/>
      <c r="CU763" s="48"/>
      <c r="CV763" s="48"/>
      <c r="CW763" s="48"/>
      <c r="CX763" s="48"/>
      <c r="CY763" s="48"/>
      <c r="CZ763" s="48"/>
      <c r="DA763" s="48"/>
      <c r="DB763" s="48"/>
      <c r="DC763" s="48"/>
      <c r="DD763" s="48"/>
      <c r="DE763" s="48"/>
      <c r="DF763" s="48"/>
      <c r="DG763" s="48"/>
      <c r="DH763" s="48"/>
      <c r="DI763" s="48"/>
      <c r="DJ763" s="48"/>
      <c r="DK763" s="48"/>
      <c r="DL763" s="48"/>
      <c r="DM763" s="48"/>
      <c r="DN763" s="48"/>
      <c r="DO763" s="48"/>
      <c r="DP763" s="48"/>
      <c r="DQ763" s="48"/>
      <c r="DR763" s="48"/>
      <c r="DS763" s="48"/>
      <c r="DT763" s="48"/>
      <c r="DU763" s="48"/>
      <c r="DV763" s="48"/>
      <c r="DW763" s="48"/>
      <c r="DX763" s="48"/>
      <c r="DY763" s="48"/>
      <c r="DZ763" s="48"/>
      <c r="EA763" s="48"/>
      <c r="EB763" s="48"/>
      <c r="EC763" s="48"/>
      <c r="ED763" s="48"/>
      <c r="EE763" s="48"/>
      <c r="EF763" s="48"/>
      <c r="EG763" s="48"/>
      <c r="EH763" s="48"/>
      <c r="EI763" s="48"/>
      <c r="EJ763" s="48"/>
      <c r="EK763" s="48"/>
      <c r="EL763" s="48"/>
      <c r="EM763" s="48"/>
      <c r="EN763" s="48"/>
      <c r="EO763" s="48"/>
      <c r="EP763" s="48"/>
      <c r="EQ763" s="48"/>
      <c r="ER763" s="48"/>
      <c r="ES763" s="48"/>
      <c r="ET763" s="48"/>
      <c r="EU763" s="48"/>
      <c r="EV763" s="48"/>
      <c r="EW763" s="48"/>
      <c r="EX763" s="48"/>
      <c r="EY763" s="48"/>
      <c r="EZ763" s="48"/>
      <c r="FA763" s="48"/>
      <c r="FB763" s="48"/>
      <c r="FC763" s="48"/>
      <c r="FD763" s="48"/>
      <c r="FE763" s="48"/>
      <c r="FF763" s="48"/>
      <c r="FG763" s="48"/>
      <c r="FH763" s="48"/>
      <c r="FI763" s="48"/>
      <c r="FJ763" s="48"/>
      <c r="FK763" s="48"/>
      <c r="FL763" s="48"/>
      <c r="FM763" s="48"/>
      <c r="FN763" s="48"/>
      <c r="FO763" s="48"/>
      <c r="FP763" s="48"/>
      <c r="FQ763" s="48"/>
      <c r="FR763" s="48"/>
      <c r="FS763" s="48"/>
      <c r="FT763" s="48"/>
      <c r="FU763" s="48"/>
      <c r="FV763" s="48"/>
      <c r="FW763" s="48"/>
      <c r="FX763" s="48"/>
      <c r="FY763" s="48"/>
      <c r="FZ763" s="48"/>
      <c r="GA763" s="48"/>
      <c r="GB763" s="48"/>
      <c r="GC763" s="48"/>
      <c r="GD763" s="48"/>
      <c r="GE763" s="48"/>
      <c r="GF763" s="48"/>
      <c r="GG763" s="48"/>
      <c r="GH763" s="48"/>
      <c r="GI763" s="48"/>
      <c r="GJ763" s="48"/>
      <c r="GK763" s="48"/>
      <c r="GL763" s="48"/>
      <c r="GM763" s="48"/>
      <c r="GN763" s="48"/>
      <c r="GO763" s="48"/>
      <c r="GP763" s="48"/>
      <c r="GQ763" s="48"/>
      <c r="GR763" s="48"/>
      <c r="GS763" s="48"/>
      <c r="GT763" s="48"/>
      <c r="GU763" s="48"/>
      <c r="GV763" s="48"/>
      <c r="GW763" s="48"/>
      <c r="GX763" s="48"/>
      <c r="GY763" s="48"/>
      <c r="GZ763" s="48"/>
      <c r="HA763" s="48"/>
      <c r="HB763" s="48"/>
      <c r="HC763" s="48"/>
      <c r="HD763" s="48"/>
      <c r="HE763" s="48"/>
      <c r="HF763" s="48"/>
      <c r="HG763" s="48"/>
      <c r="HH763" s="48"/>
      <c r="HI763" s="48"/>
      <c r="HJ763" s="48"/>
      <c r="HK763" s="48"/>
      <c r="HL763" s="48"/>
      <c r="HM763" s="48"/>
      <c r="HN763" s="48"/>
      <c r="HO763" s="48"/>
      <c r="HP763" s="48"/>
      <c r="HQ763" s="48"/>
      <c r="HR763" s="48"/>
      <c r="HS763" s="48"/>
      <c r="HT763" s="48"/>
      <c r="HU763" s="48"/>
      <c r="HV763" s="48"/>
      <c r="HW763" s="48"/>
      <c r="HX763" s="48"/>
      <c r="HY763" s="48"/>
      <c r="HZ763" s="48"/>
      <c r="IA763" s="48"/>
      <c r="IB763" s="48"/>
      <c r="IC763" s="48"/>
      <c r="ID763" s="48"/>
      <c r="IE763" s="48"/>
      <c r="IF763" s="48"/>
      <c r="IG763" s="48"/>
      <c r="IH763" s="48"/>
      <c r="II763" s="48"/>
      <c r="IJ763" s="48"/>
      <c r="IK763" s="48"/>
      <c r="IL763" s="48"/>
      <c r="IM763" s="48"/>
      <c r="IN763" s="48"/>
      <c r="IO763" s="48"/>
      <c r="IP763" s="48"/>
      <c r="IQ763" s="48"/>
      <c r="IR763" s="48"/>
      <c r="IS763" s="48"/>
      <c r="IT763" s="48"/>
      <c r="IU763" s="48"/>
      <c r="IV763" s="48"/>
    </row>
    <row r="764" spans="1:256" s="50" customFormat="1" ht="15.6" x14ac:dyDescent="0.25">
      <c r="A764" s="52">
        <v>52780</v>
      </c>
      <c r="B764" s="51" t="s">
        <v>374</v>
      </c>
      <c r="C764" s="51" t="s">
        <v>374</v>
      </c>
      <c r="D764" s="53">
        <v>72140</v>
      </c>
      <c r="E764" s="92" t="s">
        <v>375</v>
      </c>
      <c r="F764" s="46">
        <f>SUM(F760:F763)</f>
        <v>0</v>
      </c>
      <c r="G764" s="46">
        <f>SUM(G760:G763)</f>
        <v>0</v>
      </c>
      <c r="H764" s="46"/>
      <c r="I764" s="46"/>
      <c r="J764" s="60"/>
      <c r="K764" s="46"/>
      <c r="L764" s="60"/>
      <c r="M764" s="60"/>
      <c r="N764" s="46">
        <f>SUM(N760:N763)</f>
        <v>0</v>
      </c>
      <c r="O764" s="5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c r="AP764" s="44"/>
      <c r="AQ764" s="44"/>
      <c r="AR764" s="44"/>
      <c r="AS764" s="44"/>
      <c r="AT764" s="44"/>
      <c r="AU764" s="44"/>
      <c r="AV764" s="44"/>
      <c r="AW764" s="44"/>
      <c r="AX764" s="44"/>
      <c r="AY764" s="44"/>
      <c r="AZ764" s="44"/>
      <c r="BA764" s="44"/>
      <c r="BB764" s="44"/>
      <c r="BC764" s="44"/>
      <c r="BD764" s="44"/>
      <c r="BE764" s="44"/>
      <c r="BF764" s="44"/>
      <c r="BG764" s="44"/>
      <c r="BH764" s="44"/>
      <c r="BI764" s="44"/>
      <c r="BJ764" s="44"/>
      <c r="BK764" s="44"/>
      <c r="BL764" s="44"/>
      <c r="BM764" s="44"/>
      <c r="BN764" s="44"/>
      <c r="BO764" s="44"/>
      <c r="BP764" s="44"/>
      <c r="BQ764" s="44"/>
      <c r="BR764" s="44"/>
      <c r="BS764" s="44"/>
      <c r="BT764" s="44"/>
      <c r="BU764" s="44"/>
      <c r="BV764" s="44"/>
      <c r="BW764" s="44"/>
      <c r="BX764" s="44"/>
      <c r="BY764" s="44"/>
      <c r="BZ764" s="44"/>
      <c r="CA764" s="44"/>
      <c r="CB764" s="44"/>
      <c r="CC764" s="44"/>
      <c r="CD764" s="44"/>
      <c r="CE764" s="44"/>
      <c r="CF764" s="44"/>
      <c r="CG764" s="44"/>
      <c r="CH764" s="44"/>
      <c r="CI764" s="44"/>
      <c r="CJ764" s="44"/>
      <c r="CK764" s="44"/>
      <c r="CL764" s="44"/>
      <c r="CM764" s="44"/>
      <c r="CN764" s="44"/>
      <c r="CO764" s="44"/>
      <c r="CP764" s="44"/>
      <c r="CQ764" s="44"/>
      <c r="CR764" s="44"/>
      <c r="CS764" s="44"/>
      <c r="CT764" s="44"/>
      <c r="CU764" s="44"/>
      <c r="CV764" s="44"/>
      <c r="CW764" s="44"/>
      <c r="CX764" s="44"/>
      <c r="CY764" s="44"/>
      <c r="CZ764" s="44"/>
      <c r="DA764" s="44"/>
      <c r="DB764" s="44"/>
      <c r="DC764" s="44"/>
      <c r="DD764" s="44"/>
      <c r="DE764" s="44"/>
      <c r="DF764" s="44"/>
      <c r="DG764" s="44"/>
      <c r="DH764" s="44"/>
      <c r="DI764" s="44"/>
      <c r="DJ764" s="44"/>
      <c r="DK764" s="44"/>
      <c r="DL764" s="44"/>
      <c r="DM764" s="44"/>
      <c r="DN764" s="44"/>
      <c r="DO764" s="44"/>
      <c r="DP764" s="44"/>
      <c r="DQ764" s="44"/>
      <c r="DR764" s="44"/>
      <c r="DS764" s="44"/>
      <c r="DT764" s="44"/>
      <c r="DU764" s="44"/>
      <c r="DV764" s="44"/>
      <c r="DW764" s="44"/>
      <c r="DX764" s="44"/>
      <c r="DY764" s="44"/>
      <c r="DZ764" s="44"/>
      <c r="EA764" s="44"/>
      <c r="EB764" s="44"/>
      <c r="EC764" s="44"/>
      <c r="ED764" s="44"/>
      <c r="EE764" s="44"/>
      <c r="EF764" s="44"/>
      <c r="EG764" s="44"/>
      <c r="EH764" s="44"/>
      <c r="EI764" s="44"/>
      <c r="EJ764" s="44"/>
      <c r="EK764" s="44"/>
      <c r="EL764" s="44"/>
      <c r="EM764" s="44"/>
      <c r="EN764" s="44"/>
      <c r="EO764" s="44"/>
      <c r="EP764" s="44"/>
      <c r="EQ764" s="44"/>
      <c r="ER764" s="44"/>
      <c r="ES764" s="44"/>
      <c r="ET764" s="44"/>
      <c r="EU764" s="44"/>
      <c r="EV764" s="44"/>
      <c r="EW764" s="44"/>
      <c r="EX764" s="44"/>
      <c r="EY764" s="44"/>
      <c r="EZ764" s="44"/>
      <c r="FA764" s="44"/>
      <c r="FB764" s="44"/>
      <c r="FC764" s="44"/>
      <c r="FD764" s="44"/>
      <c r="FE764" s="44"/>
      <c r="FF764" s="44"/>
      <c r="FG764" s="44"/>
      <c r="FH764" s="44"/>
      <c r="FI764" s="44"/>
      <c r="FJ764" s="44"/>
      <c r="FK764" s="44"/>
      <c r="FL764" s="44"/>
      <c r="FM764" s="44"/>
      <c r="FN764" s="44"/>
      <c r="FO764" s="44"/>
      <c r="FP764" s="44"/>
      <c r="FQ764" s="44"/>
      <c r="FR764" s="44"/>
      <c r="FS764" s="44"/>
      <c r="FT764" s="44"/>
      <c r="FU764" s="44"/>
      <c r="FV764" s="44"/>
      <c r="FW764" s="44"/>
      <c r="FX764" s="44"/>
      <c r="FY764" s="44"/>
      <c r="FZ764" s="44"/>
      <c r="GA764" s="44"/>
      <c r="GB764" s="44"/>
      <c r="GC764" s="44"/>
      <c r="GD764" s="44"/>
      <c r="GE764" s="44"/>
      <c r="GF764" s="44"/>
      <c r="GG764" s="44"/>
      <c r="GH764" s="44"/>
      <c r="GI764" s="44"/>
      <c r="GJ764" s="44"/>
      <c r="GK764" s="44"/>
      <c r="GL764" s="44"/>
      <c r="GM764" s="44"/>
      <c r="GN764" s="44"/>
      <c r="GO764" s="44"/>
      <c r="GP764" s="44"/>
      <c r="GQ764" s="44"/>
      <c r="GR764" s="44"/>
      <c r="GS764" s="44"/>
      <c r="GT764" s="44"/>
      <c r="GU764" s="44"/>
      <c r="GV764" s="44"/>
      <c r="GW764" s="44"/>
      <c r="GX764" s="44"/>
      <c r="GY764" s="44"/>
      <c r="GZ764" s="44"/>
      <c r="HA764" s="44"/>
      <c r="HB764" s="44"/>
      <c r="HC764" s="44"/>
      <c r="HD764" s="44"/>
      <c r="HE764" s="44"/>
      <c r="HF764" s="44"/>
      <c r="HG764" s="44"/>
      <c r="HH764" s="44"/>
      <c r="HI764" s="44"/>
      <c r="HJ764" s="44"/>
      <c r="HK764" s="44"/>
      <c r="HL764" s="44"/>
      <c r="HM764" s="44"/>
      <c r="HN764" s="44"/>
      <c r="HO764" s="44"/>
      <c r="HP764" s="44"/>
      <c r="HQ764" s="44"/>
      <c r="HR764" s="44"/>
      <c r="HS764" s="44"/>
      <c r="HT764" s="44"/>
      <c r="HU764" s="44"/>
      <c r="HV764" s="44"/>
      <c r="HW764" s="44"/>
      <c r="HX764" s="44"/>
      <c r="HY764" s="44"/>
      <c r="HZ764" s="44"/>
      <c r="IA764" s="44"/>
      <c r="IB764" s="44"/>
      <c r="IC764" s="44"/>
      <c r="ID764" s="44"/>
      <c r="IE764" s="44"/>
      <c r="IF764" s="44"/>
      <c r="IG764" s="44"/>
      <c r="IH764" s="44"/>
      <c r="II764" s="44"/>
      <c r="IJ764" s="44"/>
      <c r="IK764" s="44"/>
      <c r="IL764" s="44"/>
      <c r="IM764" s="44"/>
      <c r="IN764" s="44"/>
      <c r="IO764" s="44"/>
      <c r="IP764" s="44"/>
      <c r="IQ764" s="44"/>
      <c r="IR764" s="44"/>
      <c r="IS764" s="44"/>
      <c r="IT764" s="44"/>
      <c r="IU764" s="44"/>
      <c r="IV764" s="44"/>
    </row>
    <row r="765" spans="1:256" s="48" customFormat="1" ht="15.6" x14ac:dyDescent="0.25">
      <c r="A765" s="276" t="s">
        <v>1096</v>
      </c>
      <c r="B765" s="277"/>
      <c r="C765" s="277"/>
      <c r="D765" s="277"/>
      <c r="E765" s="277"/>
      <c r="F765" s="277"/>
      <c r="G765" s="277"/>
      <c r="H765" s="277"/>
      <c r="I765" s="277"/>
      <c r="J765" s="277"/>
      <c r="K765" s="277"/>
      <c r="L765" s="277"/>
      <c r="M765" s="277"/>
      <c r="N765" s="277"/>
      <c r="O765" s="278"/>
    </row>
    <row r="766" spans="1:256" s="48" customFormat="1" ht="15.6" x14ac:dyDescent="0.25">
      <c r="A766" s="55">
        <v>71000</v>
      </c>
      <c r="B766" s="57" t="s">
        <v>164</v>
      </c>
      <c r="C766" s="57" t="s">
        <v>131</v>
      </c>
      <c r="D766" s="53">
        <v>71240</v>
      </c>
      <c r="E766" s="53" t="s">
        <v>132</v>
      </c>
      <c r="F766" s="67">
        <f>'12 Month Budget Comparison'!D758</f>
        <v>0</v>
      </c>
      <c r="G766" s="67">
        <f>$F766</f>
        <v>0</v>
      </c>
      <c r="H766" s="67">
        <f t="shared" ref="H766:N767" si="76">$F766</f>
        <v>0</v>
      </c>
      <c r="I766" s="67">
        <f t="shared" si="76"/>
        <v>0</v>
      </c>
      <c r="J766" s="67">
        <f t="shared" si="76"/>
        <v>0</v>
      </c>
      <c r="K766" s="67">
        <f t="shared" si="76"/>
        <v>0</v>
      </c>
      <c r="L766" s="67">
        <f t="shared" si="76"/>
        <v>0</v>
      </c>
      <c r="M766" s="67">
        <f t="shared" si="76"/>
        <v>0</v>
      </c>
      <c r="N766" s="67">
        <f t="shared" si="76"/>
        <v>0</v>
      </c>
      <c r="O766" s="69"/>
    </row>
    <row r="767" spans="1:256" s="48" customFormat="1" ht="15.6" x14ac:dyDescent="0.25">
      <c r="A767" s="55">
        <v>71020</v>
      </c>
      <c r="B767" s="57" t="s">
        <v>164</v>
      </c>
      <c r="C767" s="57" t="s">
        <v>133</v>
      </c>
      <c r="D767" s="53">
        <v>71240</v>
      </c>
      <c r="E767" s="53" t="s">
        <v>134</v>
      </c>
      <c r="F767" s="67">
        <f>'12 Month Budget Comparison'!D759</f>
        <v>0</v>
      </c>
      <c r="G767" s="67">
        <f>$F767</f>
        <v>0</v>
      </c>
      <c r="H767" s="67">
        <f t="shared" si="76"/>
        <v>0</v>
      </c>
      <c r="I767" s="67">
        <f t="shared" si="76"/>
        <v>0</v>
      </c>
      <c r="J767" s="67">
        <f t="shared" si="76"/>
        <v>0</v>
      </c>
      <c r="K767" s="67">
        <f t="shared" si="76"/>
        <v>0</v>
      </c>
      <c r="L767" s="67">
        <f t="shared" si="76"/>
        <v>0</v>
      </c>
      <c r="M767" s="67">
        <f t="shared" si="76"/>
        <v>0</v>
      </c>
      <c r="N767" s="67">
        <f t="shared" si="76"/>
        <v>0</v>
      </c>
      <c r="O767" s="69"/>
    </row>
    <row r="768" spans="1:256" s="48" customFormat="1" ht="15.6" x14ac:dyDescent="0.25">
      <c r="A768" s="55">
        <v>71120</v>
      </c>
      <c r="B768" s="57" t="s">
        <v>164</v>
      </c>
      <c r="C768" s="57" t="s">
        <v>3</v>
      </c>
      <c r="D768" s="53">
        <v>71240</v>
      </c>
      <c r="E768" s="53" t="s">
        <v>362</v>
      </c>
      <c r="F768" s="67">
        <f>'12 Month Budget Comparison'!D760</f>
        <v>0</v>
      </c>
      <c r="G768" s="67"/>
      <c r="H768" s="67"/>
      <c r="I768" s="67"/>
      <c r="J768" s="67"/>
      <c r="K768" s="67"/>
      <c r="L768" s="67"/>
      <c r="M768" s="67"/>
      <c r="N768" s="67"/>
      <c r="O768" s="69">
        <f>F768</f>
        <v>0</v>
      </c>
    </row>
    <row r="769" spans="1:256" s="48" customFormat="1" ht="15.6" x14ac:dyDescent="0.25">
      <c r="A769" s="55">
        <v>71140</v>
      </c>
      <c r="B769" s="57" t="s">
        <v>164</v>
      </c>
      <c r="C769" s="57" t="s">
        <v>135</v>
      </c>
      <c r="D769" s="53">
        <v>71240</v>
      </c>
      <c r="E769" s="53" t="s">
        <v>136</v>
      </c>
      <c r="F769" s="67">
        <f>'12 Month Budget Comparison'!D761</f>
        <v>0</v>
      </c>
      <c r="G769" s="67">
        <f t="shared" ref="G769:N777" si="77">$F769</f>
        <v>0</v>
      </c>
      <c r="H769" s="67">
        <f t="shared" si="77"/>
        <v>0</v>
      </c>
      <c r="I769" s="67">
        <f t="shared" si="77"/>
        <v>0</v>
      </c>
      <c r="J769" s="67">
        <f t="shared" si="77"/>
        <v>0</v>
      </c>
      <c r="K769" s="67">
        <f t="shared" si="77"/>
        <v>0</v>
      </c>
      <c r="L769" s="67">
        <f t="shared" si="77"/>
        <v>0</v>
      </c>
      <c r="M769" s="67">
        <f t="shared" si="77"/>
        <v>0</v>
      </c>
      <c r="N769" s="67">
        <f t="shared" si="77"/>
        <v>0</v>
      </c>
      <c r="O769" s="69"/>
    </row>
    <row r="770" spans="1:256" ht="15.6" x14ac:dyDescent="0.25">
      <c r="A770" s="55">
        <v>71160</v>
      </c>
      <c r="B770" s="57" t="s">
        <v>164</v>
      </c>
      <c r="C770" s="57" t="s">
        <v>137</v>
      </c>
      <c r="D770" s="53">
        <v>71240</v>
      </c>
      <c r="E770" s="53" t="s">
        <v>138</v>
      </c>
      <c r="F770" s="67">
        <f>'12 Month Budget Comparison'!D762</f>
        <v>0</v>
      </c>
      <c r="G770" s="67">
        <f t="shared" si="77"/>
        <v>0</v>
      </c>
      <c r="H770" s="67">
        <f t="shared" si="77"/>
        <v>0</v>
      </c>
      <c r="I770" s="67">
        <f t="shared" si="77"/>
        <v>0</v>
      </c>
      <c r="J770" s="67">
        <f t="shared" si="77"/>
        <v>0</v>
      </c>
      <c r="K770" s="67">
        <f t="shared" si="77"/>
        <v>0</v>
      </c>
      <c r="L770" s="67">
        <f t="shared" si="77"/>
        <v>0</v>
      </c>
      <c r="M770" s="67">
        <f t="shared" si="77"/>
        <v>0</v>
      </c>
      <c r="N770" s="67">
        <f t="shared" si="77"/>
        <v>0</v>
      </c>
      <c r="O770" s="69"/>
    </row>
    <row r="771" spans="1:256" ht="15.6" x14ac:dyDescent="0.25">
      <c r="A771" s="55">
        <v>71180</v>
      </c>
      <c r="B771" s="57" t="s">
        <v>164</v>
      </c>
      <c r="C771" s="57" t="s">
        <v>139</v>
      </c>
      <c r="D771" s="53">
        <v>71240</v>
      </c>
      <c r="E771" s="53" t="s">
        <v>140</v>
      </c>
      <c r="F771" s="67">
        <f>'12 Month Budget Comparison'!D763</f>
        <v>0</v>
      </c>
      <c r="G771" s="67">
        <f t="shared" si="77"/>
        <v>0</v>
      </c>
      <c r="H771" s="67">
        <f t="shared" si="77"/>
        <v>0</v>
      </c>
      <c r="I771" s="67">
        <f t="shared" si="77"/>
        <v>0</v>
      </c>
      <c r="J771" s="67">
        <f t="shared" si="77"/>
        <v>0</v>
      </c>
      <c r="K771" s="67">
        <f t="shared" si="77"/>
        <v>0</v>
      </c>
      <c r="L771" s="67">
        <f t="shared" si="77"/>
        <v>0</v>
      </c>
      <c r="M771" s="67">
        <f t="shared" si="77"/>
        <v>0</v>
      </c>
      <c r="N771" s="67">
        <f t="shared" si="77"/>
        <v>0</v>
      </c>
      <c r="O771" s="69"/>
    </row>
    <row r="772" spans="1:256" ht="15.6" x14ac:dyDescent="0.25">
      <c r="A772" s="55">
        <v>71182</v>
      </c>
      <c r="B772" s="57" t="s">
        <v>164</v>
      </c>
      <c r="C772" s="57" t="s">
        <v>141</v>
      </c>
      <c r="D772" s="53">
        <v>71240</v>
      </c>
      <c r="E772" s="53" t="s">
        <v>142</v>
      </c>
      <c r="F772" s="67">
        <f>'12 Month Budget Comparison'!D764</f>
        <v>0</v>
      </c>
      <c r="G772" s="67">
        <f t="shared" si="77"/>
        <v>0</v>
      </c>
      <c r="H772" s="67">
        <f t="shared" si="77"/>
        <v>0</v>
      </c>
      <c r="I772" s="67">
        <f t="shared" si="77"/>
        <v>0</v>
      </c>
      <c r="J772" s="67">
        <f t="shared" si="77"/>
        <v>0</v>
      </c>
      <c r="K772" s="67">
        <f t="shared" si="77"/>
        <v>0</v>
      </c>
      <c r="L772" s="67">
        <f t="shared" si="77"/>
        <v>0</v>
      </c>
      <c r="M772" s="67">
        <f t="shared" si="77"/>
        <v>0</v>
      </c>
      <c r="N772" s="67">
        <f t="shared" si="77"/>
        <v>0</v>
      </c>
      <c r="O772" s="69"/>
    </row>
    <row r="773" spans="1:256" ht="15.6" x14ac:dyDescent="0.25">
      <c r="A773" s="55">
        <v>71200</v>
      </c>
      <c r="B773" s="57" t="s">
        <v>164</v>
      </c>
      <c r="C773" s="57" t="s">
        <v>143</v>
      </c>
      <c r="D773" s="53">
        <v>71240</v>
      </c>
      <c r="E773" s="53" t="s">
        <v>144</v>
      </c>
      <c r="F773" s="67">
        <f>'12 Month Budget Comparison'!D765</f>
        <v>0</v>
      </c>
      <c r="G773" s="67">
        <f t="shared" si="77"/>
        <v>0</v>
      </c>
      <c r="H773" s="67">
        <f t="shared" si="77"/>
        <v>0</v>
      </c>
      <c r="I773" s="67">
        <f t="shared" si="77"/>
        <v>0</v>
      </c>
      <c r="J773" s="67">
        <f t="shared" si="77"/>
        <v>0</v>
      </c>
      <c r="K773" s="67">
        <f t="shared" si="77"/>
        <v>0</v>
      </c>
      <c r="L773" s="67">
        <f t="shared" si="77"/>
        <v>0</v>
      </c>
      <c r="M773" s="67">
        <f t="shared" si="77"/>
        <v>0</v>
      </c>
      <c r="N773" s="67">
        <f t="shared" si="77"/>
        <v>0</v>
      </c>
      <c r="O773" s="69"/>
    </row>
    <row r="774" spans="1:256" ht="15.6" x14ac:dyDescent="0.25">
      <c r="A774" s="55">
        <v>71220</v>
      </c>
      <c r="B774" s="57" t="s">
        <v>164</v>
      </c>
      <c r="C774" s="57" t="s">
        <v>145</v>
      </c>
      <c r="D774" s="53">
        <v>71240</v>
      </c>
      <c r="E774" s="53" t="s">
        <v>146</v>
      </c>
      <c r="F774" s="67">
        <f>'12 Month Budget Comparison'!D766</f>
        <v>0</v>
      </c>
      <c r="G774" s="67">
        <f t="shared" si="77"/>
        <v>0</v>
      </c>
      <c r="H774" s="67">
        <f t="shared" si="77"/>
        <v>0</v>
      </c>
      <c r="I774" s="67">
        <f t="shared" si="77"/>
        <v>0</v>
      </c>
      <c r="J774" s="67">
        <f t="shared" si="77"/>
        <v>0</v>
      </c>
      <c r="K774" s="67">
        <f t="shared" si="77"/>
        <v>0</v>
      </c>
      <c r="L774" s="67">
        <f t="shared" si="77"/>
        <v>0</v>
      </c>
      <c r="M774" s="67">
        <f t="shared" si="77"/>
        <v>0</v>
      </c>
      <c r="N774" s="67">
        <f t="shared" si="77"/>
        <v>0</v>
      </c>
      <c r="O774" s="69"/>
    </row>
    <row r="775" spans="1:256" ht="15.6" x14ac:dyDescent="0.25">
      <c r="A775" s="55">
        <v>71225</v>
      </c>
      <c r="B775" s="57" t="s">
        <v>164</v>
      </c>
      <c r="C775" s="57" t="s">
        <v>363</v>
      </c>
      <c r="D775" s="53">
        <v>71240</v>
      </c>
      <c r="E775" s="53" t="s">
        <v>364</v>
      </c>
      <c r="F775" s="67">
        <f>'12 Month Budget Comparison'!D767</f>
        <v>0</v>
      </c>
      <c r="G775" s="67">
        <f t="shared" si="77"/>
        <v>0</v>
      </c>
      <c r="H775" s="67">
        <f t="shared" si="77"/>
        <v>0</v>
      </c>
      <c r="I775" s="67">
        <f t="shared" si="77"/>
        <v>0</v>
      </c>
      <c r="J775" s="67">
        <f t="shared" si="77"/>
        <v>0</v>
      </c>
      <c r="K775" s="67">
        <f t="shared" si="77"/>
        <v>0</v>
      </c>
      <c r="L775" s="67">
        <f t="shared" si="77"/>
        <v>0</v>
      </c>
      <c r="M775" s="67">
        <f t="shared" si="77"/>
        <v>0</v>
      </c>
      <c r="N775" s="67">
        <f t="shared" si="77"/>
        <v>0</v>
      </c>
      <c r="O775" s="69"/>
    </row>
    <row r="776" spans="1:256" ht="15.6" x14ac:dyDescent="0.25">
      <c r="A776" s="55">
        <v>71226</v>
      </c>
      <c r="B776" s="57" t="s">
        <v>164</v>
      </c>
      <c r="C776" s="57" t="s">
        <v>365</v>
      </c>
      <c r="D776" s="53">
        <v>71240</v>
      </c>
      <c r="E776" s="53" t="s">
        <v>366</v>
      </c>
      <c r="F776" s="67">
        <f>'12 Month Budget Comparison'!D768</f>
        <v>0</v>
      </c>
      <c r="G776" s="67">
        <f t="shared" si="77"/>
        <v>0</v>
      </c>
      <c r="H776" s="67">
        <f t="shared" si="77"/>
        <v>0</v>
      </c>
      <c r="I776" s="67">
        <f t="shared" si="77"/>
        <v>0</v>
      </c>
      <c r="J776" s="67">
        <f t="shared" si="77"/>
        <v>0</v>
      </c>
      <c r="K776" s="67">
        <f t="shared" si="77"/>
        <v>0</v>
      </c>
      <c r="L776" s="67">
        <f t="shared" si="77"/>
        <v>0</v>
      </c>
      <c r="M776" s="67">
        <f t="shared" si="77"/>
        <v>0</v>
      </c>
      <c r="N776" s="67">
        <f t="shared" si="77"/>
        <v>0</v>
      </c>
      <c r="O776" s="69"/>
    </row>
    <row r="777" spans="1:256" ht="15.6" x14ac:dyDescent="0.25">
      <c r="A777" s="55">
        <v>71227</v>
      </c>
      <c r="B777" s="57" t="s">
        <v>164</v>
      </c>
      <c r="C777" s="57" t="s">
        <v>354</v>
      </c>
      <c r="D777" s="53">
        <v>71240</v>
      </c>
      <c r="E777" s="53" t="s">
        <v>367</v>
      </c>
      <c r="F777" s="67">
        <f>'12 Month Budget Comparison'!D769</f>
        <v>0</v>
      </c>
      <c r="G777" s="67">
        <f t="shared" si="77"/>
        <v>0</v>
      </c>
      <c r="H777" s="67">
        <f t="shared" si="77"/>
        <v>0</v>
      </c>
      <c r="I777" s="67">
        <f t="shared" si="77"/>
        <v>0</v>
      </c>
      <c r="J777" s="67">
        <f t="shared" si="77"/>
        <v>0</v>
      </c>
      <c r="K777" s="67">
        <f t="shared" si="77"/>
        <v>0</v>
      </c>
      <c r="L777" s="67">
        <f t="shared" si="77"/>
        <v>0</v>
      </c>
      <c r="M777" s="67">
        <f t="shared" si="77"/>
        <v>0</v>
      </c>
      <c r="N777" s="67">
        <f t="shared" si="77"/>
        <v>0</v>
      </c>
      <c r="O777" s="69"/>
    </row>
    <row r="778" spans="1:256" s="50" customFormat="1" ht="15.6" x14ac:dyDescent="0.25">
      <c r="A778" s="55">
        <v>71240</v>
      </c>
      <c r="B778" s="57" t="s">
        <v>368</v>
      </c>
      <c r="C778" s="57" t="s">
        <v>368</v>
      </c>
      <c r="D778" s="53">
        <v>72140</v>
      </c>
      <c r="E778" s="53" t="s">
        <v>369</v>
      </c>
      <c r="F778" s="67">
        <f>SUM(F766:F777)</f>
        <v>0</v>
      </c>
      <c r="G778" s="67">
        <f>SUM(G766:G777)</f>
        <v>0</v>
      </c>
      <c r="H778" s="67">
        <f t="shared" ref="H778:O778" si="78">SUM(H766:H777)</f>
        <v>0</v>
      </c>
      <c r="I778" s="67">
        <f t="shared" si="78"/>
        <v>0</v>
      </c>
      <c r="J778" s="67">
        <f t="shared" si="78"/>
        <v>0</v>
      </c>
      <c r="K778" s="67">
        <f t="shared" si="78"/>
        <v>0</v>
      </c>
      <c r="L778" s="67">
        <f t="shared" si="78"/>
        <v>0</v>
      </c>
      <c r="M778" s="67">
        <f t="shared" si="78"/>
        <v>0</v>
      </c>
      <c r="N778" s="67">
        <f t="shared" si="78"/>
        <v>0</v>
      </c>
      <c r="O778" s="67">
        <f t="shared" si="78"/>
        <v>0</v>
      </c>
      <c r="P778" s="44"/>
      <c r="Q778" s="44"/>
      <c r="R778" s="44"/>
      <c r="S778" s="44"/>
      <c r="T778" s="44"/>
      <c r="U778" s="44"/>
      <c r="V778" s="44"/>
      <c r="W778" s="44"/>
      <c r="X778" s="44"/>
      <c r="Y778" s="44"/>
      <c r="Z778" s="44"/>
      <c r="AA778" s="44"/>
      <c r="AB778" s="44"/>
      <c r="AC778" s="44"/>
      <c r="AD778" s="44"/>
      <c r="AE778" s="44"/>
      <c r="AF778" s="44"/>
      <c r="AG778" s="44"/>
      <c r="AH778" s="44"/>
      <c r="AI778" s="44"/>
      <c r="AJ778" s="44"/>
      <c r="AK778" s="44"/>
      <c r="AL778" s="44"/>
      <c r="AM778" s="44"/>
      <c r="AN778" s="44"/>
      <c r="AO778" s="44"/>
      <c r="AP778" s="44"/>
      <c r="AQ778" s="44"/>
      <c r="AR778" s="44"/>
      <c r="AS778" s="44"/>
      <c r="AT778" s="44"/>
      <c r="AU778" s="44"/>
      <c r="AV778" s="44"/>
      <c r="AW778" s="44"/>
      <c r="AX778" s="44"/>
      <c r="AY778" s="44"/>
      <c r="AZ778" s="44"/>
      <c r="BA778" s="44"/>
      <c r="BB778" s="44"/>
      <c r="BC778" s="44"/>
      <c r="BD778" s="44"/>
      <c r="BE778" s="44"/>
      <c r="BF778" s="44"/>
      <c r="BG778" s="44"/>
      <c r="BH778" s="44"/>
      <c r="BI778" s="44"/>
      <c r="BJ778" s="44"/>
      <c r="BK778" s="44"/>
      <c r="BL778" s="44"/>
      <c r="BM778" s="44"/>
      <c r="BN778" s="44"/>
      <c r="BO778" s="44"/>
      <c r="BP778" s="44"/>
      <c r="BQ778" s="44"/>
      <c r="BR778" s="44"/>
      <c r="BS778" s="44"/>
      <c r="BT778" s="44"/>
      <c r="BU778" s="44"/>
      <c r="BV778" s="44"/>
      <c r="BW778" s="44"/>
      <c r="BX778" s="44"/>
      <c r="BY778" s="44"/>
      <c r="BZ778" s="44"/>
      <c r="CA778" s="44"/>
      <c r="CB778" s="44"/>
      <c r="CC778" s="44"/>
      <c r="CD778" s="44"/>
      <c r="CE778" s="44"/>
      <c r="CF778" s="44"/>
      <c r="CG778" s="44"/>
      <c r="CH778" s="44"/>
      <c r="CI778" s="44"/>
      <c r="CJ778" s="44"/>
      <c r="CK778" s="44"/>
      <c r="CL778" s="44"/>
      <c r="CM778" s="44"/>
      <c r="CN778" s="44"/>
      <c r="CO778" s="44"/>
      <c r="CP778" s="44"/>
      <c r="CQ778" s="44"/>
      <c r="CR778" s="44"/>
      <c r="CS778" s="44"/>
      <c r="CT778" s="44"/>
      <c r="CU778" s="44"/>
      <c r="CV778" s="44"/>
      <c r="CW778" s="44"/>
      <c r="CX778" s="44"/>
      <c r="CY778" s="44"/>
      <c r="CZ778" s="44"/>
      <c r="DA778" s="44"/>
      <c r="DB778" s="44"/>
      <c r="DC778" s="44"/>
      <c r="DD778" s="44"/>
      <c r="DE778" s="44"/>
      <c r="DF778" s="44"/>
      <c r="DG778" s="44"/>
      <c r="DH778" s="44"/>
      <c r="DI778" s="44"/>
      <c r="DJ778" s="44"/>
      <c r="DK778" s="44"/>
      <c r="DL778" s="44"/>
      <c r="DM778" s="44"/>
      <c r="DN778" s="44"/>
      <c r="DO778" s="44"/>
      <c r="DP778" s="44"/>
      <c r="DQ778" s="44"/>
      <c r="DR778" s="44"/>
      <c r="DS778" s="44"/>
      <c r="DT778" s="44"/>
      <c r="DU778" s="44"/>
      <c r="DV778" s="44"/>
      <c r="DW778" s="44"/>
      <c r="DX778" s="44"/>
      <c r="DY778" s="44"/>
      <c r="DZ778" s="44"/>
      <c r="EA778" s="44"/>
      <c r="EB778" s="44"/>
      <c r="EC778" s="44"/>
      <c r="ED778" s="44"/>
      <c r="EE778" s="44"/>
      <c r="EF778" s="44"/>
      <c r="EG778" s="44"/>
      <c r="EH778" s="44"/>
      <c r="EI778" s="44"/>
      <c r="EJ778" s="44"/>
      <c r="EK778" s="44"/>
      <c r="EL778" s="44"/>
      <c r="EM778" s="44"/>
      <c r="EN778" s="44"/>
      <c r="EO778" s="44"/>
      <c r="EP778" s="44"/>
      <c r="EQ778" s="44"/>
      <c r="ER778" s="44"/>
      <c r="ES778" s="44"/>
      <c r="ET778" s="44"/>
      <c r="EU778" s="44"/>
      <c r="EV778" s="44"/>
      <c r="EW778" s="44"/>
      <c r="EX778" s="44"/>
      <c r="EY778" s="44"/>
      <c r="EZ778" s="44"/>
      <c r="FA778" s="44"/>
      <c r="FB778" s="44"/>
      <c r="FC778" s="44"/>
      <c r="FD778" s="44"/>
      <c r="FE778" s="44"/>
      <c r="FF778" s="44"/>
      <c r="FG778" s="44"/>
      <c r="FH778" s="44"/>
      <c r="FI778" s="44"/>
      <c r="FJ778" s="44"/>
      <c r="FK778" s="44"/>
      <c r="FL778" s="44"/>
      <c r="FM778" s="44"/>
      <c r="FN778" s="44"/>
      <c r="FO778" s="44"/>
      <c r="FP778" s="44"/>
      <c r="FQ778" s="44"/>
      <c r="FR778" s="44"/>
      <c r="FS778" s="44"/>
      <c r="FT778" s="44"/>
      <c r="FU778" s="44"/>
      <c r="FV778" s="44"/>
      <c r="FW778" s="44"/>
      <c r="FX778" s="44"/>
      <c r="FY778" s="44"/>
      <c r="FZ778" s="44"/>
      <c r="GA778" s="44"/>
      <c r="GB778" s="44"/>
      <c r="GC778" s="44"/>
      <c r="GD778" s="44"/>
      <c r="GE778" s="44"/>
      <c r="GF778" s="44"/>
      <c r="GG778" s="44"/>
      <c r="GH778" s="44"/>
      <c r="GI778" s="44"/>
      <c r="GJ778" s="44"/>
      <c r="GK778" s="44"/>
      <c r="GL778" s="44"/>
      <c r="GM778" s="44"/>
      <c r="GN778" s="44"/>
      <c r="GO778" s="44"/>
      <c r="GP778" s="44"/>
      <c r="GQ778" s="44"/>
      <c r="GR778" s="44"/>
      <c r="GS778" s="44"/>
      <c r="GT778" s="44"/>
      <c r="GU778" s="44"/>
      <c r="GV778" s="44"/>
      <c r="GW778" s="44"/>
      <c r="GX778" s="44"/>
      <c r="GY778" s="44"/>
      <c r="GZ778" s="44"/>
      <c r="HA778" s="44"/>
      <c r="HB778" s="44"/>
      <c r="HC778" s="44"/>
      <c r="HD778" s="44"/>
      <c r="HE778" s="44"/>
      <c r="HF778" s="44"/>
      <c r="HG778" s="44"/>
      <c r="HH778" s="44"/>
      <c r="HI778" s="44"/>
      <c r="HJ778" s="44"/>
      <c r="HK778" s="44"/>
      <c r="HL778" s="44"/>
      <c r="HM778" s="44"/>
      <c r="HN778" s="44"/>
      <c r="HO778" s="44"/>
      <c r="HP778" s="44"/>
      <c r="HQ778" s="44"/>
      <c r="HR778" s="44"/>
      <c r="HS778" s="44"/>
      <c r="HT778" s="44"/>
      <c r="HU778" s="44"/>
      <c r="HV778" s="44"/>
      <c r="HW778" s="44"/>
      <c r="HX778" s="44"/>
      <c r="HY778" s="44"/>
      <c r="HZ778" s="44"/>
      <c r="IA778" s="44"/>
      <c r="IB778" s="44"/>
      <c r="IC778" s="44"/>
      <c r="ID778" s="44"/>
      <c r="IE778" s="44"/>
      <c r="IF778" s="44"/>
      <c r="IG778" s="44"/>
      <c r="IH778" s="44"/>
      <c r="II778" s="44"/>
      <c r="IJ778" s="44"/>
      <c r="IK778" s="44"/>
      <c r="IL778" s="44"/>
      <c r="IM778" s="44"/>
      <c r="IN778" s="44"/>
      <c r="IO778" s="44"/>
      <c r="IP778" s="44"/>
      <c r="IQ778" s="44"/>
      <c r="IR778" s="44"/>
      <c r="IS778" s="44"/>
      <c r="IT778" s="44"/>
      <c r="IU778" s="44"/>
      <c r="IV778" s="44"/>
    </row>
    <row r="779" spans="1:256" ht="15.6" x14ac:dyDescent="0.25">
      <c r="A779" s="276" t="s">
        <v>1097</v>
      </c>
      <c r="B779" s="277"/>
      <c r="C779" s="277"/>
      <c r="D779" s="277"/>
      <c r="E779" s="277"/>
      <c r="F779" s="277"/>
      <c r="G779" s="277"/>
      <c r="H779" s="277"/>
      <c r="I779" s="277"/>
      <c r="J779" s="277"/>
      <c r="K779" s="277"/>
      <c r="L779" s="277"/>
      <c r="M779" s="277"/>
      <c r="N779" s="277"/>
      <c r="O779" s="278"/>
    </row>
    <row r="780" spans="1:256" ht="14.55" customHeight="1" x14ac:dyDescent="0.25">
      <c r="A780" s="55">
        <v>71900</v>
      </c>
      <c r="B780" s="51" t="s">
        <v>338</v>
      </c>
      <c r="C780" s="57" t="s">
        <v>20</v>
      </c>
      <c r="D780" s="53">
        <v>72020</v>
      </c>
      <c r="E780" s="55" t="s">
        <v>129</v>
      </c>
      <c r="F780" s="46">
        <f>'12 Month Budget Comparison'!D772</f>
        <v>0</v>
      </c>
      <c r="G780" s="46">
        <f>$F780</f>
        <v>0</v>
      </c>
      <c r="H780" s="46"/>
      <c r="I780" s="46"/>
      <c r="J780" s="60"/>
      <c r="K780" s="46"/>
      <c r="L780" s="46">
        <f>$F780</f>
        <v>0</v>
      </c>
      <c r="M780" s="46"/>
      <c r="N780" s="61"/>
      <c r="O780" s="54"/>
    </row>
    <row r="781" spans="1:256" ht="15.6" x14ac:dyDescent="0.25">
      <c r="A781" s="55">
        <v>71908</v>
      </c>
      <c r="B781" s="51" t="s">
        <v>338</v>
      </c>
      <c r="C781" s="51" t="s">
        <v>283</v>
      </c>
      <c r="D781" s="53">
        <v>72020</v>
      </c>
      <c r="E781" s="55" t="s">
        <v>345</v>
      </c>
      <c r="F781" s="46">
        <f>'12 Month Budget Comparison'!D773</f>
        <v>0</v>
      </c>
      <c r="G781" s="46">
        <f>$F781</f>
        <v>0</v>
      </c>
      <c r="H781" s="46"/>
      <c r="I781" s="46"/>
      <c r="J781" s="60"/>
      <c r="K781" s="46"/>
      <c r="L781" s="46">
        <f>$F781</f>
        <v>0</v>
      </c>
      <c r="M781" s="46"/>
      <c r="N781" s="61"/>
      <c r="O781" s="54"/>
    </row>
    <row r="782" spans="1:256" ht="15.6" x14ac:dyDescent="0.25">
      <c r="A782" s="55">
        <v>71910</v>
      </c>
      <c r="B782" s="51" t="s">
        <v>338</v>
      </c>
      <c r="C782" s="57" t="s">
        <v>131</v>
      </c>
      <c r="D782" s="53">
        <v>72020</v>
      </c>
      <c r="E782" s="53" t="s">
        <v>346</v>
      </c>
      <c r="F782" s="46">
        <f>'12 Month Budget Comparison'!D774</f>
        <v>0</v>
      </c>
      <c r="G782" s="46">
        <f>$F782</f>
        <v>0</v>
      </c>
      <c r="H782" s="46"/>
      <c r="I782" s="46"/>
      <c r="J782" s="60"/>
      <c r="K782" s="46"/>
      <c r="L782" s="46">
        <f>$F782</f>
        <v>0</v>
      </c>
      <c r="M782" s="46"/>
      <c r="N782" s="61"/>
      <c r="O782" s="54"/>
    </row>
    <row r="783" spans="1:256" ht="15.6" x14ac:dyDescent="0.25">
      <c r="A783" s="55">
        <v>71911</v>
      </c>
      <c r="B783" s="51" t="s">
        <v>338</v>
      </c>
      <c r="C783" s="57" t="s">
        <v>133</v>
      </c>
      <c r="D783" s="53">
        <v>72020</v>
      </c>
      <c r="E783" s="53" t="s">
        <v>347</v>
      </c>
      <c r="F783" s="46">
        <f>'12 Month Budget Comparison'!D775</f>
        <v>0</v>
      </c>
      <c r="G783" s="46">
        <f>$F783</f>
        <v>0</v>
      </c>
      <c r="H783" s="46"/>
      <c r="I783" s="46"/>
      <c r="J783" s="60"/>
      <c r="K783" s="46"/>
      <c r="L783" s="46">
        <f>$F783</f>
        <v>0</v>
      </c>
      <c r="M783" s="46"/>
      <c r="N783" s="61"/>
      <c r="O783" s="54"/>
    </row>
    <row r="784" spans="1:256" ht="15.6" x14ac:dyDescent="0.25">
      <c r="A784" s="55">
        <v>71912</v>
      </c>
      <c r="B784" s="51" t="s">
        <v>338</v>
      </c>
      <c r="C784" s="57" t="s">
        <v>3</v>
      </c>
      <c r="D784" s="53">
        <v>72020</v>
      </c>
      <c r="E784" s="53" t="s">
        <v>348</v>
      </c>
      <c r="F784" s="46">
        <f>'12 Month Budget Comparison'!D776</f>
        <v>0</v>
      </c>
      <c r="H784" s="46"/>
      <c r="I784" s="46"/>
      <c r="J784" s="60"/>
      <c r="K784" s="46"/>
      <c r="L784" s="46"/>
      <c r="N784" s="61"/>
      <c r="O784" s="46">
        <f>F784</f>
        <v>0</v>
      </c>
    </row>
    <row r="785" spans="1:256" s="49" customFormat="1" ht="15.6" x14ac:dyDescent="0.25">
      <c r="A785" s="55">
        <v>71913</v>
      </c>
      <c r="B785" s="51" t="s">
        <v>338</v>
      </c>
      <c r="C785" s="57" t="s">
        <v>135</v>
      </c>
      <c r="D785" s="53">
        <v>72020</v>
      </c>
      <c r="E785" s="53" t="s">
        <v>349</v>
      </c>
      <c r="F785" s="46">
        <f>'12 Month Budget Comparison'!D777</f>
        <v>0</v>
      </c>
      <c r="G785" s="46">
        <f>F785</f>
        <v>0</v>
      </c>
      <c r="H785" s="46"/>
      <c r="I785" s="46"/>
      <c r="J785" s="60"/>
      <c r="K785" s="46"/>
      <c r="L785" s="46">
        <f t="shared" ref="L785:L796" si="79">F785</f>
        <v>0</v>
      </c>
      <c r="M785" s="46"/>
      <c r="N785" s="61"/>
      <c r="O785" s="54"/>
      <c r="P785" s="48"/>
      <c r="Q785" s="48"/>
      <c r="R785" s="48"/>
      <c r="S785" s="48"/>
      <c r="T785" s="48"/>
      <c r="U785" s="48"/>
      <c r="V785" s="48"/>
      <c r="W785" s="48"/>
      <c r="X785" s="48"/>
      <c r="Y785" s="48"/>
      <c r="Z785" s="48"/>
      <c r="AA785" s="48"/>
      <c r="AB785" s="48"/>
      <c r="AC785" s="48"/>
      <c r="AD785" s="48"/>
      <c r="AE785" s="48"/>
      <c r="AF785" s="48"/>
      <c r="AG785" s="48"/>
      <c r="AH785" s="48"/>
      <c r="AI785" s="48"/>
      <c r="AJ785" s="48"/>
      <c r="AK785" s="48"/>
      <c r="AL785" s="48"/>
      <c r="AM785" s="48"/>
      <c r="AN785" s="48"/>
      <c r="AO785" s="48"/>
      <c r="AP785" s="48"/>
      <c r="AQ785" s="48"/>
      <c r="AR785" s="48"/>
      <c r="AS785" s="48"/>
      <c r="AT785" s="48"/>
      <c r="AU785" s="48"/>
      <c r="AV785" s="48"/>
      <c r="AW785" s="48"/>
      <c r="AX785" s="48"/>
      <c r="AY785" s="48"/>
      <c r="AZ785" s="48"/>
      <c r="BA785" s="48"/>
      <c r="BB785" s="48"/>
      <c r="BC785" s="48"/>
      <c r="BD785" s="48"/>
      <c r="BE785" s="48"/>
      <c r="BF785" s="48"/>
      <c r="BG785" s="48"/>
      <c r="BH785" s="48"/>
      <c r="BI785" s="48"/>
      <c r="BJ785" s="48"/>
      <c r="BK785" s="48"/>
      <c r="BL785" s="48"/>
      <c r="BM785" s="48"/>
      <c r="BN785" s="48"/>
      <c r="BO785" s="48"/>
      <c r="BP785" s="48"/>
      <c r="BQ785" s="48"/>
      <c r="BR785" s="48"/>
      <c r="BS785" s="48"/>
      <c r="BT785" s="48"/>
      <c r="BU785" s="48"/>
      <c r="BV785" s="48"/>
      <c r="BW785" s="48"/>
      <c r="BX785" s="48"/>
      <c r="BY785" s="48"/>
      <c r="BZ785" s="48"/>
      <c r="CA785" s="48"/>
      <c r="CB785" s="48"/>
      <c r="CC785" s="48"/>
      <c r="CD785" s="48"/>
      <c r="CE785" s="48"/>
      <c r="CF785" s="48"/>
      <c r="CG785" s="48"/>
      <c r="CH785" s="48"/>
      <c r="CI785" s="48"/>
      <c r="CJ785" s="48"/>
      <c r="CK785" s="48"/>
      <c r="CL785" s="48"/>
      <c r="CM785" s="48"/>
      <c r="CN785" s="48"/>
      <c r="CO785" s="48"/>
      <c r="CP785" s="48"/>
      <c r="CQ785" s="48"/>
      <c r="CR785" s="48"/>
      <c r="CS785" s="48"/>
      <c r="CT785" s="48"/>
      <c r="CU785" s="48"/>
      <c r="CV785" s="48"/>
      <c r="CW785" s="48"/>
      <c r="CX785" s="48"/>
      <c r="CY785" s="48"/>
      <c r="CZ785" s="48"/>
      <c r="DA785" s="48"/>
      <c r="DB785" s="48"/>
      <c r="DC785" s="48"/>
      <c r="DD785" s="48"/>
      <c r="DE785" s="48"/>
      <c r="DF785" s="48"/>
      <c r="DG785" s="48"/>
      <c r="DH785" s="48"/>
      <c r="DI785" s="48"/>
      <c r="DJ785" s="48"/>
      <c r="DK785" s="48"/>
      <c r="DL785" s="48"/>
      <c r="DM785" s="48"/>
      <c r="DN785" s="48"/>
      <c r="DO785" s="48"/>
      <c r="DP785" s="48"/>
      <c r="DQ785" s="48"/>
      <c r="DR785" s="48"/>
      <c r="DS785" s="48"/>
      <c r="DT785" s="48"/>
      <c r="DU785" s="48"/>
      <c r="DV785" s="48"/>
      <c r="DW785" s="48"/>
      <c r="DX785" s="48"/>
      <c r="DY785" s="48"/>
      <c r="DZ785" s="48"/>
      <c r="EA785" s="48"/>
      <c r="EB785" s="48"/>
      <c r="EC785" s="48"/>
      <c r="ED785" s="48"/>
      <c r="EE785" s="48"/>
      <c r="EF785" s="48"/>
      <c r="EG785" s="48"/>
      <c r="EH785" s="48"/>
      <c r="EI785" s="48"/>
      <c r="EJ785" s="48"/>
      <c r="EK785" s="48"/>
      <c r="EL785" s="48"/>
      <c r="EM785" s="48"/>
      <c r="EN785" s="48"/>
      <c r="EO785" s="48"/>
      <c r="EP785" s="48"/>
      <c r="EQ785" s="48"/>
      <c r="ER785" s="48"/>
      <c r="ES785" s="48"/>
      <c r="ET785" s="48"/>
      <c r="EU785" s="48"/>
      <c r="EV785" s="48"/>
      <c r="EW785" s="48"/>
      <c r="EX785" s="48"/>
      <c r="EY785" s="48"/>
      <c r="EZ785" s="48"/>
      <c r="FA785" s="48"/>
      <c r="FB785" s="48"/>
      <c r="FC785" s="48"/>
      <c r="FD785" s="48"/>
      <c r="FE785" s="48"/>
      <c r="FF785" s="48"/>
      <c r="FG785" s="48"/>
      <c r="FH785" s="48"/>
      <c r="FI785" s="48"/>
      <c r="FJ785" s="48"/>
      <c r="FK785" s="48"/>
      <c r="FL785" s="48"/>
      <c r="FM785" s="48"/>
      <c r="FN785" s="48"/>
      <c r="FO785" s="48"/>
      <c r="FP785" s="48"/>
      <c r="FQ785" s="48"/>
      <c r="FR785" s="48"/>
      <c r="FS785" s="48"/>
      <c r="FT785" s="48"/>
      <c r="FU785" s="48"/>
      <c r="FV785" s="48"/>
      <c r="FW785" s="48"/>
      <c r="FX785" s="48"/>
      <c r="FY785" s="48"/>
      <c r="FZ785" s="48"/>
      <c r="GA785" s="48"/>
      <c r="GB785" s="48"/>
      <c r="GC785" s="48"/>
      <c r="GD785" s="48"/>
      <c r="GE785" s="48"/>
      <c r="GF785" s="48"/>
      <c r="GG785" s="48"/>
      <c r="GH785" s="48"/>
      <c r="GI785" s="48"/>
      <c r="GJ785" s="48"/>
      <c r="GK785" s="48"/>
      <c r="GL785" s="48"/>
      <c r="GM785" s="48"/>
      <c r="GN785" s="48"/>
      <c r="GO785" s="48"/>
      <c r="GP785" s="48"/>
      <c r="GQ785" s="48"/>
      <c r="GR785" s="48"/>
      <c r="GS785" s="48"/>
      <c r="GT785" s="48"/>
      <c r="GU785" s="48"/>
      <c r="GV785" s="48"/>
      <c r="GW785" s="48"/>
      <c r="GX785" s="48"/>
      <c r="GY785" s="48"/>
      <c r="GZ785" s="48"/>
      <c r="HA785" s="48"/>
      <c r="HB785" s="48"/>
      <c r="HC785" s="48"/>
      <c r="HD785" s="48"/>
      <c r="HE785" s="48"/>
      <c r="HF785" s="48"/>
      <c r="HG785" s="48"/>
      <c r="HH785" s="48"/>
      <c r="HI785" s="48"/>
      <c r="HJ785" s="48"/>
      <c r="HK785" s="48"/>
      <c r="HL785" s="48"/>
      <c r="HM785" s="48"/>
      <c r="HN785" s="48"/>
      <c r="HO785" s="48"/>
      <c r="HP785" s="48"/>
      <c r="HQ785" s="48"/>
      <c r="HR785" s="48"/>
      <c r="HS785" s="48"/>
      <c r="HT785" s="48"/>
      <c r="HU785" s="48"/>
      <c r="HV785" s="48"/>
      <c r="HW785" s="48"/>
      <c r="HX785" s="48"/>
      <c r="HY785" s="48"/>
      <c r="HZ785" s="48"/>
      <c r="IA785" s="48"/>
      <c r="IB785" s="48"/>
      <c r="IC785" s="48"/>
      <c r="ID785" s="48"/>
      <c r="IE785" s="48"/>
      <c r="IF785" s="48"/>
      <c r="IG785" s="48"/>
      <c r="IH785" s="48"/>
      <c r="II785" s="48"/>
      <c r="IJ785" s="48"/>
      <c r="IK785" s="48"/>
      <c r="IL785" s="48"/>
      <c r="IM785" s="48"/>
      <c r="IN785" s="48"/>
      <c r="IO785" s="48"/>
      <c r="IP785" s="48"/>
      <c r="IQ785" s="48"/>
      <c r="IR785" s="48"/>
      <c r="IS785" s="48"/>
      <c r="IT785" s="48"/>
      <c r="IU785" s="48"/>
      <c r="IV785" s="48"/>
    </row>
    <row r="786" spans="1:256" s="49" customFormat="1" ht="15.6" x14ac:dyDescent="0.25">
      <c r="A786" s="55">
        <v>71914</v>
      </c>
      <c r="B786" s="51" t="s">
        <v>338</v>
      </c>
      <c r="C786" s="57" t="s">
        <v>137</v>
      </c>
      <c r="D786" s="53">
        <v>72020</v>
      </c>
      <c r="E786" s="53" t="s">
        <v>350</v>
      </c>
      <c r="F786" s="46">
        <f>'12 Month Budget Comparison'!D778</f>
        <v>0</v>
      </c>
      <c r="G786" s="46">
        <f t="shared" ref="G786:G796" si="80">F786</f>
        <v>0</v>
      </c>
      <c r="H786" s="46"/>
      <c r="I786" s="46"/>
      <c r="J786" s="60"/>
      <c r="K786" s="46"/>
      <c r="L786" s="46">
        <f t="shared" si="79"/>
        <v>0</v>
      </c>
      <c r="M786" s="46"/>
      <c r="N786" s="61"/>
      <c r="O786" s="54"/>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8"/>
      <c r="AS786" s="48"/>
      <c r="AT786" s="48"/>
      <c r="AU786" s="48"/>
      <c r="AV786" s="48"/>
      <c r="AW786" s="48"/>
      <c r="AX786" s="48"/>
      <c r="AY786" s="48"/>
      <c r="AZ786" s="48"/>
      <c r="BA786" s="48"/>
      <c r="BB786" s="48"/>
      <c r="BC786" s="48"/>
      <c r="BD786" s="48"/>
      <c r="BE786" s="48"/>
      <c r="BF786" s="48"/>
      <c r="BG786" s="48"/>
      <c r="BH786" s="48"/>
      <c r="BI786" s="48"/>
      <c r="BJ786" s="48"/>
      <c r="BK786" s="48"/>
      <c r="BL786" s="48"/>
      <c r="BM786" s="48"/>
      <c r="BN786" s="48"/>
      <c r="BO786" s="48"/>
      <c r="BP786" s="48"/>
      <c r="BQ786" s="48"/>
      <c r="BR786" s="48"/>
      <c r="BS786" s="48"/>
      <c r="BT786" s="48"/>
      <c r="BU786" s="48"/>
      <c r="BV786" s="48"/>
      <c r="BW786" s="48"/>
      <c r="BX786" s="48"/>
      <c r="BY786" s="48"/>
      <c r="BZ786" s="48"/>
      <c r="CA786" s="48"/>
      <c r="CB786" s="48"/>
      <c r="CC786" s="48"/>
      <c r="CD786" s="48"/>
      <c r="CE786" s="48"/>
      <c r="CF786" s="48"/>
      <c r="CG786" s="48"/>
      <c r="CH786" s="48"/>
      <c r="CI786" s="48"/>
      <c r="CJ786" s="48"/>
      <c r="CK786" s="48"/>
      <c r="CL786" s="48"/>
      <c r="CM786" s="48"/>
      <c r="CN786" s="48"/>
      <c r="CO786" s="48"/>
      <c r="CP786" s="48"/>
      <c r="CQ786" s="48"/>
      <c r="CR786" s="48"/>
      <c r="CS786" s="48"/>
      <c r="CT786" s="48"/>
      <c r="CU786" s="48"/>
      <c r="CV786" s="48"/>
      <c r="CW786" s="48"/>
      <c r="CX786" s="48"/>
      <c r="CY786" s="48"/>
      <c r="CZ786" s="48"/>
      <c r="DA786" s="48"/>
      <c r="DB786" s="48"/>
      <c r="DC786" s="48"/>
      <c r="DD786" s="48"/>
      <c r="DE786" s="48"/>
      <c r="DF786" s="48"/>
      <c r="DG786" s="48"/>
      <c r="DH786" s="48"/>
      <c r="DI786" s="48"/>
      <c r="DJ786" s="48"/>
      <c r="DK786" s="48"/>
      <c r="DL786" s="48"/>
      <c r="DM786" s="48"/>
      <c r="DN786" s="48"/>
      <c r="DO786" s="48"/>
      <c r="DP786" s="48"/>
      <c r="DQ786" s="48"/>
      <c r="DR786" s="48"/>
      <c r="DS786" s="48"/>
      <c r="DT786" s="48"/>
      <c r="DU786" s="48"/>
      <c r="DV786" s="48"/>
      <c r="DW786" s="48"/>
      <c r="DX786" s="48"/>
      <c r="DY786" s="48"/>
      <c r="DZ786" s="48"/>
      <c r="EA786" s="48"/>
      <c r="EB786" s="48"/>
      <c r="EC786" s="48"/>
      <c r="ED786" s="48"/>
      <c r="EE786" s="48"/>
      <c r="EF786" s="48"/>
      <c r="EG786" s="48"/>
      <c r="EH786" s="48"/>
      <c r="EI786" s="48"/>
      <c r="EJ786" s="48"/>
      <c r="EK786" s="48"/>
      <c r="EL786" s="48"/>
      <c r="EM786" s="48"/>
      <c r="EN786" s="48"/>
      <c r="EO786" s="48"/>
      <c r="EP786" s="48"/>
      <c r="EQ786" s="48"/>
      <c r="ER786" s="48"/>
      <c r="ES786" s="48"/>
      <c r="ET786" s="48"/>
      <c r="EU786" s="48"/>
      <c r="EV786" s="48"/>
      <c r="EW786" s="48"/>
      <c r="EX786" s="48"/>
      <c r="EY786" s="48"/>
      <c r="EZ786" s="48"/>
      <c r="FA786" s="48"/>
      <c r="FB786" s="48"/>
      <c r="FC786" s="48"/>
      <c r="FD786" s="48"/>
      <c r="FE786" s="48"/>
      <c r="FF786" s="48"/>
      <c r="FG786" s="48"/>
      <c r="FH786" s="48"/>
      <c r="FI786" s="48"/>
      <c r="FJ786" s="48"/>
      <c r="FK786" s="48"/>
      <c r="FL786" s="48"/>
      <c r="FM786" s="48"/>
      <c r="FN786" s="48"/>
      <c r="FO786" s="48"/>
      <c r="FP786" s="48"/>
      <c r="FQ786" s="48"/>
      <c r="FR786" s="48"/>
      <c r="FS786" s="48"/>
      <c r="FT786" s="48"/>
      <c r="FU786" s="48"/>
      <c r="FV786" s="48"/>
      <c r="FW786" s="48"/>
      <c r="FX786" s="48"/>
      <c r="FY786" s="48"/>
      <c r="FZ786" s="48"/>
      <c r="GA786" s="48"/>
      <c r="GB786" s="48"/>
      <c r="GC786" s="48"/>
      <c r="GD786" s="48"/>
      <c r="GE786" s="48"/>
      <c r="GF786" s="48"/>
      <c r="GG786" s="48"/>
      <c r="GH786" s="48"/>
      <c r="GI786" s="48"/>
      <c r="GJ786" s="48"/>
      <c r="GK786" s="48"/>
      <c r="GL786" s="48"/>
      <c r="GM786" s="48"/>
      <c r="GN786" s="48"/>
      <c r="GO786" s="48"/>
      <c r="GP786" s="48"/>
      <c r="GQ786" s="48"/>
      <c r="GR786" s="48"/>
      <c r="GS786" s="48"/>
      <c r="GT786" s="48"/>
      <c r="GU786" s="48"/>
      <c r="GV786" s="48"/>
      <c r="GW786" s="48"/>
      <c r="GX786" s="48"/>
      <c r="GY786" s="48"/>
      <c r="GZ786" s="48"/>
      <c r="HA786" s="48"/>
      <c r="HB786" s="48"/>
      <c r="HC786" s="48"/>
      <c r="HD786" s="48"/>
      <c r="HE786" s="48"/>
      <c r="HF786" s="48"/>
      <c r="HG786" s="48"/>
      <c r="HH786" s="48"/>
      <c r="HI786" s="48"/>
      <c r="HJ786" s="48"/>
      <c r="HK786" s="48"/>
      <c r="HL786" s="48"/>
      <c r="HM786" s="48"/>
      <c r="HN786" s="48"/>
      <c r="HO786" s="48"/>
      <c r="HP786" s="48"/>
      <c r="HQ786" s="48"/>
      <c r="HR786" s="48"/>
      <c r="HS786" s="48"/>
      <c r="HT786" s="48"/>
      <c r="HU786" s="48"/>
      <c r="HV786" s="48"/>
      <c r="HW786" s="48"/>
      <c r="HX786" s="48"/>
      <c r="HY786" s="48"/>
      <c r="HZ786" s="48"/>
      <c r="IA786" s="48"/>
      <c r="IB786" s="48"/>
      <c r="IC786" s="48"/>
      <c r="ID786" s="48"/>
      <c r="IE786" s="48"/>
      <c r="IF786" s="48"/>
      <c r="IG786" s="48"/>
      <c r="IH786" s="48"/>
      <c r="II786" s="48"/>
      <c r="IJ786" s="48"/>
      <c r="IK786" s="48"/>
      <c r="IL786" s="48"/>
      <c r="IM786" s="48"/>
      <c r="IN786" s="48"/>
      <c r="IO786" s="48"/>
      <c r="IP786" s="48"/>
      <c r="IQ786" s="48"/>
      <c r="IR786" s="48"/>
      <c r="IS786" s="48"/>
      <c r="IT786" s="48"/>
      <c r="IU786" s="48"/>
      <c r="IV786" s="48"/>
    </row>
    <row r="787" spans="1:256" s="49" customFormat="1" ht="15.6" x14ac:dyDescent="0.25">
      <c r="A787" s="55">
        <v>71915</v>
      </c>
      <c r="B787" s="51" t="s">
        <v>338</v>
      </c>
      <c r="C787" s="57" t="s">
        <v>139</v>
      </c>
      <c r="D787" s="53">
        <v>72020</v>
      </c>
      <c r="E787" s="53" t="s">
        <v>351</v>
      </c>
      <c r="F787" s="46">
        <f>'12 Month Budget Comparison'!D779</f>
        <v>0</v>
      </c>
      <c r="G787" s="46">
        <f t="shared" si="80"/>
        <v>0</v>
      </c>
      <c r="H787" s="46"/>
      <c r="I787" s="46"/>
      <c r="J787" s="60"/>
      <c r="K787" s="46"/>
      <c r="L787" s="46">
        <f t="shared" si="79"/>
        <v>0</v>
      </c>
      <c r="M787" s="46"/>
      <c r="N787" s="68"/>
      <c r="O787" s="54"/>
      <c r="P787" s="48"/>
      <c r="Q787" s="48"/>
      <c r="R787" s="48"/>
      <c r="S787" s="48"/>
      <c r="T787" s="48"/>
      <c r="U787" s="48"/>
      <c r="V787" s="48"/>
      <c r="W787" s="48"/>
      <c r="X787" s="48"/>
      <c r="Y787" s="48"/>
      <c r="Z787" s="48"/>
      <c r="AA787" s="48"/>
      <c r="AB787" s="48"/>
      <c r="AC787" s="48"/>
      <c r="AD787" s="48"/>
      <c r="AE787" s="48"/>
      <c r="AF787" s="48"/>
      <c r="AG787" s="48"/>
      <c r="AH787" s="48"/>
      <c r="AI787" s="48"/>
      <c r="AJ787" s="48"/>
      <c r="AK787" s="48"/>
      <c r="AL787" s="48"/>
      <c r="AM787" s="48"/>
      <c r="AN787" s="48"/>
      <c r="AO787" s="48"/>
      <c r="AP787" s="48"/>
      <c r="AQ787" s="48"/>
      <c r="AR787" s="48"/>
      <c r="AS787" s="48"/>
      <c r="AT787" s="48"/>
      <c r="AU787" s="48"/>
      <c r="AV787" s="48"/>
      <c r="AW787" s="48"/>
      <c r="AX787" s="48"/>
      <c r="AY787" s="48"/>
      <c r="AZ787" s="48"/>
      <c r="BA787" s="48"/>
      <c r="BB787" s="48"/>
      <c r="BC787" s="48"/>
      <c r="BD787" s="48"/>
      <c r="BE787" s="48"/>
      <c r="BF787" s="48"/>
      <c r="BG787" s="48"/>
      <c r="BH787" s="48"/>
      <c r="BI787" s="48"/>
      <c r="BJ787" s="48"/>
      <c r="BK787" s="48"/>
      <c r="BL787" s="48"/>
      <c r="BM787" s="48"/>
      <c r="BN787" s="48"/>
      <c r="BO787" s="48"/>
      <c r="BP787" s="48"/>
      <c r="BQ787" s="48"/>
      <c r="BR787" s="48"/>
      <c r="BS787" s="48"/>
      <c r="BT787" s="48"/>
      <c r="BU787" s="48"/>
      <c r="BV787" s="48"/>
      <c r="BW787" s="48"/>
      <c r="BX787" s="48"/>
      <c r="BY787" s="48"/>
      <c r="BZ787" s="48"/>
      <c r="CA787" s="48"/>
      <c r="CB787" s="48"/>
      <c r="CC787" s="48"/>
      <c r="CD787" s="48"/>
      <c r="CE787" s="48"/>
      <c r="CF787" s="48"/>
      <c r="CG787" s="48"/>
      <c r="CH787" s="48"/>
      <c r="CI787" s="48"/>
      <c r="CJ787" s="48"/>
      <c r="CK787" s="48"/>
      <c r="CL787" s="48"/>
      <c r="CM787" s="48"/>
      <c r="CN787" s="48"/>
      <c r="CO787" s="48"/>
      <c r="CP787" s="48"/>
      <c r="CQ787" s="48"/>
      <c r="CR787" s="48"/>
      <c r="CS787" s="48"/>
      <c r="CT787" s="48"/>
      <c r="CU787" s="48"/>
      <c r="CV787" s="48"/>
      <c r="CW787" s="48"/>
      <c r="CX787" s="48"/>
      <c r="CY787" s="48"/>
      <c r="CZ787" s="48"/>
      <c r="DA787" s="48"/>
      <c r="DB787" s="48"/>
      <c r="DC787" s="48"/>
      <c r="DD787" s="48"/>
      <c r="DE787" s="48"/>
      <c r="DF787" s="48"/>
      <c r="DG787" s="48"/>
      <c r="DH787" s="48"/>
      <c r="DI787" s="48"/>
      <c r="DJ787" s="48"/>
      <c r="DK787" s="48"/>
      <c r="DL787" s="48"/>
      <c r="DM787" s="48"/>
      <c r="DN787" s="48"/>
      <c r="DO787" s="48"/>
      <c r="DP787" s="48"/>
      <c r="DQ787" s="48"/>
      <c r="DR787" s="48"/>
      <c r="DS787" s="48"/>
      <c r="DT787" s="48"/>
      <c r="DU787" s="48"/>
      <c r="DV787" s="48"/>
      <c r="DW787" s="48"/>
      <c r="DX787" s="48"/>
      <c r="DY787" s="48"/>
      <c r="DZ787" s="48"/>
      <c r="EA787" s="48"/>
      <c r="EB787" s="48"/>
      <c r="EC787" s="48"/>
      <c r="ED787" s="48"/>
      <c r="EE787" s="48"/>
      <c r="EF787" s="48"/>
      <c r="EG787" s="48"/>
      <c r="EH787" s="48"/>
      <c r="EI787" s="48"/>
      <c r="EJ787" s="48"/>
      <c r="EK787" s="48"/>
      <c r="EL787" s="48"/>
      <c r="EM787" s="48"/>
      <c r="EN787" s="48"/>
      <c r="EO787" s="48"/>
      <c r="EP787" s="48"/>
      <c r="EQ787" s="48"/>
      <c r="ER787" s="48"/>
      <c r="ES787" s="48"/>
      <c r="ET787" s="48"/>
      <c r="EU787" s="48"/>
      <c r="EV787" s="48"/>
      <c r="EW787" s="48"/>
      <c r="EX787" s="48"/>
      <c r="EY787" s="48"/>
      <c r="EZ787" s="48"/>
      <c r="FA787" s="48"/>
      <c r="FB787" s="48"/>
      <c r="FC787" s="48"/>
      <c r="FD787" s="48"/>
      <c r="FE787" s="48"/>
      <c r="FF787" s="48"/>
      <c r="FG787" s="48"/>
      <c r="FH787" s="48"/>
      <c r="FI787" s="48"/>
      <c r="FJ787" s="48"/>
      <c r="FK787" s="48"/>
      <c r="FL787" s="48"/>
      <c r="FM787" s="48"/>
      <c r="FN787" s="48"/>
      <c r="FO787" s="48"/>
      <c r="FP787" s="48"/>
      <c r="FQ787" s="48"/>
      <c r="FR787" s="48"/>
      <c r="FS787" s="48"/>
      <c r="FT787" s="48"/>
      <c r="FU787" s="48"/>
      <c r="FV787" s="48"/>
      <c r="FW787" s="48"/>
      <c r="FX787" s="48"/>
      <c r="FY787" s="48"/>
      <c r="FZ787" s="48"/>
      <c r="GA787" s="48"/>
      <c r="GB787" s="48"/>
      <c r="GC787" s="48"/>
      <c r="GD787" s="48"/>
      <c r="GE787" s="48"/>
      <c r="GF787" s="48"/>
      <c r="GG787" s="48"/>
      <c r="GH787" s="48"/>
      <c r="GI787" s="48"/>
      <c r="GJ787" s="48"/>
      <c r="GK787" s="48"/>
      <c r="GL787" s="48"/>
      <c r="GM787" s="48"/>
      <c r="GN787" s="48"/>
      <c r="GO787" s="48"/>
      <c r="GP787" s="48"/>
      <c r="GQ787" s="48"/>
      <c r="GR787" s="48"/>
      <c r="GS787" s="48"/>
      <c r="GT787" s="48"/>
      <c r="GU787" s="48"/>
      <c r="GV787" s="48"/>
      <c r="GW787" s="48"/>
      <c r="GX787" s="48"/>
      <c r="GY787" s="48"/>
      <c r="GZ787" s="48"/>
      <c r="HA787" s="48"/>
      <c r="HB787" s="48"/>
      <c r="HC787" s="48"/>
      <c r="HD787" s="48"/>
      <c r="HE787" s="48"/>
      <c r="HF787" s="48"/>
      <c r="HG787" s="48"/>
      <c r="HH787" s="48"/>
      <c r="HI787" s="48"/>
      <c r="HJ787" s="48"/>
      <c r="HK787" s="48"/>
      <c r="HL787" s="48"/>
      <c r="HM787" s="48"/>
      <c r="HN787" s="48"/>
      <c r="HO787" s="48"/>
      <c r="HP787" s="48"/>
      <c r="HQ787" s="48"/>
      <c r="HR787" s="48"/>
      <c r="HS787" s="48"/>
      <c r="HT787" s="48"/>
      <c r="HU787" s="48"/>
      <c r="HV787" s="48"/>
      <c r="HW787" s="48"/>
      <c r="HX787" s="48"/>
      <c r="HY787" s="48"/>
      <c r="HZ787" s="48"/>
      <c r="IA787" s="48"/>
      <c r="IB787" s="48"/>
      <c r="IC787" s="48"/>
      <c r="ID787" s="48"/>
      <c r="IE787" s="48"/>
      <c r="IF787" s="48"/>
      <c r="IG787" s="48"/>
      <c r="IH787" s="48"/>
      <c r="II787" s="48"/>
      <c r="IJ787" s="48"/>
      <c r="IK787" s="48"/>
      <c r="IL787" s="48"/>
      <c r="IM787" s="48"/>
      <c r="IN787" s="48"/>
      <c r="IO787" s="48"/>
      <c r="IP787" s="48"/>
      <c r="IQ787" s="48"/>
      <c r="IR787" s="48"/>
      <c r="IS787" s="48"/>
      <c r="IT787" s="48"/>
      <c r="IU787" s="48"/>
      <c r="IV787" s="48"/>
    </row>
    <row r="788" spans="1:256" s="49" customFormat="1" ht="14.55" customHeight="1" x14ac:dyDescent="0.25">
      <c r="A788" s="55">
        <v>71916</v>
      </c>
      <c r="B788" s="51" t="s">
        <v>338</v>
      </c>
      <c r="C788" s="57" t="s">
        <v>143</v>
      </c>
      <c r="D788" s="53">
        <v>72020</v>
      </c>
      <c r="E788" s="53" t="s">
        <v>352</v>
      </c>
      <c r="F788" s="46">
        <f>'12 Month Budget Comparison'!D780</f>
        <v>0</v>
      </c>
      <c r="G788" s="46">
        <f t="shared" si="80"/>
        <v>0</v>
      </c>
      <c r="H788" s="46"/>
      <c r="I788" s="46"/>
      <c r="J788" s="60"/>
      <c r="K788" s="46"/>
      <c r="L788" s="46">
        <f t="shared" si="79"/>
        <v>0</v>
      </c>
      <c r="M788" s="46"/>
      <c r="N788" s="68"/>
      <c r="O788" s="54"/>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c r="AU788" s="48"/>
      <c r="AV788" s="48"/>
      <c r="AW788" s="48"/>
      <c r="AX788" s="48"/>
      <c r="AY788" s="48"/>
      <c r="AZ788" s="48"/>
      <c r="BA788" s="48"/>
      <c r="BB788" s="48"/>
      <c r="BC788" s="48"/>
      <c r="BD788" s="48"/>
      <c r="BE788" s="48"/>
      <c r="BF788" s="48"/>
      <c r="BG788" s="48"/>
      <c r="BH788" s="48"/>
      <c r="BI788" s="48"/>
      <c r="BJ788" s="48"/>
      <c r="BK788" s="48"/>
      <c r="BL788" s="48"/>
      <c r="BM788" s="48"/>
      <c r="BN788" s="48"/>
      <c r="BO788" s="48"/>
      <c r="BP788" s="48"/>
      <c r="BQ788" s="48"/>
      <c r="BR788" s="48"/>
      <c r="BS788" s="48"/>
      <c r="BT788" s="48"/>
      <c r="BU788" s="48"/>
      <c r="BV788" s="48"/>
      <c r="BW788" s="48"/>
      <c r="BX788" s="48"/>
      <c r="BY788" s="48"/>
      <c r="BZ788" s="48"/>
      <c r="CA788" s="48"/>
      <c r="CB788" s="48"/>
      <c r="CC788" s="48"/>
      <c r="CD788" s="48"/>
      <c r="CE788" s="48"/>
      <c r="CF788" s="48"/>
      <c r="CG788" s="48"/>
      <c r="CH788" s="48"/>
      <c r="CI788" s="48"/>
      <c r="CJ788" s="48"/>
      <c r="CK788" s="48"/>
      <c r="CL788" s="48"/>
      <c r="CM788" s="48"/>
      <c r="CN788" s="48"/>
      <c r="CO788" s="48"/>
      <c r="CP788" s="48"/>
      <c r="CQ788" s="48"/>
      <c r="CR788" s="48"/>
      <c r="CS788" s="48"/>
      <c r="CT788" s="48"/>
      <c r="CU788" s="48"/>
      <c r="CV788" s="48"/>
      <c r="CW788" s="48"/>
      <c r="CX788" s="48"/>
      <c r="CY788" s="48"/>
      <c r="CZ788" s="48"/>
      <c r="DA788" s="48"/>
      <c r="DB788" s="48"/>
      <c r="DC788" s="48"/>
      <c r="DD788" s="48"/>
      <c r="DE788" s="48"/>
      <c r="DF788" s="48"/>
      <c r="DG788" s="48"/>
      <c r="DH788" s="48"/>
      <c r="DI788" s="48"/>
      <c r="DJ788" s="48"/>
      <c r="DK788" s="48"/>
      <c r="DL788" s="48"/>
      <c r="DM788" s="48"/>
      <c r="DN788" s="48"/>
      <c r="DO788" s="48"/>
      <c r="DP788" s="48"/>
      <c r="DQ788" s="48"/>
      <c r="DR788" s="48"/>
      <c r="DS788" s="48"/>
      <c r="DT788" s="48"/>
      <c r="DU788" s="48"/>
      <c r="DV788" s="48"/>
      <c r="DW788" s="48"/>
      <c r="DX788" s="48"/>
      <c r="DY788" s="48"/>
      <c r="DZ788" s="48"/>
      <c r="EA788" s="48"/>
      <c r="EB788" s="48"/>
      <c r="EC788" s="48"/>
      <c r="ED788" s="48"/>
      <c r="EE788" s="48"/>
      <c r="EF788" s="48"/>
      <c r="EG788" s="48"/>
      <c r="EH788" s="48"/>
      <c r="EI788" s="48"/>
      <c r="EJ788" s="48"/>
      <c r="EK788" s="48"/>
      <c r="EL788" s="48"/>
      <c r="EM788" s="48"/>
      <c r="EN788" s="48"/>
      <c r="EO788" s="48"/>
      <c r="EP788" s="48"/>
      <c r="EQ788" s="48"/>
      <c r="ER788" s="48"/>
      <c r="ES788" s="48"/>
      <c r="ET788" s="48"/>
      <c r="EU788" s="48"/>
      <c r="EV788" s="48"/>
      <c r="EW788" s="48"/>
      <c r="EX788" s="48"/>
      <c r="EY788" s="48"/>
      <c r="EZ788" s="48"/>
      <c r="FA788" s="48"/>
      <c r="FB788" s="48"/>
      <c r="FC788" s="48"/>
      <c r="FD788" s="48"/>
      <c r="FE788" s="48"/>
      <c r="FF788" s="48"/>
      <c r="FG788" s="48"/>
      <c r="FH788" s="48"/>
      <c r="FI788" s="48"/>
      <c r="FJ788" s="48"/>
      <c r="FK788" s="48"/>
      <c r="FL788" s="48"/>
      <c r="FM788" s="48"/>
      <c r="FN788" s="48"/>
      <c r="FO788" s="48"/>
      <c r="FP788" s="48"/>
      <c r="FQ788" s="48"/>
      <c r="FR788" s="48"/>
      <c r="FS788" s="48"/>
      <c r="FT788" s="48"/>
      <c r="FU788" s="48"/>
      <c r="FV788" s="48"/>
      <c r="FW788" s="48"/>
      <c r="FX788" s="48"/>
      <c r="FY788" s="48"/>
      <c r="FZ788" s="48"/>
      <c r="GA788" s="48"/>
      <c r="GB788" s="48"/>
      <c r="GC788" s="48"/>
      <c r="GD788" s="48"/>
      <c r="GE788" s="48"/>
      <c r="GF788" s="48"/>
      <c r="GG788" s="48"/>
      <c r="GH788" s="48"/>
      <c r="GI788" s="48"/>
      <c r="GJ788" s="48"/>
      <c r="GK788" s="48"/>
      <c r="GL788" s="48"/>
      <c r="GM788" s="48"/>
      <c r="GN788" s="48"/>
      <c r="GO788" s="48"/>
      <c r="GP788" s="48"/>
      <c r="GQ788" s="48"/>
      <c r="GR788" s="48"/>
      <c r="GS788" s="48"/>
      <c r="GT788" s="48"/>
      <c r="GU788" s="48"/>
      <c r="GV788" s="48"/>
      <c r="GW788" s="48"/>
      <c r="GX788" s="48"/>
      <c r="GY788" s="48"/>
      <c r="GZ788" s="48"/>
      <c r="HA788" s="48"/>
      <c r="HB788" s="48"/>
      <c r="HC788" s="48"/>
      <c r="HD788" s="48"/>
      <c r="HE788" s="48"/>
      <c r="HF788" s="48"/>
      <c r="HG788" s="48"/>
      <c r="HH788" s="48"/>
      <c r="HI788" s="48"/>
      <c r="HJ788" s="48"/>
      <c r="HK788" s="48"/>
      <c r="HL788" s="48"/>
      <c r="HM788" s="48"/>
      <c r="HN788" s="48"/>
      <c r="HO788" s="48"/>
      <c r="HP788" s="48"/>
      <c r="HQ788" s="48"/>
      <c r="HR788" s="48"/>
      <c r="HS788" s="48"/>
      <c r="HT788" s="48"/>
      <c r="HU788" s="48"/>
      <c r="HV788" s="48"/>
      <c r="HW788" s="48"/>
      <c r="HX788" s="48"/>
      <c r="HY788" s="48"/>
      <c r="HZ788" s="48"/>
      <c r="IA788" s="48"/>
      <c r="IB788" s="48"/>
      <c r="IC788" s="48"/>
      <c r="ID788" s="48"/>
      <c r="IE788" s="48"/>
      <c r="IF788" s="48"/>
      <c r="IG788" s="48"/>
      <c r="IH788" s="48"/>
      <c r="II788" s="48"/>
      <c r="IJ788" s="48"/>
      <c r="IK788" s="48"/>
      <c r="IL788" s="48"/>
      <c r="IM788" s="48"/>
      <c r="IN788" s="48"/>
      <c r="IO788" s="48"/>
      <c r="IP788" s="48"/>
      <c r="IQ788" s="48"/>
      <c r="IR788" s="48"/>
      <c r="IS788" s="48"/>
      <c r="IT788" s="48"/>
      <c r="IU788" s="48"/>
      <c r="IV788" s="48"/>
    </row>
    <row r="789" spans="1:256" s="49" customFormat="1" ht="15.6" x14ac:dyDescent="0.25">
      <c r="A789" s="55">
        <v>71917</v>
      </c>
      <c r="B789" s="51" t="s">
        <v>338</v>
      </c>
      <c r="C789" s="57" t="s">
        <v>145</v>
      </c>
      <c r="D789" s="53">
        <v>72020</v>
      </c>
      <c r="E789" s="53" t="s">
        <v>353</v>
      </c>
      <c r="F789" s="46">
        <f>'12 Month Budget Comparison'!D781</f>
        <v>0</v>
      </c>
      <c r="G789" s="46">
        <f t="shared" si="80"/>
        <v>0</v>
      </c>
      <c r="H789" s="46"/>
      <c r="I789" s="46"/>
      <c r="J789" s="60"/>
      <c r="K789" s="46"/>
      <c r="L789" s="46">
        <f t="shared" si="79"/>
        <v>0</v>
      </c>
      <c r="M789" s="46"/>
      <c r="N789" s="68"/>
      <c r="O789" s="54"/>
      <c r="P789" s="48"/>
      <c r="Q789" s="48"/>
      <c r="R789" s="48"/>
      <c r="S789" s="48"/>
      <c r="T789" s="48"/>
      <c r="U789" s="48"/>
      <c r="V789" s="48"/>
      <c r="W789" s="48"/>
      <c r="X789" s="48"/>
      <c r="Y789" s="48"/>
      <c r="Z789" s="48"/>
      <c r="AA789" s="48"/>
      <c r="AB789" s="48"/>
      <c r="AC789" s="48"/>
      <c r="AD789" s="48"/>
      <c r="AE789" s="48"/>
      <c r="AF789" s="48"/>
      <c r="AG789" s="48"/>
      <c r="AH789" s="48"/>
      <c r="AI789" s="48"/>
      <c r="AJ789" s="48"/>
      <c r="AK789" s="48"/>
      <c r="AL789" s="48"/>
      <c r="AM789" s="48"/>
      <c r="AN789" s="48"/>
      <c r="AO789" s="48"/>
      <c r="AP789" s="48"/>
      <c r="AQ789" s="48"/>
      <c r="AR789" s="48"/>
      <c r="AS789" s="48"/>
      <c r="AT789" s="48"/>
      <c r="AU789" s="48"/>
      <c r="AV789" s="48"/>
      <c r="AW789" s="48"/>
      <c r="AX789" s="48"/>
      <c r="AY789" s="48"/>
      <c r="AZ789" s="48"/>
      <c r="BA789" s="48"/>
      <c r="BB789" s="48"/>
      <c r="BC789" s="48"/>
      <c r="BD789" s="48"/>
      <c r="BE789" s="48"/>
      <c r="BF789" s="48"/>
      <c r="BG789" s="48"/>
      <c r="BH789" s="48"/>
      <c r="BI789" s="48"/>
      <c r="BJ789" s="48"/>
      <c r="BK789" s="48"/>
      <c r="BL789" s="48"/>
      <c r="BM789" s="48"/>
      <c r="BN789" s="48"/>
      <c r="BO789" s="48"/>
      <c r="BP789" s="48"/>
      <c r="BQ789" s="48"/>
      <c r="BR789" s="48"/>
      <c r="BS789" s="48"/>
      <c r="BT789" s="48"/>
      <c r="BU789" s="48"/>
      <c r="BV789" s="48"/>
      <c r="BW789" s="48"/>
      <c r="BX789" s="48"/>
      <c r="BY789" s="48"/>
      <c r="BZ789" s="48"/>
      <c r="CA789" s="48"/>
      <c r="CB789" s="48"/>
      <c r="CC789" s="48"/>
      <c r="CD789" s="48"/>
      <c r="CE789" s="48"/>
      <c r="CF789" s="48"/>
      <c r="CG789" s="48"/>
      <c r="CH789" s="48"/>
      <c r="CI789" s="48"/>
      <c r="CJ789" s="48"/>
      <c r="CK789" s="48"/>
      <c r="CL789" s="48"/>
      <c r="CM789" s="48"/>
      <c r="CN789" s="48"/>
      <c r="CO789" s="48"/>
      <c r="CP789" s="48"/>
      <c r="CQ789" s="48"/>
      <c r="CR789" s="48"/>
      <c r="CS789" s="48"/>
      <c r="CT789" s="48"/>
      <c r="CU789" s="48"/>
      <c r="CV789" s="48"/>
      <c r="CW789" s="48"/>
      <c r="CX789" s="48"/>
      <c r="CY789" s="48"/>
      <c r="CZ789" s="48"/>
      <c r="DA789" s="48"/>
      <c r="DB789" s="48"/>
      <c r="DC789" s="48"/>
      <c r="DD789" s="48"/>
      <c r="DE789" s="48"/>
      <c r="DF789" s="48"/>
      <c r="DG789" s="48"/>
      <c r="DH789" s="48"/>
      <c r="DI789" s="48"/>
      <c r="DJ789" s="48"/>
      <c r="DK789" s="48"/>
      <c r="DL789" s="48"/>
      <c r="DM789" s="48"/>
      <c r="DN789" s="48"/>
      <c r="DO789" s="48"/>
      <c r="DP789" s="48"/>
      <c r="DQ789" s="48"/>
      <c r="DR789" s="48"/>
      <c r="DS789" s="48"/>
      <c r="DT789" s="48"/>
      <c r="DU789" s="48"/>
      <c r="DV789" s="48"/>
      <c r="DW789" s="48"/>
      <c r="DX789" s="48"/>
      <c r="DY789" s="48"/>
      <c r="DZ789" s="48"/>
      <c r="EA789" s="48"/>
      <c r="EB789" s="48"/>
      <c r="EC789" s="48"/>
      <c r="ED789" s="48"/>
      <c r="EE789" s="48"/>
      <c r="EF789" s="48"/>
      <c r="EG789" s="48"/>
      <c r="EH789" s="48"/>
      <c r="EI789" s="48"/>
      <c r="EJ789" s="48"/>
      <c r="EK789" s="48"/>
      <c r="EL789" s="48"/>
      <c r="EM789" s="48"/>
      <c r="EN789" s="48"/>
      <c r="EO789" s="48"/>
      <c r="EP789" s="48"/>
      <c r="EQ789" s="48"/>
      <c r="ER789" s="48"/>
      <c r="ES789" s="48"/>
      <c r="ET789" s="48"/>
      <c r="EU789" s="48"/>
      <c r="EV789" s="48"/>
      <c r="EW789" s="48"/>
      <c r="EX789" s="48"/>
      <c r="EY789" s="48"/>
      <c r="EZ789" s="48"/>
      <c r="FA789" s="48"/>
      <c r="FB789" s="48"/>
      <c r="FC789" s="48"/>
      <c r="FD789" s="48"/>
      <c r="FE789" s="48"/>
      <c r="FF789" s="48"/>
      <c r="FG789" s="48"/>
      <c r="FH789" s="48"/>
      <c r="FI789" s="48"/>
      <c r="FJ789" s="48"/>
      <c r="FK789" s="48"/>
      <c r="FL789" s="48"/>
      <c r="FM789" s="48"/>
      <c r="FN789" s="48"/>
      <c r="FO789" s="48"/>
      <c r="FP789" s="48"/>
      <c r="FQ789" s="48"/>
      <c r="FR789" s="48"/>
      <c r="FS789" s="48"/>
      <c r="FT789" s="48"/>
      <c r="FU789" s="48"/>
      <c r="FV789" s="48"/>
      <c r="FW789" s="48"/>
      <c r="FX789" s="48"/>
      <c r="FY789" s="48"/>
      <c r="FZ789" s="48"/>
      <c r="GA789" s="48"/>
      <c r="GB789" s="48"/>
      <c r="GC789" s="48"/>
      <c r="GD789" s="48"/>
      <c r="GE789" s="48"/>
      <c r="GF789" s="48"/>
      <c r="GG789" s="48"/>
      <c r="GH789" s="48"/>
      <c r="GI789" s="48"/>
      <c r="GJ789" s="48"/>
      <c r="GK789" s="48"/>
      <c r="GL789" s="48"/>
      <c r="GM789" s="48"/>
      <c r="GN789" s="48"/>
      <c r="GO789" s="48"/>
      <c r="GP789" s="48"/>
      <c r="GQ789" s="48"/>
      <c r="GR789" s="48"/>
      <c r="GS789" s="48"/>
      <c r="GT789" s="48"/>
      <c r="GU789" s="48"/>
      <c r="GV789" s="48"/>
      <c r="GW789" s="48"/>
      <c r="GX789" s="48"/>
      <c r="GY789" s="48"/>
      <c r="GZ789" s="48"/>
      <c r="HA789" s="48"/>
      <c r="HB789" s="48"/>
      <c r="HC789" s="48"/>
      <c r="HD789" s="48"/>
      <c r="HE789" s="48"/>
      <c r="HF789" s="48"/>
      <c r="HG789" s="48"/>
      <c r="HH789" s="48"/>
      <c r="HI789" s="48"/>
      <c r="HJ789" s="48"/>
      <c r="HK789" s="48"/>
      <c r="HL789" s="48"/>
      <c r="HM789" s="48"/>
      <c r="HN789" s="48"/>
      <c r="HO789" s="48"/>
      <c r="HP789" s="48"/>
      <c r="HQ789" s="48"/>
      <c r="HR789" s="48"/>
      <c r="HS789" s="48"/>
      <c r="HT789" s="48"/>
      <c r="HU789" s="48"/>
      <c r="HV789" s="48"/>
      <c r="HW789" s="48"/>
      <c r="HX789" s="48"/>
      <c r="HY789" s="48"/>
      <c r="HZ789" s="48"/>
      <c r="IA789" s="48"/>
      <c r="IB789" s="48"/>
      <c r="IC789" s="48"/>
      <c r="ID789" s="48"/>
      <c r="IE789" s="48"/>
      <c r="IF789" s="48"/>
      <c r="IG789" s="48"/>
      <c r="IH789" s="48"/>
      <c r="II789" s="48"/>
      <c r="IJ789" s="48"/>
      <c r="IK789" s="48"/>
      <c r="IL789" s="48"/>
      <c r="IM789" s="48"/>
      <c r="IN789" s="48"/>
      <c r="IO789" s="48"/>
      <c r="IP789" s="48"/>
      <c r="IQ789" s="48"/>
      <c r="IR789" s="48"/>
      <c r="IS789" s="48"/>
      <c r="IT789" s="48"/>
      <c r="IU789" s="48"/>
      <c r="IV789" s="48"/>
    </row>
    <row r="790" spans="1:256" s="49" customFormat="1" ht="15.6" x14ac:dyDescent="0.25">
      <c r="A790" s="55">
        <v>71918</v>
      </c>
      <c r="B790" s="51" t="s">
        <v>338</v>
      </c>
      <c r="C790" s="57" t="s">
        <v>354</v>
      </c>
      <c r="D790" s="53">
        <v>72020</v>
      </c>
      <c r="E790" s="53" t="s">
        <v>355</v>
      </c>
      <c r="F790" s="46">
        <f>'12 Month Budget Comparison'!D782</f>
        <v>0</v>
      </c>
      <c r="G790" s="46">
        <f t="shared" si="80"/>
        <v>0</v>
      </c>
      <c r="H790" s="46"/>
      <c r="I790" s="46"/>
      <c r="J790" s="60"/>
      <c r="K790" s="46"/>
      <c r="L790" s="46">
        <f t="shared" si="79"/>
        <v>0</v>
      </c>
      <c r="M790" s="46"/>
      <c r="N790" s="68"/>
      <c r="O790" s="54"/>
      <c r="P790" s="48"/>
      <c r="Q790" s="48"/>
      <c r="R790" s="48"/>
      <c r="S790" s="48"/>
      <c r="T790" s="48"/>
      <c r="U790" s="48"/>
      <c r="V790" s="48"/>
      <c r="W790" s="48"/>
      <c r="X790" s="48"/>
      <c r="Y790" s="48"/>
      <c r="Z790" s="48"/>
      <c r="AA790" s="48"/>
      <c r="AB790" s="48"/>
      <c r="AC790" s="48"/>
      <c r="AD790" s="48"/>
      <c r="AE790" s="48"/>
      <c r="AF790" s="48"/>
      <c r="AG790" s="48"/>
      <c r="AH790" s="48"/>
      <c r="AI790" s="48"/>
      <c r="AJ790" s="48"/>
      <c r="AK790" s="48"/>
      <c r="AL790" s="48"/>
      <c r="AM790" s="48"/>
      <c r="AN790" s="48"/>
      <c r="AO790" s="48"/>
      <c r="AP790" s="48"/>
      <c r="AQ790" s="48"/>
      <c r="AR790" s="48"/>
      <c r="AS790" s="48"/>
      <c r="AT790" s="48"/>
      <c r="AU790" s="48"/>
      <c r="AV790" s="48"/>
      <c r="AW790" s="48"/>
      <c r="AX790" s="48"/>
      <c r="AY790" s="48"/>
      <c r="AZ790" s="48"/>
      <c r="BA790" s="48"/>
      <c r="BB790" s="48"/>
      <c r="BC790" s="48"/>
      <c r="BD790" s="48"/>
      <c r="BE790" s="48"/>
      <c r="BF790" s="48"/>
      <c r="BG790" s="48"/>
      <c r="BH790" s="48"/>
      <c r="BI790" s="48"/>
      <c r="BJ790" s="48"/>
      <c r="BK790" s="48"/>
      <c r="BL790" s="48"/>
      <c r="BM790" s="48"/>
      <c r="BN790" s="48"/>
      <c r="BO790" s="48"/>
      <c r="BP790" s="48"/>
      <c r="BQ790" s="48"/>
      <c r="BR790" s="48"/>
      <c r="BS790" s="48"/>
      <c r="BT790" s="48"/>
      <c r="BU790" s="48"/>
      <c r="BV790" s="48"/>
      <c r="BW790" s="48"/>
      <c r="BX790" s="48"/>
      <c r="BY790" s="48"/>
      <c r="BZ790" s="48"/>
      <c r="CA790" s="48"/>
      <c r="CB790" s="48"/>
      <c r="CC790" s="48"/>
      <c r="CD790" s="48"/>
      <c r="CE790" s="48"/>
      <c r="CF790" s="48"/>
      <c r="CG790" s="48"/>
      <c r="CH790" s="48"/>
      <c r="CI790" s="48"/>
      <c r="CJ790" s="48"/>
      <c r="CK790" s="48"/>
      <c r="CL790" s="48"/>
      <c r="CM790" s="48"/>
      <c r="CN790" s="48"/>
      <c r="CO790" s="48"/>
      <c r="CP790" s="48"/>
      <c r="CQ790" s="48"/>
      <c r="CR790" s="48"/>
      <c r="CS790" s="48"/>
      <c r="CT790" s="48"/>
      <c r="CU790" s="48"/>
      <c r="CV790" s="48"/>
      <c r="CW790" s="48"/>
      <c r="CX790" s="48"/>
      <c r="CY790" s="48"/>
      <c r="CZ790" s="48"/>
      <c r="DA790" s="48"/>
      <c r="DB790" s="48"/>
      <c r="DC790" s="48"/>
      <c r="DD790" s="48"/>
      <c r="DE790" s="48"/>
      <c r="DF790" s="48"/>
      <c r="DG790" s="48"/>
      <c r="DH790" s="48"/>
      <c r="DI790" s="48"/>
      <c r="DJ790" s="48"/>
      <c r="DK790" s="48"/>
      <c r="DL790" s="48"/>
      <c r="DM790" s="48"/>
      <c r="DN790" s="48"/>
      <c r="DO790" s="48"/>
      <c r="DP790" s="48"/>
      <c r="DQ790" s="48"/>
      <c r="DR790" s="48"/>
      <c r="DS790" s="48"/>
      <c r="DT790" s="48"/>
      <c r="DU790" s="48"/>
      <c r="DV790" s="48"/>
      <c r="DW790" s="48"/>
      <c r="DX790" s="48"/>
      <c r="DY790" s="48"/>
      <c r="DZ790" s="48"/>
      <c r="EA790" s="48"/>
      <c r="EB790" s="48"/>
      <c r="EC790" s="48"/>
      <c r="ED790" s="48"/>
      <c r="EE790" s="48"/>
      <c r="EF790" s="48"/>
      <c r="EG790" s="48"/>
      <c r="EH790" s="48"/>
      <c r="EI790" s="48"/>
      <c r="EJ790" s="48"/>
      <c r="EK790" s="48"/>
      <c r="EL790" s="48"/>
      <c r="EM790" s="48"/>
      <c r="EN790" s="48"/>
      <c r="EO790" s="48"/>
      <c r="EP790" s="48"/>
      <c r="EQ790" s="48"/>
      <c r="ER790" s="48"/>
      <c r="ES790" s="48"/>
      <c r="ET790" s="48"/>
      <c r="EU790" s="48"/>
      <c r="EV790" s="48"/>
      <c r="EW790" s="48"/>
      <c r="EX790" s="48"/>
      <c r="EY790" s="48"/>
      <c r="EZ790" s="48"/>
      <c r="FA790" s="48"/>
      <c r="FB790" s="48"/>
      <c r="FC790" s="48"/>
      <c r="FD790" s="48"/>
      <c r="FE790" s="48"/>
      <c r="FF790" s="48"/>
      <c r="FG790" s="48"/>
      <c r="FH790" s="48"/>
      <c r="FI790" s="48"/>
      <c r="FJ790" s="48"/>
      <c r="FK790" s="48"/>
      <c r="FL790" s="48"/>
      <c r="FM790" s="48"/>
      <c r="FN790" s="48"/>
      <c r="FO790" s="48"/>
      <c r="FP790" s="48"/>
      <c r="FQ790" s="48"/>
      <c r="FR790" s="48"/>
      <c r="FS790" s="48"/>
      <c r="FT790" s="48"/>
      <c r="FU790" s="48"/>
      <c r="FV790" s="48"/>
      <c r="FW790" s="48"/>
      <c r="FX790" s="48"/>
      <c r="FY790" s="48"/>
      <c r="FZ790" s="48"/>
      <c r="GA790" s="48"/>
      <c r="GB790" s="48"/>
      <c r="GC790" s="48"/>
      <c r="GD790" s="48"/>
      <c r="GE790" s="48"/>
      <c r="GF790" s="48"/>
      <c r="GG790" s="48"/>
      <c r="GH790" s="48"/>
      <c r="GI790" s="48"/>
      <c r="GJ790" s="48"/>
      <c r="GK790" s="48"/>
      <c r="GL790" s="48"/>
      <c r="GM790" s="48"/>
      <c r="GN790" s="48"/>
      <c r="GO790" s="48"/>
      <c r="GP790" s="48"/>
      <c r="GQ790" s="48"/>
      <c r="GR790" s="48"/>
      <c r="GS790" s="48"/>
      <c r="GT790" s="48"/>
      <c r="GU790" s="48"/>
      <c r="GV790" s="48"/>
      <c r="GW790" s="48"/>
      <c r="GX790" s="48"/>
      <c r="GY790" s="48"/>
      <c r="GZ790" s="48"/>
      <c r="HA790" s="48"/>
      <c r="HB790" s="48"/>
      <c r="HC790" s="48"/>
      <c r="HD790" s="48"/>
      <c r="HE790" s="48"/>
      <c r="HF790" s="48"/>
      <c r="HG790" s="48"/>
      <c r="HH790" s="48"/>
      <c r="HI790" s="48"/>
      <c r="HJ790" s="48"/>
      <c r="HK790" s="48"/>
      <c r="HL790" s="48"/>
      <c r="HM790" s="48"/>
      <c r="HN790" s="48"/>
      <c r="HO790" s="48"/>
      <c r="HP790" s="48"/>
      <c r="HQ790" s="48"/>
      <c r="HR790" s="48"/>
      <c r="HS790" s="48"/>
      <c r="HT790" s="48"/>
      <c r="HU790" s="48"/>
      <c r="HV790" s="48"/>
      <c r="HW790" s="48"/>
      <c r="HX790" s="48"/>
      <c r="HY790" s="48"/>
      <c r="HZ790" s="48"/>
      <c r="IA790" s="48"/>
      <c r="IB790" s="48"/>
      <c r="IC790" s="48"/>
      <c r="ID790" s="48"/>
      <c r="IE790" s="48"/>
      <c r="IF790" s="48"/>
      <c r="IG790" s="48"/>
      <c r="IH790" s="48"/>
      <c r="II790" s="48"/>
      <c r="IJ790" s="48"/>
      <c r="IK790" s="48"/>
      <c r="IL790" s="48"/>
      <c r="IM790" s="48"/>
      <c r="IN790" s="48"/>
      <c r="IO790" s="48"/>
      <c r="IP790" s="48"/>
      <c r="IQ790" s="48"/>
      <c r="IR790" s="48"/>
      <c r="IS790" s="48"/>
      <c r="IT790" s="48"/>
      <c r="IU790" s="48"/>
      <c r="IV790" s="48"/>
    </row>
    <row r="791" spans="1:256" s="49" customFormat="1" ht="15.6" x14ac:dyDescent="0.25">
      <c r="A791" s="55">
        <v>71950</v>
      </c>
      <c r="B791" s="51" t="s">
        <v>338</v>
      </c>
      <c r="C791" s="51" t="s">
        <v>356</v>
      </c>
      <c r="D791" s="53">
        <v>72020</v>
      </c>
      <c r="E791" s="53" t="s">
        <v>357</v>
      </c>
      <c r="F791" s="46">
        <f>'12 Month Budget Comparison'!D783</f>
        <v>0</v>
      </c>
      <c r="G791" s="46">
        <f t="shared" si="80"/>
        <v>0</v>
      </c>
      <c r="H791" s="46"/>
      <c r="I791" s="46"/>
      <c r="J791" s="60"/>
      <c r="K791" s="46"/>
      <c r="L791" s="46">
        <f t="shared" si="79"/>
        <v>0</v>
      </c>
      <c r="M791" s="46"/>
      <c r="N791" s="68"/>
      <c r="O791" s="54"/>
      <c r="P791" s="48"/>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c r="AQ791" s="48"/>
      <c r="AR791" s="48"/>
      <c r="AS791" s="48"/>
      <c r="AT791" s="48"/>
      <c r="AU791" s="48"/>
      <c r="AV791" s="48"/>
      <c r="AW791" s="48"/>
      <c r="AX791" s="48"/>
      <c r="AY791" s="48"/>
      <c r="AZ791" s="48"/>
      <c r="BA791" s="48"/>
      <c r="BB791" s="48"/>
      <c r="BC791" s="48"/>
      <c r="BD791" s="48"/>
      <c r="BE791" s="48"/>
      <c r="BF791" s="48"/>
      <c r="BG791" s="48"/>
      <c r="BH791" s="48"/>
      <c r="BI791" s="48"/>
      <c r="BJ791" s="48"/>
      <c r="BK791" s="48"/>
      <c r="BL791" s="48"/>
      <c r="BM791" s="48"/>
      <c r="BN791" s="48"/>
      <c r="BO791" s="48"/>
      <c r="BP791" s="48"/>
      <c r="BQ791" s="48"/>
      <c r="BR791" s="48"/>
      <c r="BS791" s="48"/>
      <c r="BT791" s="48"/>
      <c r="BU791" s="48"/>
      <c r="BV791" s="48"/>
      <c r="BW791" s="48"/>
      <c r="BX791" s="48"/>
      <c r="BY791" s="48"/>
      <c r="BZ791" s="48"/>
      <c r="CA791" s="48"/>
      <c r="CB791" s="48"/>
      <c r="CC791" s="48"/>
      <c r="CD791" s="48"/>
      <c r="CE791" s="48"/>
      <c r="CF791" s="48"/>
      <c r="CG791" s="48"/>
      <c r="CH791" s="48"/>
      <c r="CI791" s="48"/>
      <c r="CJ791" s="48"/>
      <c r="CK791" s="48"/>
      <c r="CL791" s="48"/>
      <c r="CM791" s="48"/>
      <c r="CN791" s="48"/>
      <c r="CO791" s="48"/>
      <c r="CP791" s="48"/>
      <c r="CQ791" s="48"/>
      <c r="CR791" s="48"/>
      <c r="CS791" s="48"/>
      <c r="CT791" s="48"/>
      <c r="CU791" s="48"/>
      <c r="CV791" s="48"/>
      <c r="CW791" s="48"/>
      <c r="CX791" s="48"/>
      <c r="CY791" s="48"/>
      <c r="CZ791" s="48"/>
      <c r="DA791" s="48"/>
      <c r="DB791" s="48"/>
      <c r="DC791" s="48"/>
      <c r="DD791" s="48"/>
      <c r="DE791" s="48"/>
      <c r="DF791" s="48"/>
      <c r="DG791" s="48"/>
      <c r="DH791" s="48"/>
      <c r="DI791" s="48"/>
      <c r="DJ791" s="48"/>
      <c r="DK791" s="48"/>
      <c r="DL791" s="48"/>
      <c r="DM791" s="48"/>
      <c r="DN791" s="48"/>
      <c r="DO791" s="48"/>
      <c r="DP791" s="48"/>
      <c r="DQ791" s="48"/>
      <c r="DR791" s="48"/>
      <c r="DS791" s="48"/>
      <c r="DT791" s="48"/>
      <c r="DU791" s="48"/>
      <c r="DV791" s="48"/>
      <c r="DW791" s="48"/>
      <c r="DX791" s="48"/>
      <c r="DY791" s="48"/>
      <c r="DZ791" s="48"/>
      <c r="EA791" s="48"/>
      <c r="EB791" s="48"/>
      <c r="EC791" s="48"/>
      <c r="ED791" s="48"/>
      <c r="EE791" s="48"/>
      <c r="EF791" s="48"/>
      <c r="EG791" s="48"/>
      <c r="EH791" s="48"/>
      <c r="EI791" s="48"/>
      <c r="EJ791" s="48"/>
      <c r="EK791" s="48"/>
      <c r="EL791" s="48"/>
      <c r="EM791" s="48"/>
      <c r="EN791" s="48"/>
      <c r="EO791" s="48"/>
      <c r="EP791" s="48"/>
      <c r="EQ791" s="48"/>
      <c r="ER791" s="48"/>
      <c r="ES791" s="48"/>
      <c r="ET791" s="48"/>
      <c r="EU791" s="48"/>
      <c r="EV791" s="48"/>
      <c r="EW791" s="48"/>
      <c r="EX791" s="48"/>
      <c r="EY791" s="48"/>
      <c r="EZ791" s="48"/>
      <c r="FA791" s="48"/>
      <c r="FB791" s="48"/>
      <c r="FC791" s="48"/>
      <c r="FD791" s="48"/>
      <c r="FE791" s="48"/>
      <c r="FF791" s="48"/>
      <c r="FG791" s="48"/>
      <c r="FH791" s="48"/>
      <c r="FI791" s="48"/>
      <c r="FJ791" s="48"/>
      <c r="FK791" s="48"/>
      <c r="FL791" s="48"/>
      <c r="FM791" s="48"/>
      <c r="FN791" s="48"/>
      <c r="FO791" s="48"/>
      <c r="FP791" s="48"/>
      <c r="FQ791" s="48"/>
      <c r="FR791" s="48"/>
      <c r="FS791" s="48"/>
      <c r="FT791" s="48"/>
      <c r="FU791" s="48"/>
      <c r="FV791" s="48"/>
      <c r="FW791" s="48"/>
      <c r="FX791" s="48"/>
      <c r="FY791" s="48"/>
      <c r="FZ791" s="48"/>
      <c r="GA791" s="48"/>
      <c r="GB791" s="48"/>
      <c r="GC791" s="48"/>
      <c r="GD791" s="48"/>
      <c r="GE791" s="48"/>
      <c r="GF791" s="48"/>
      <c r="GG791" s="48"/>
      <c r="GH791" s="48"/>
      <c r="GI791" s="48"/>
      <c r="GJ791" s="48"/>
      <c r="GK791" s="48"/>
      <c r="GL791" s="48"/>
      <c r="GM791" s="48"/>
      <c r="GN791" s="48"/>
      <c r="GO791" s="48"/>
      <c r="GP791" s="48"/>
      <c r="GQ791" s="48"/>
      <c r="GR791" s="48"/>
      <c r="GS791" s="48"/>
      <c r="GT791" s="48"/>
      <c r="GU791" s="48"/>
      <c r="GV791" s="48"/>
      <c r="GW791" s="48"/>
      <c r="GX791" s="48"/>
      <c r="GY791" s="48"/>
      <c r="GZ791" s="48"/>
      <c r="HA791" s="48"/>
      <c r="HB791" s="48"/>
      <c r="HC791" s="48"/>
      <c r="HD791" s="48"/>
      <c r="HE791" s="48"/>
      <c r="HF791" s="48"/>
      <c r="HG791" s="48"/>
      <c r="HH791" s="48"/>
      <c r="HI791" s="48"/>
      <c r="HJ791" s="48"/>
      <c r="HK791" s="48"/>
      <c r="HL791" s="48"/>
      <c r="HM791" s="48"/>
      <c r="HN791" s="48"/>
      <c r="HO791" s="48"/>
      <c r="HP791" s="48"/>
      <c r="HQ791" s="48"/>
      <c r="HR791" s="48"/>
      <c r="HS791" s="48"/>
      <c r="HT791" s="48"/>
      <c r="HU791" s="48"/>
      <c r="HV791" s="48"/>
      <c r="HW791" s="48"/>
      <c r="HX791" s="48"/>
      <c r="HY791" s="48"/>
      <c r="HZ791" s="48"/>
      <c r="IA791" s="48"/>
      <c r="IB791" s="48"/>
      <c r="IC791" s="48"/>
      <c r="ID791" s="48"/>
      <c r="IE791" s="48"/>
      <c r="IF791" s="48"/>
      <c r="IG791" s="48"/>
      <c r="IH791" s="48"/>
      <c r="II791" s="48"/>
      <c r="IJ791" s="48"/>
      <c r="IK791" s="48"/>
      <c r="IL791" s="48"/>
      <c r="IM791" s="48"/>
      <c r="IN791" s="48"/>
      <c r="IO791" s="48"/>
      <c r="IP791" s="48"/>
      <c r="IQ791" s="48"/>
      <c r="IR791" s="48"/>
      <c r="IS791" s="48"/>
      <c r="IT791" s="48"/>
      <c r="IU791" s="48"/>
      <c r="IV791" s="48"/>
    </row>
    <row r="792" spans="1:256" s="49" customFormat="1" ht="15.6" x14ac:dyDescent="0.25">
      <c r="A792" s="55">
        <v>71951</v>
      </c>
      <c r="B792" s="51" t="s">
        <v>338</v>
      </c>
      <c r="C792" s="57" t="s">
        <v>358</v>
      </c>
      <c r="D792" s="53">
        <v>72020</v>
      </c>
      <c r="E792" s="53" t="s">
        <v>359</v>
      </c>
      <c r="F792" s="46">
        <f>'12 Month Budget Comparison'!D784</f>
        <v>0</v>
      </c>
      <c r="G792" s="46">
        <f t="shared" si="80"/>
        <v>0</v>
      </c>
      <c r="H792" s="46"/>
      <c r="I792" s="46"/>
      <c r="J792" s="60"/>
      <c r="K792" s="46"/>
      <c r="L792" s="46">
        <f t="shared" si="79"/>
        <v>0</v>
      </c>
      <c r="M792" s="46"/>
      <c r="N792" s="68"/>
      <c r="O792" s="54"/>
      <c r="P792" s="48"/>
      <c r="Q792" s="48"/>
      <c r="R792" s="48"/>
      <c r="S792" s="48"/>
      <c r="T792" s="48"/>
      <c r="U792" s="48"/>
      <c r="V792" s="48"/>
      <c r="W792" s="48"/>
      <c r="X792" s="48"/>
      <c r="Y792" s="48"/>
      <c r="Z792" s="48"/>
      <c r="AA792" s="48"/>
      <c r="AB792" s="48"/>
      <c r="AC792" s="48"/>
      <c r="AD792" s="48"/>
      <c r="AE792" s="48"/>
      <c r="AF792" s="48"/>
      <c r="AG792" s="48"/>
      <c r="AH792" s="48"/>
      <c r="AI792" s="48"/>
      <c r="AJ792" s="48"/>
      <c r="AK792" s="48"/>
      <c r="AL792" s="48"/>
      <c r="AM792" s="48"/>
      <c r="AN792" s="48"/>
      <c r="AO792" s="48"/>
      <c r="AP792" s="48"/>
      <c r="AQ792" s="48"/>
      <c r="AR792" s="48"/>
      <c r="AS792" s="48"/>
      <c r="AT792" s="48"/>
      <c r="AU792" s="48"/>
      <c r="AV792" s="48"/>
      <c r="AW792" s="48"/>
      <c r="AX792" s="48"/>
      <c r="AY792" s="48"/>
      <c r="AZ792" s="48"/>
      <c r="BA792" s="48"/>
      <c r="BB792" s="48"/>
      <c r="BC792" s="48"/>
      <c r="BD792" s="48"/>
      <c r="BE792" s="48"/>
      <c r="BF792" s="48"/>
      <c r="BG792" s="48"/>
      <c r="BH792" s="48"/>
      <c r="BI792" s="48"/>
      <c r="BJ792" s="48"/>
      <c r="BK792" s="48"/>
      <c r="BL792" s="48"/>
      <c r="BM792" s="48"/>
      <c r="BN792" s="48"/>
      <c r="BO792" s="48"/>
      <c r="BP792" s="48"/>
      <c r="BQ792" s="48"/>
      <c r="BR792" s="48"/>
      <c r="BS792" s="48"/>
      <c r="BT792" s="48"/>
      <c r="BU792" s="48"/>
      <c r="BV792" s="48"/>
      <c r="BW792" s="48"/>
      <c r="BX792" s="48"/>
      <c r="BY792" s="48"/>
      <c r="BZ792" s="48"/>
      <c r="CA792" s="48"/>
      <c r="CB792" s="48"/>
      <c r="CC792" s="48"/>
      <c r="CD792" s="48"/>
      <c r="CE792" s="48"/>
      <c r="CF792" s="48"/>
      <c r="CG792" s="48"/>
      <c r="CH792" s="48"/>
      <c r="CI792" s="48"/>
      <c r="CJ792" s="48"/>
      <c r="CK792" s="48"/>
      <c r="CL792" s="48"/>
      <c r="CM792" s="48"/>
      <c r="CN792" s="48"/>
      <c r="CO792" s="48"/>
      <c r="CP792" s="48"/>
      <c r="CQ792" s="48"/>
      <c r="CR792" s="48"/>
      <c r="CS792" s="48"/>
      <c r="CT792" s="48"/>
      <c r="CU792" s="48"/>
      <c r="CV792" s="48"/>
      <c r="CW792" s="48"/>
      <c r="CX792" s="48"/>
      <c r="CY792" s="48"/>
      <c r="CZ792" s="48"/>
      <c r="DA792" s="48"/>
      <c r="DB792" s="48"/>
      <c r="DC792" s="48"/>
      <c r="DD792" s="48"/>
      <c r="DE792" s="48"/>
      <c r="DF792" s="48"/>
      <c r="DG792" s="48"/>
      <c r="DH792" s="48"/>
      <c r="DI792" s="48"/>
      <c r="DJ792" s="48"/>
      <c r="DK792" s="48"/>
      <c r="DL792" s="48"/>
      <c r="DM792" s="48"/>
      <c r="DN792" s="48"/>
      <c r="DO792" s="48"/>
      <c r="DP792" s="48"/>
      <c r="DQ792" s="48"/>
      <c r="DR792" s="48"/>
      <c r="DS792" s="48"/>
      <c r="DT792" s="48"/>
      <c r="DU792" s="48"/>
      <c r="DV792" s="48"/>
      <c r="DW792" s="48"/>
      <c r="DX792" s="48"/>
      <c r="DY792" s="48"/>
      <c r="DZ792" s="48"/>
      <c r="EA792" s="48"/>
      <c r="EB792" s="48"/>
      <c r="EC792" s="48"/>
      <c r="ED792" s="48"/>
      <c r="EE792" s="48"/>
      <c r="EF792" s="48"/>
      <c r="EG792" s="48"/>
      <c r="EH792" s="48"/>
      <c r="EI792" s="48"/>
      <c r="EJ792" s="48"/>
      <c r="EK792" s="48"/>
      <c r="EL792" s="48"/>
      <c r="EM792" s="48"/>
      <c r="EN792" s="48"/>
      <c r="EO792" s="48"/>
      <c r="EP792" s="48"/>
      <c r="EQ792" s="48"/>
      <c r="ER792" s="48"/>
      <c r="ES792" s="48"/>
      <c r="ET792" s="48"/>
      <c r="EU792" s="48"/>
      <c r="EV792" s="48"/>
      <c r="EW792" s="48"/>
      <c r="EX792" s="48"/>
      <c r="EY792" s="48"/>
      <c r="EZ792" s="48"/>
      <c r="FA792" s="48"/>
      <c r="FB792" s="48"/>
      <c r="FC792" s="48"/>
      <c r="FD792" s="48"/>
      <c r="FE792" s="48"/>
      <c r="FF792" s="48"/>
      <c r="FG792" s="48"/>
      <c r="FH792" s="48"/>
      <c r="FI792" s="48"/>
      <c r="FJ792" s="48"/>
      <c r="FK792" s="48"/>
      <c r="FL792" s="48"/>
      <c r="FM792" s="48"/>
      <c r="FN792" s="48"/>
      <c r="FO792" s="48"/>
      <c r="FP792" s="48"/>
      <c r="FQ792" s="48"/>
      <c r="FR792" s="48"/>
      <c r="FS792" s="48"/>
      <c r="FT792" s="48"/>
      <c r="FU792" s="48"/>
      <c r="FV792" s="48"/>
      <c r="FW792" s="48"/>
      <c r="FX792" s="48"/>
      <c r="FY792" s="48"/>
      <c r="FZ792" s="48"/>
      <c r="GA792" s="48"/>
      <c r="GB792" s="48"/>
      <c r="GC792" s="48"/>
      <c r="GD792" s="48"/>
      <c r="GE792" s="48"/>
      <c r="GF792" s="48"/>
      <c r="GG792" s="48"/>
      <c r="GH792" s="48"/>
      <c r="GI792" s="48"/>
      <c r="GJ792" s="48"/>
      <c r="GK792" s="48"/>
      <c r="GL792" s="48"/>
      <c r="GM792" s="48"/>
      <c r="GN792" s="48"/>
      <c r="GO792" s="48"/>
      <c r="GP792" s="48"/>
      <c r="GQ792" s="48"/>
      <c r="GR792" s="48"/>
      <c r="GS792" s="48"/>
      <c r="GT792" s="48"/>
      <c r="GU792" s="48"/>
      <c r="GV792" s="48"/>
      <c r="GW792" s="48"/>
      <c r="GX792" s="48"/>
      <c r="GY792" s="48"/>
      <c r="GZ792" s="48"/>
      <c r="HA792" s="48"/>
      <c r="HB792" s="48"/>
      <c r="HC792" s="48"/>
      <c r="HD792" s="48"/>
      <c r="HE792" s="48"/>
      <c r="HF792" s="48"/>
      <c r="HG792" s="48"/>
      <c r="HH792" s="48"/>
      <c r="HI792" s="48"/>
      <c r="HJ792" s="48"/>
      <c r="HK792" s="48"/>
      <c r="HL792" s="48"/>
      <c r="HM792" s="48"/>
      <c r="HN792" s="48"/>
      <c r="HO792" s="48"/>
      <c r="HP792" s="48"/>
      <c r="HQ792" s="48"/>
      <c r="HR792" s="48"/>
      <c r="HS792" s="48"/>
      <c r="HT792" s="48"/>
      <c r="HU792" s="48"/>
      <c r="HV792" s="48"/>
      <c r="HW792" s="48"/>
      <c r="HX792" s="48"/>
      <c r="HY792" s="48"/>
      <c r="HZ792" s="48"/>
      <c r="IA792" s="48"/>
      <c r="IB792" s="48"/>
      <c r="IC792" s="48"/>
      <c r="ID792" s="48"/>
      <c r="IE792" s="48"/>
      <c r="IF792" s="48"/>
      <c r="IG792" s="48"/>
      <c r="IH792" s="48"/>
      <c r="II792" s="48"/>
      <c r="IJ792" s="48"/>
      <c r="IK792" s="48"/>
      <c r="IL792" s="48"/>
      <c r="IM792" s="48"/>
      <c r="IN792" s="48"/>
      <c r="IO792" s="48"/>
      <c r="IP792" s="48"/>
      <c r="IQ792" s="48"/>
      <c r="IR792" s="48"/>
      <c r="IS792" s="48"/>
      <c r="IT792" s="48"/>
      <c r="IU792" s="48"/>
      <c r="IV792" s="48"/>
    </row>
    <row r="793" spans="1:256" s="49" customFormat="1" ht="15.6" x14ac:dyDescent="0.25">
      <c r="A793" s="55">
        <v>71961</v>
      </c>
      <c r="B793" s="51" t="s">
        <v>338</v>
      </c>
      <c r="C793" s="57" t="s">
        <v>360</v>
      </c>
      <c r="D793" s="53">
        <v>72020</v>
      </c>
      <c r="E793" s="55" t="s">
        <v>361</v>
      </c>
      <c r="F793" s="46">
        <f>'12 Month Budget Comparison'!D785</f>
        <v>0</v>
      </c>
      <c r="G793" s="46">
        <f t="shared" si="80"/>
        <v>0</v>
      </c>
      <c r="H793" s="46"/>
      <c r="I793" s="46"/>
      <c r="J793" s="60"/>
      <c r="K793" s="46"/>
      <c r="L793" s="46">
        <f t="shared" si="79"/>
        <v>0</v>
      </c>
      <c r="M793" s="46"/>
      <c r="N793" s="68"/>
      <c r="O793" s="54"/>
      <c r="P793" s="48"/>
      <c r="Q793" s="48"/>
      <c r="R793" s="48"/>
      <c r="S793" s="48"/>
      <c r="T793" s="48"/>
      <c r="U793" s="48"/>
      <c r="V793" s="48"/>
      <c r="W793" s="48"/>
      <c r="X793" s="48"/>
      <c r="Y793" s="48"/>
      <c r="Z793" s="48"/>
      <c r="AA793" s="48"/>
      <c r="AB793" s="48"/>
      <c r="AC793" s="48"/>
      <c r="AD793" s="48"/>
      <c r="AE793" s="48"/>
      <c r="AF793" s="48"/>
      <c r="AG793" s="48"/>
      <c r="AH793" s="48"/>
      <c r="AI793" s="48"/>
      <c r="AJ793" s="48"/>
      <c r="AK793" s="48"/>
      <c r="AL793" s="48"/>
      <c r="AM793" s="48"/>
      <c r="AN793" s="48"/>
      <c r="AO793" s="48"/>
      <c r="AP793" s="48"/>
      <c r="AQ793" s="48"/>
      <c r="AR793" s="48"/>
      <c r="AS793" s="48"/>
      <c r="AT793" s="48"/>
      <c r="AU793" s="48"/>
      <c r="AV793" s="48"/>
      <c r="AW793" s="48"/>
      <c r="AX793" s="48"/>
      <c r="AY793" s="48"/>
      <c r="AZ793" s="48"/>
      <c r="BA793" s="48"/>
      <c r="BB793" s="48"/>
      <c r="BC793" s="48"/>
      <c r="BD793" s="48"/>
      <c r="BE793" s="48"/>
      <c r="BF793" s="48"/>
      <c r="BG793" s="48"/>
      <c r="BH793" s="48"/>
      <c r="BI793" s="48"/>
      <c r="BJ793" s="48"/>
      <c r="BK793" s="48"/>
      <c r="BL793" s="48"/>
      <c r="BM793" s="48"/>
      <c r="BN793" s="48"/>
      <c r="BO793" s="48"/>
      <c r="BP793" s="48"/>
      <c r="BQ793" s="48"/>
      <c r="BR793" s="48"/>
      <c r="BS793" s="48"/>
      <c r="BT793" s="48"/>
      <c r="BU793" s="48"/>
      <c r="BV793" s="48"/>
      <c r="BW793" s="48"/>
      <c r="BX793" s="48"/>
      <c r="BY793" s="48"/>
      <c r="BZ793" s="48"/>
      <c r="CA793" s="48"/>
      <c r="CB793" s="48"/>
      <c r="CC793" s="48"/>
      <c r="CD793" s="48"/>
      <c r="CE793" s="48"/>
      <c r="CF793" s="48"/>
      <c r="CG793" s="48"/>
      <c r="CH793" s="48"/>
      <c r="CI793" s="48"/>
      <c r="CJ793" s="48"/>
      <c r="CK793" s="48"/>
      <c r="CL793" s="48"/>
      <c r="CM793" s="48"/>
      <c r="CN793" s="48"/>
      <c r="CO793" s="48"/>
      <c r="CP793" s="48"/>
      <c r="CQ793" s="48"/>
      <c r="CR793" s="48"/>
      <c r="CS793" s="48"/>
      <c r="CT793" s="48"/>
      <c r="CU793" s="48"/>
      <c r="CV793" s="48"/>
      <c r="CW793" s="48"/>
      <c r="CX793" s="48"/>
      <c r="CY793" s="48"/>
      <c r="CZ793" s="48"/>
      <c r="DA793" s="48"/>
      <c r="DB793" s="48"/>
      <c r="DC793" s="48"/>
      <c r="DD793" s="48"/>
      <c r="DE793" s="48"/>
      <c r="DF793" s="48"/>
      <c r="DG793" s="48"/>
      <c r="DH793" s="48"/>
      <c r="DI793" s="48"/>
      <c r="DJ793" s="48"/>
      <c r="DK793" s="48"/>
      <c r="DL793" s="48"/>
      <c r="DM793" s="48"/>
      <c r="DN793" s="48"/>
      <c r="DO793" s="48"/>
      <c r="DP793" s="48"/>
      <c r="DQ793" s="48"/>
      <c r="DR793" s="48"/>
      <c r="DS793" s="48"/>
      <c r="DT793" s="48"/>
      <c r="DU793" s="48"/>
      <c r="DV793" s="48"/>
      <c r="DW793" s="48"/>
      <c r="DX793" s="48"/>
      <c r="DY793" s="48"/>
      <c r="DZ793" s="48"/>
      <c r="EA793" s="48"/>
      <c r="EB793" s="48"/>
      <c r="EC793" s="48"/>
      <c r="ED793" s="48"/>
      <c r="EE793" s="48"/>
      <c r="EF793" s="48"/>
      <c r="EG793" s="48"/>
      <c r="EH793" s="48"/>
      <c r="EI793" s="48"/>
      <c r="EJ793" s="48"/>
      <c r="EK793" s="48"/>
      <c r="EL793" s="48"/>
      <c r="EM793" s="48"/>
      <c r="EN793" s="48"/>
      <c r="EO793" s="48"/>
      <c r="EP793" s="48"/>
      <c r="EQ793" s="48"/>
      <c r="ER793" s="48"/>
      <c r="ES793" s="48"/>
      <c r="ET793" s="48"/>
      <c r="EU793" s="48"/>
      <c r="EV793" s="48"/>
      <c r="EW793" s="48"/>
      <c r="EX793" s="48"/>
      <c r="EY793" s="48"/>
      <c r="EZ793" s="48"/>
      <c r="FA793" s="48"/>
      <c r="FB793" s="48"/>
      <c r="FC793" s="48"/>
      <c r="FD793" s="48"/>
      <c r="FE793" s="48"/>
      <c r="FF793" s="48"/>
      <c r="FG793" s="48"/>
      <c r="FH793" s="48"/>
      <c r="FI793" s="48"/>
      <c r="FJ793" s="48"/>
      <c r="FK793" s="48"/>
      <c r="FL793" s="48"/>
      <c r="FM793" s="48"/>
      <c r="FN793" s="48"/>
      <c r="FO793" s="48"/>
      <c r="FP793" s="48"/>
      <c r="FQ793" s="48"/>
      <c r="FR793" s="48"/>
      <c r="FS793" s="48"/>
      <c r="FT793" s="48"/>
      <c r="FU793" s="48"/>
      <c r="FV793" s="48"/>
      <c r="FW793" s="48"/>
      <c r="FX793" s="48"/>
      <c r="FY793" s="48"/>
      <c r="FZ793" s="48"/>
      <c r="GA793" s="48"/>
      <c r="GB793" s="48"/>
      <c r="GC793" s="48"/>
      <c r="GD793" s="48"/>
      <c r="GE793" s="48"/>
      <c r="GF793" s="48"/>
      <c r="GG793" s="48"/>
      <c r="GH793" s="48"/>
      <c r="GI793" s="48"/>
      <c r="GJ793" s="48"/>
      <c r="GK793" s="48"/>
      <c r="GL793" s="48"/>
      <c r="GM793" s="48"/>
      <c r="GN793" s="48"/>
      <c r="GO793" s="48"/>
      <c r="GP793" s="48"/>
      <c r="GQ793" s="48"/>
      <c r="GR793" s="48"/>
      <c r="GS793" s="48"/>
      <c r="GT793" s="48"/>
      <c r="GU793" s="48"/>
      <c r="GV793" s="48"/>
      <c r="GW793" s="48"/>
      <c r="GX793" s="48"/>
      <c r="GY793" s="48"/>
      <c r="GZ793" s="48"/>
      <c r="HA793" s="48"/>
      <c r="HB793" s="48"/>
      <c r="HC793" s="48"/>
      <c r="HD793" s="48"/>
      <c r="HE793" s="48"/>
      <c r="HF793" s="48"/>
      <c r="HG793" s="48"/>
      <c r="HH793" s="48"/>
      <c r="HI793" s="48"/>
      <c r="HJ793" s="48"/>
      <c r="HK793" s="48"/>
      <c r="HL793" s="48"/>
      <c r="HM793" s="48"/>
      <c r="HN793" s="48"/>
      <c r="HO793" s="48"/>
      <c r="HP793" s="48"/>
      <c r="HQ793" s="48"/>
      <c r="HR793" s="48"/>
      <c r="HS793" s="48"/>
      <c r="HT793" s="48"/>
      <c r="HU793" s="48"/>
      <c r="HV793" s="48"/>
      <c r="HW793" s="48"/>
      <c r="HX793" s="48"/>
      <c r="HY793" s="48"/>
      <c r="HZ793" s="48"/>
      <c r="IA793" s="48"/>
      <c r="IB793" s="48"/>
      <c r="IC793" s="48"/>
      <c r="ID793" s="48"/>
      <c r="IE793" s="48"/>
      <c r="IF793" s="48"/>
      <c r="IG793" s="48"/>
      <c r="IH793" s="48"/>
      <c r="II793" s="48"/>
      <c r="IJ793" s="48"/>
      <c r="IK793" s="48"/>
      <c r="IL793" s="48"/>
      <c r="IM793" s="48"/>
      <c r="IN793" s="48"/>
      <c r="IO793" s="48"/>
      <c r="IP793" s="48"/>
      <c r="IQ793" s="48"/>
      <c r="IR793" s="48"/>
      <c r="IS793" s="48"/>
      <c r="IT793" s="48"/>
      <c r="IU793" s="48"/>
      <c r="IV793" s="48"/>
    </row>
    <row r="794" spans="1:256" s="49" customFormat="1" ht="15.6" x14ac:dyDescent="0.25">
      <c r="A794" s="55">
        <v>71962</v>
      </c>
      <c r="B794" s="51" t="s">
        <v>338</v>
      </c>
      <c r="C794" s="57" t="s">
        <v>339</v>
      </c>
      <c r="D794" s="53">
        <v>72020</v>
      </c>
      <c r="E794" s="55" t="s">
        <v>340</v>
      </c>
      <c r="F794" s="46">
        <f>'12 Month Budget Comparison'!D786</f>
        <v>0</v>
      </c>
      <c r="G794" s="46">
        <f t="shared" si="80"/>
        <v>0</v>
      </c>
      <c r="H794" s="46"/>
      <c r="I794" s="46"/>
      <c r="J794" s="60"/>
      <c r="K794" s="46"/>
      <c r="L794" s="46">
        <f t="shared" si="79"/>
        <v>0</v>
      </c>
      <c r="M794" s="46"/>
      <c r="N794" s="68"/>
      <c r="O794" s="54"/>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c r="AU794" s="48"/>
      <c r="AV794" s="48"/>
      <c r="AW794" s="48"/>
      <c r="AX794" s="48"/>
      <c r="AY794" s="48"/>
      <c r="AZ794" s="48"/>
      <c r="BA794" s="48"/>
      <c r="BB794" s="48"/>
      <c r="BC794" s="48"/>
      <c r="BD794" s="48"/>
      <c r="BE794" s="48"/>
      <c r="BF794" s="48"/>
      <c r="BG794" s="48"/>
      <c r="BH794" s="48"/>
      <c r="BI794" s="48"/>
      <c r="BJ794" s="48"/>
      <c r="BK794" s="48"/>
      <c r="BL794" s="48"/>
      <c r="BM794" s="48"/>
      <c r="BN794" s="48"/>
      <c r="BO794" s="48"/>
      <c r="BP794" s="48"/>
      <c r="BQ794" s="48"/>
      <c r="BR794" s="48"/>
      <c r="BS794" s="48"/>
      <c r="BT794" s="48"/>
      <c r="BU794" s="48"/>
      <c r="BV794" s="48"/>
      <c r="BW794" s="48"/>
      <c r="BX794" s="48"/>
      <c r="BY794" s="48"/>
      <c r="BZ794" s="48"/>
      <c r="CA794" s="48"/>
      <c r="CB794" s="48"/>
      <c r="CC794" s="48"/>
      <c r="CD794" s="48"/>
      <c r="CE794" s="48"/>
      <c r="CF794" s="48"/>
      <c r="CG794" s="48"/>
      <c r="CH794" s="48"/>
      <c r="CI794" s="48"/>
      <c r="CJ794" s="48"/>
      <c r="CK794" s="48"/>
      <c r="CL794" s="48"/>
      <c r="CM794" s="48"/>
      <c r="CN794" s="48"/>
      <c r="CO794" s="48"/>
      <c r="CP794" s="48"/>
      <c r="CQ794" s="48"/>
      <c r="CR794" s="48"/>
      <c r="CS794" s="48"/>
      <c r="CT794" s="48"/>
      <c r="CU794" s="48"/>
      <c r="CV794" s="48"/>
      <c r="CW794" s="48"/>
      <c r="CX794" s="48"/>
      <c r="CY794" s="48"/>
      <c r="CZ794" s="48"/>
      <c r="DA794" s="48"/>
      <c r="DB794" s="48"/>
      <c r="DC794" s="48"/>
      <c r="DD794" s="48"/>
      <c r="DE794" s="48"/>
      <c r="DF794" s="48"/>
      <c r="DG794" s="48"/>
      <c r="DH794" s="48"/>
      <c r="DI794" s="48"/>
      <c r="DJ794" s="48"/>
      <c r="DK794" s="48"/>
      <c r="DL794" s="48"/>
      <c r="DM794" s="48"/>
      <c r="DN794" s="48"/>
      <c r="DO794" s="48"/>
      <c r="DP794" s="48"/>
      <c r="DQ794" s="48"/>
      <c r="DR794" s="48"/>
      <c r="DS794" s="48"/>
      <c r="DT794" s="48"/>
      <c r="DU794" s="48"/>
      <c r="DV794" s="48"/>
      <c r="DW794" s="48"/>
      <c r="DX794" s="48"/>
      <c r="DY794" s="48"/>
      <c r="DZ794" s="48"/>
      <c r="EA794" s="48"/>
      <c r="EB794" s="48"/>
      <c r="EC794" s="48"/>
      <c r="ED794" s="48"/>
      <c r="EE794" s="48"/>
      <c r="EF794" s="48"/>
      <c r="EG794" s="48"/>
      <c r="EH794" s="48"/>
      <c r="EI794" s="48"/>
      <c r="EJ794" s="48"/>
      <c r="EK794" s="48"/>
      <c r="EL794" s="48"/>
      <c r="EM794" s="48"/>
      <c r="EN794" s="48"/>
      <c r="EO794" s="48"/>
      <c r="EP794" s="48"/>
      <c r="EQ794" s="48"/>
      <c r="ER794" s="48"/>
      <c r="ES794" s="48"/>
      <c r="ET794" s="48"/>
      <c r="EU794" s="48"/>
      <c r="EV794" s="48"/>
      <c r="EW794" s="48"/>
      <c r="EX794" s="48"/>
      <c r="EY794" s="48"/>
      <c r="EZ794" s="48"/>
      <c r="FA794" s="48"/>
      <c r="FB794" s="48"/>
      <c r="FC794" s="48"/>
      <c r="FD794" s="48"/>
      <c r="FE794" s="48"/>
      <c r="FF794" s="48"/>
      <c r="FG794" s="48"/>
      <c r="FH794" s="48"/>
      <c r="FI794" s="48"/>
      <c r="FJ794" s="48"/>
      <c r="FK794" s="48"/>
      <c r="FL794" s="48"/>
      <c r="FM794" s="48"/>
      <c r="FN794" s="48"/>
      <c r="FO794" s="48"/>
      <c r="FP794" s="48"/>
      <c r="FQ794" s="48"/>
      <c r="FR794" s="48"/>
      <c r="FS794" s="48"/>
      <c r="FT794" s="48"/>
      <c r="FU794" s="48"/>
      <c r="FV794" s="48"/>
      <c r="FW794" s="48"/>
      <c r="FX794" s="48"/>
      <c r="FY794" s="48"/>
      <c r="FZ794" s="48"/>
      <c r="GA794" s="48"/>
      <c r="GB794" s="48"/>
      <c r="GC794" s="48"/>
      <c r="GD794" s="48"/>
      <c r="GE794" s="48"/>
      <c r="GF794" s="48"/>
      <c r="GG794" s="48"/>
      <c r="GH794" s="48"/>
      <c r="GI794" s="48"/>
      <c r="GJ794" s="48"/>
      <c r="GK794" s="48"/>
      <c r="GL794" s="48"/>
      <c r="GM794" s="48"/>
      <c r="GN794" s="48"/>
      <c r="GO794" s="48"/>
      <c r="GP794" s="48"/>
      <c r="GQ794" s="48"/>
      <c r="GR794" s="48"/>
      <c r="GS794" s="48"/>
      <c r="GT794" s="48"/>
      <c r="GU794" s="48"/>
      <c r="GV794" s="48"/>
      <c r="GW794" s="48"/>
      <c r="GX794" s="48"/>
      <c r="GY794" s="48"/>
      <c r="GZ794" s="48"/>
      <c r="HA794" s="48"/>
      <c r="HB794" s="48"/>
      <c r="HC794" s="48"/>
      <c r="HD794" s="48"/>
      <c r="HE794" s="48"/>
      <c r="HF794" s="48"/>
      <c r="HG794" s="48"/>
      <c r="HH794" s="48"/>
      <c r="HI794" s="48"/>
      <c r="HJ794" s="48"/>
      <c r="HK794" s="48"/>
      <c r="HL794" s="48"/>
      <c r="HM794" s="48"/>
      <c r="HN794" s="48"/>
      <c r="HO794" s="48"/>
      <c r="HP794" s="48"/>
      <c r="HQ794" s="48"/>
      <c r="HR794" s="48"/>
      <c r="HS794" s="48"/>
      <c r="HT794" s="48"/>
      <c r="HU794" s="48"/>
      <c r="HV794" s="48"/>
      <c r="HW794" s="48"/>
      <c r="HX794" s="48"/>
      <c r="HY794" s="48"/>
      <c r="HZ794" s="48"/>
      <c r="IA794" s="48"/>
      <c r="IB794" s="48"/>
      <c r="IC794" s="48"/>
      <c r="ID794" s="48"/>
      <c r="IE794" s="48"/>
      <c r="IF794" s="48"/>
      <c r="IG794" s="48"/>
      <c r="IH794" s="48"/>
      <c r="II794" s="48"/>
      <c r="IJ794" s="48"/>
      <c r="IK794" s="48"/>
      <c r="IL794" s="48"/>
      <c r="IM794" s="48"/>
      <c r="IN794" s="48"/>
      <c r="IO794" s="48"/>
      <c r="IP794" s="48"/>
      <c r="IQ794" s="48"/>
      <c r="IR794" s="48"/>
      <c r="IS794" s="48"/>
      <c r="IT794" s="48"/>
      <c r="IU794" s="48"/>
      <c r="IV794" s="48"/>
    </row>
    <row r="795" spans="1:256" s="49" customFormat="1" ht="15.6" x14ac:dyDescent="0.25">
      <c r="A795" s="55">
        <v>71970</v>
      </c>
      <c r="B795" s="51" t="s">
        <v>338</v>
      </c>
      <c r="C795" s="57" t="s">
        <v>341</v>
      </c>
      <c r="D795" s="53">
        <v>72020</v>
      </c>
      <c r="E795" s="55" t="s">
        <v>342</v>
      </c>
      <c r="F795" s="46">
        <f>'12 Month Budget Comparison'!D787</f>
        <v>0</v>
      </c>
      <c r="G795" s="46">
        <f t="shared" si="80"/>
        <v>0</v>
      </c>
      <c r="H795" s="46"/>
      <c r="I795" s="46"/>
      <c r="J795" s="60"/>
      <c r="K795" s="46"/>
      <c r="L795" s="46">
        <f t="shared" si="79"/>
        <v>0</v>
      </c>
      <c r="M795" s="46"/>
      <c r="N795" s="68"/>
      <c r="O795" s="54"/>
      <c r="P795" s="48"/>
      <c r="Q795" s="48"/>
      <c r="R795" s="48"/>
      <c r="S795" s="48"/>
      <c r="T795" s="48"/>
      <c r="U795" s="48"/>
      <c r="V795" s="48"/>
      <c r="W795" s="48"/>
      <c r="X795" s="48"/>
      <c r="Y795" s="48"/>
      <c r="Z795" s="48"/>
      <c r="AA795" s="48"/>
      <c r="AB795" s="48"/>
      <c r="AC795" s="48"/>
      <c r="AD795" s="48"/>
      <c r="AE795" s="48"/>
      <c r="AF795" s="48"/>
      <c r="AG795" s="48"/>
      <c r="AH795" s="48"/>
      <c r="AI795" s="48"/>
      <c r="AJ795" s="48"/>
      <c r="AK795" s="48"/>
      <c r="AL795" s="48"/>
      <c r="AM795" s="48"/>
      <c r="AN795" s="48"/>
      <c r="AO795" s="48"/>
      <c r="AP795" s="48"/>
      <c r="AQ795" s="48"/>
      <c r="AR795" s="48"/>
      <c r="AS795" s="48"/>
      <c r="AT795" s="48"/>
      <c r="AU795" s="48"/>
      <c r="AV795" s="48"/>
      <c r="AW795" s="48"/>
      <c r="AX795" s="48"/>
      <c r="AY795" s="48"/>
      <c r="AZ795" s="48"/>
      <c r="BA795" s="48"/>
      <c r="BB795" s="48"/>
      <c r="BC795" s="48"/>
      <c r="BD795" s="48"/>
      <c r="BE795" s="48"/>
      <c r="BF795" s="48"/>
      <c r="BG795" s="48"/>
      <c r="BH795" s="48"/>
      <c r="BI795" s="48"/>
      <c r="BJ795" s="48"/>
      <c r="BK795" s="48"/>
      <c r="BL795" s="48"/>
      <c r="BM795" s="48"/>
      <c r="BN795" s="48"/>
      <c r="BO795" s="48"/>
      <c r="BP795" s="48"/>
      <c r="BQ795" s="48"/>
      <c r="BR795" s="48"/>
      <c r="BS795" s="48"/>
      <c r="BT795" s="48"/>
      <c r="BU795" s="48"/>
      <c r="BV795" s="48"/>
      <c r="BW795" s="48"/>
      <c r="BX795" s="48"/>
      <c r="BY795" s="48"/>
      <c r="BZ795" s="48"/>
      <c r="CA795" s="48"/>
      <c r="CB795" s="48"/>
      <c r="CC795" s="48"/>
      <c r="CD795" s="48"/>
      <c r="CE795" s="48"/>
      <c r="CF795" s="48"/>
      <c r="CG795" s="48"/>
      <c r="CH795" s="48"/>
      <c r="CI795" s="48"/>
      <c r="CJ795" s="48"/>
      <c r="CK795" s="48"/>
      <c r="CL795" s="48"/>
      <c r="CM795" s="48"/>
      <c r="CN795" s="48"/>
      <c r="CO795" s="48"/>
      <c r="CP795" s="48"/>
      <c r="CQ795" s="48"/>
      <c r="CR795" s="48"/>
      <c r="CS795" s="48"/>
      <c r="CT795" s="48"/>
      <c r="CU795" s="48"/>
      <c r="CV795" s="48"/>
      <c r="CW795" s="48"/>
      <c r="CX795" s="48"/>
      <c r="CY795" s="48"/>
      <c r="CZ795" s="48"/>
      <c r="DA795" s="48"/>
      <c r="DB795" s="48"/>
      <c r="DC795" s="48"/>
      <c r="DD795" s="48"/>
      <c r="DE795" s="48"/>
      <c r="DF795" s="48"/>
      <c r="DG795" s="48"/>
      <c r="DH795" s="48"/>
      <c r="DI795" s="48"/>
      <c r="DJ795" s="48"/>
      <c r="DK795" s="48"/>
      <c r="DL795" s="48"/>
      <c r="DM795" s="48"/>
      <c r="DN795" s="48"/>
      <c r="DO795" s="48"/>
      <c r="DP795" s="48"/>
      <c r="DQ795" s="48"/>
      <c r="DR795" s="48"/>
      <c r="DS795" s="48"/>
      <c r="DT795" s="48"/>
      <c r="DU795" s="48"/>
      <c r="DV795" s="48"/>
      <c r="DW795" s="48"/>
      <c r="DX795" s="48"/>
      <c r="DY795" s="48"/>
      <c r="DZ795" s="48"/>
      <c r="EA795" s="48"/>
      <c r="EB795" s="48"/>
      <c r="EC795" s="48"/>
      <c r="ED795" s="48"/>
      <c r="EE795" s="48"/>
      <c r="EF795" s="48"/>
      <c r="EG795" s="48"/>
      <c r="EH795" s="48"/>
      <c r="EI795" s="48"/>
      <c r="EJ795" s="48"/>
      <c r="EK795" s="48"/>
      <c r="EL795" s="48"/>
      <c r="EM795" s="48"/>
      <c r="EN795" s="48"/>
      <c r="EO795" s="48"/>
      <c r="EP795" s="48"/>
      <c r="EQ795" s="48"/>
      <c r="ER795" s="48"/>
      <c r="ES795" s="48"/>
      <c r="ET795" s="48"/>
      <c r="EU795" s="48"/>
      <c r="EV795" s="48"/>
      <c r="EW795" s="48"/>
      <c r="EX795" s="48"/>
      <c r="EY795" s="48"/>
      <c r="EZ795" s="48"/>
      <c r="FA795" s="48"/>
      <c r="FB795" s="48"/>
      <c r="FC795" s="48"/>
      <c r="FD795" s="48"/>
      <c r="FE795" s="48"/>
      <c r="FF795" s="48"/>
      <c r="FG795" s="48"/>
      <c r="FH795" s="48"/>
      <c r="FI795" s="48"/>
      <c r="FJ795" s="48"/>
      <c r="FK795" s="48"/>
      <c r="FL795" s="48"/>
      <c r="FM795" s="48"/>
      <c r="FN795" s="48"/>
      <c r="FO795" s="48"/>
      <c r="FP795" s="48"/>
      <c r="FQ795" s="48"/>
      <c r="FR795" s="48"/>
      <c r="FS795" s="48"/>
      <c r="FT795" s="48"/>
      <c r="FU795" s="48"/>
      <c r="FV795" s="48"/>
      <c r="FW795" s="48"/>
      <c r="FX795" s="48"/>
      <c r="FY795" s="48"/>
      <c r="FZ795" s="48"/>
      <c r="GA795" s="48"/>
      <c r="GB795" s="48"/>
      <c r="GC795" s="48"/>
      <c r="GD795" s="48"/>
      <c r="GE795" s="48"/>
      <c r="GF795" s="48"/>
      <c r="GG795" s="48"/>
      <c r="GH795" s="48"/>
      <c r="GI795" s="48"/>
      <c r="GJ795" s="48"/>
      <c r="GK795" s="48"/>
      <c r="GL795" s="48"/>
      <c r="GM795" s="48"/>
      <c r="GN795" s="48"/>
      <c r="GO795" s="48"/>
      <c r="GP795" s="48"/>
      <c r="GQ795" s="48"/>
      <c r="GR795" s="48"/>
      <c r="GS795" s="48"/>
      <c r="GT795" s="48"/>
      <c r="GU795" s="48"/>
      <c r="GV795" s="48"/>
      <c r="GW795" s="48"/>
      <c r="GX795" s="48"/>
      <c r="GY795" s="48"/>
      <c r="GZ795" s="48"/>
      <c r="HA795" s="48"/>
      <c r="HB795" s="48"/>
      <c r="HC795" s="48"/>
      <c r="HD795" s="48"/>
      <c r="HE795" s="48"/>
      <c r="HF795" s="48"/>
      <c r="HG795" s="48"/>
      <c r="HH795" s="48"/>
      <c r="HI795" s="48"/>
      <c r="HJ795" s="48"/>
      <c r="HK795" s="48"/>
      <c r="HL795" s="48"/>
      <c r="HM795" s="48"/>
      <c r="HN795" s="48"/>
      <c r="HO795" s="48"/>
      <c r="HP795" s="48"/>
      <c r="HQ795" s="48"/>
      <c r="HR795" s="48"/>
      <c r="HS795" s="48"/>
      <c r="HT795" s="48"/>
      <c r="HU795" s="48"/>
      <c r="HV795" s="48"/>
      <c r="HW795" s="48"/>
      <c r="HX795" s="48"/>
      <c r="HY795" s="48"/>
      <c r="HZ795" s="48"/>
      <c r="IA795" s="48"/>
      <c r="IB795" s="48"/>
      <c r="IC795" s="48"/>
      <c r="ID795" s="48"/>
      <c r="IE795" s="48"/>
      <c r="IF795" s="48"/>
      <c r="IG795" s="48"/>
      <c r="IH795" s="48"/>
      <c r="II795" s="48"/>
      <c r="IJ795" s="48"/>
      <c r="IK795" s="48"/>
      <c r="IL795" s="48"/>
      <c r="IM795" s="48"/>
      <c r="IN795" s="48"/>
      <c r="IO795" s="48"/>
      <c r="IP795" s="48"/>
      <c r="IQ795" s="48"/>
      <c r="IR795" s="48"/>
      <c r="IS795" s="48"/>
      <c r="IT795" s="48"/>
      <c r="IU795" s="48"/>
      <c r="IV795" s="48"/>
    </row>
    <row r="796" spans="1:256" s="49" customFormat="1" ht="15.6" x14ac:dyDescent="0.25">
      <c r="A796" s="55">
        <v>71980</v>
      </c>
      <c r="B796" s="51" t="s">
        <v>338</v>
      </c>
      <c r="C796" s="57" t="s">
        <v>9</v>
      </c>
      <c r="D796" s="53">
        <v>72020</v>
      </c>
      <c r="E796" s="55" t="s">
        <v>264</v>
      </c>
      <c r="F796" s="46">
        <f>'12 Month Budget Comparison'!D788</f>
        <v>0</v>
      </c>
      <c r="G796" s="46">
        <f t="shared" si="80"/>
        <v>0</v>
      </c>
      <c r="H796" s="46"/>
      <c r="I796" s="46"/>
      <c r="J796" s="60"/>
      <c r="K796" s="46"/>
      <c r="L796" s="46">
        <f t="shared" si="79"/>
        <v>0</v>
      </c>
      <c r="M796" s="46"/>
      <c r="N796" s="68"/>
      <c r="O796" s="54"/>
      <c r="P796" s="48"/>
      <c r="Q796" s="48"/>
      <c r="R796" s="48"/>
      <c r="S796" s="48"/>
      <c r="T796" s="48"/>
      <c r="U796" s="48"/>
      <c r="V796" s="48"/>
      <c r="W796" s="48"/>
      <c r="X796" s="48"/>
      <c r="Y796" s="48"/>
      <c r="Z796" s="48"/>
      <c r="AA796" s="48"/>
      <c r="AB796" s="48"/>
      <c r="AC796" s="48"/>
      <c r="AD796" s="48"/>
      <c r="AE796" s="48"/>
      <c r="AF796" s="48"/>
      <c r="AG796" s="48"/>
      <c r="AH796" s="48"/>
      <c r="AI796" s="48"/>
      <c r="AJ796" s="48"/>
      <c r="AK796" s="48"/>
      <c r="AL796" s="48"/>
      <c r="AM796" s="48"/>
      <c r="AN796" s="48"/>
      <c r="AO796" s="48"/>
      <c r="AP796" s="48"/>
      <c r="AQ796" s="48"/>
      <c r="AR796" s="48"/>
      <c r="AS796" s="48"/>
      <c r="AT796" s="48"/>
      <c r="AU796" s="48"/>
      <c r="AV796" s="48"/>
      <c r="AW796" s="48"/>
      <c r="AX796" s="48"/>
      <c r="AY796" s="48"/>
      <c r="AZ796" s="48"/>
      <c r="BA796" s="48"/>
      <c r="BB796" s="48"/>
      <c r="BC796" s="48"/>
      <c r="BD796" s="48"/>
      <c r="BE796" s="48"/>
      <c r="BF796" s="48"/>
      <c r="BG796" s="48"/>
      <c r="BH796" s="48"/>
      <c r="BI796" s="48"/>
      <c r="BJ796" s="48"/>
      <c r="BK796" s="48"/>
      <c r="BL796" s="48"/>
      <c r="BM796" s="48"/>
      <c r="BN796" s="48"/>
      <c r="BO796" s="48"/>
      <c r="BP796" s="48"/>
      <c r="BQ796" s="48"/>
      <c r="BR796" s="48"/>
      <c r="BS796" s="48"/>
      <c r="BT796" s="48"/>
      <c r="BU796" s="48"/>
      <c r="BV796" s="48"/>
      <c r="BW796" s="48"/>
      <c r="BX796" s="48"/>
      <c r="BY796" s="48"/>
      <c r="BZ796" s="48"/>
      <c r="CA796" s="48"/>
      <c r="CB796" s="48"/>
      <c r="CC796" s="48"/>
      <c r="CD796" s="48"/>
      <c r="CE796" s="48"/>
      <c r="CF796" s="48"/>
      <c r="CG796" s="48"/>
      <c r="CH796" s="48"/>
      <c r="CI796" s="48"/>
      <c r="CJ796" s="48"/>
      <c r="CK796" s="48"/>
      <c r="CL796" s="48"/>
      <c r="CM796" s="48"/>
      <c r="CN796" s="48"/>
      <c r="CO796" s="48"/>
      <c r="CP796" s="48"/>
      <c r="CQ796" s="48"/>
      <c r="CR796" s="48"/>
      <c r="CS796" s="48"/>
      <c r="CT796" s="48"/>
      <c r="CU796" s="48"/>
      <c r="CV796" s="48"/>
      <c r="CW796" s="48"/>
      <c r="CX796" s="48"/>
      <c r="CY796" s="48"/>
      <c r="CZ796" s="48"/>
      <c r="DA796" s="48"/>
      <c r="DB796" s="48"/>
      <c r="DC796" s="48"/>
      <c r="DD796" s="48"/>
      <c r="DE796" s="48"/>
      <c r="DF796" s="48"/>
      <c r="DG796" s="48"/>
      <c r="DH796" s="48"/>
      <c r="DI796" s="48"/>
      <c r="DJ796" s="48"/>
      <c r="DK796" s="48"/>
      <c r="DL796" s="48"/>
      <c r="DM796" s="48"/>
      <c r="DN796" s="48"/>
      <c r="DO796" s="48"/>
      <c r="DP796" s="48"/>
      <c r="DQ796" s="48"/>
      <c r="DR796" s="48"/>
      <c r="DS796" s="48"/>
      <c r="DT796" s="48"/>
      <c r="DU796" s="48"/>
      <c r="DV796" s="48"/>
      <c r="DW796" s="48"/>
      <c r="DX796" s="48"/>
      <c r="DY796" s="48"/>
      <c r="DZ796" s="48"/>
      <c r="EA796" s="48"/>
      <c r="EB796" s="48"/>
      <c r="EC796" s="48"/>
      <c r="ED796" s="48"/>
      <c r="EE796" s="48"/>
      <c r="EF796" s="48"/>
      <c r="EG796" s="48"/>
      <c r="EH796" s="48"/>
      <c r="EI796" s="48"/>
      <c r="EJ796" s="48"/>
      <c r="EK796" s="48"/>
      <c r="EL796" s="48"/>
      <c r="EM796" s="48"/>
      <c r="EN796" s="48"/>
      <c r="EO796" s="48"/>
      <c r="EP796" s="48"/>
      <c r="EQ796" s="48"/>
      <c r="ER796" s="48"/>
      <c r="ES796" s="48"/>
      <c r="ET796" s="48"/>
      <c r="EU796" s="48"/>
      <c r="EV796" s="48"/>
      <c r="EW796" s="48"/>
      <c r="EX796" s="48"/>
      <c r="EY796" s="48"/>
      <c r="EZ796" s="48"/>
      <c r="FA796" s="48"/>
      <c r="FB796" s="48"/>
      <c r="FC796" s="48"/>
      <c r="FD796" s="48"/>
      <c r="FE796" s="48"/>
      <c r="FF796" s="48"/>
      <c r="FG796" s="48"/>
      <c r="FH796" s="48"/>
      <c r="FI796" s="48"/>
      <c r="FJ796" s="48"/>
      <c r="FK796" s="48"/>
      <c r="FL796" s="48"/>
      <c r="FM796" s="48"/>
      <c r="FN796" s="48"/>
      <c r="FO796" s="48"/>
      <c r="FP796" s="48"/>
      <c r="FQ796" s="48"/>
      <c r="FR796" s="48"/>
      <c r="FS796" s="48"/>
      <c r="FT796" s="48"/>
      <c r="FU796" s="48"/>
      <c r="FV796" s="48"/>
      <c r="FW796" s="48"/>
      <c r="FX796" s="48"/>
      <c r="FY796" s="48"/>
      <c r="FZ796" s="48"/>
      <c r="GA796" s="48"/>
      <c r="GB796" s="48"/>
      <c r="GC796" s="48"/>
      <c r="GD796" s="48"/>
      <c r="GE796" s="48"/>
      <c r="GF796" s="48"/>
      <c r="GG796" s="48"/>
      <c r="GH796" s="48"/>
      <c r="GI796" s="48"/>
      <c r="GJ796" s="48"/>
      <c r="GK796" s="48"/>
      <c r="GL796" s="48"/>
      <c r="GM796" s="48"/>
      <c r="GN796" s="48"/>
      <c r="GO796" s="48"/>
      <c r="GP796" s="48"/>
      <c r="GQ796" s="48"/>
      <c r="GR796" s="48"/>
      <c r="GS796" s="48"/>
      <c r="GT796" s="48"/>
      <c r="GU796" s="48"/>
      <c r="GV796" s="48"/>
      <c r="GW796" s="48"/>
      <c r="GX796" s="48"/>
      <c r="GY796" s="48"/>
      <c r="GZ796" s="48"/>
      <c r="HA796" s="48"/>
      <c r="HB796" s="48"/>
      <c r="HC796" s="48"/>
      <c r="HD796" s="48"/>
      <c r="HE796" s="48"/>
      <c r="HF796" s="48"/>
      <c r="HG796" s="48"/>
      <c r="HH796" s="48"/>
      <c r="HI796" s="48"/>
      <c r="HJ796" s="48"/>
      <c r="HK796" s="48"/>
      <c r="HL796" s="48"/>
      <c r="HM796" s="48"/>
      <c r="HN796" s="48"/>
      <c r="HO796" s="48"/>
      <c r="HP796" s="48"/>
      <c r="HQ796" s="48"/>
      <c r="HR796" s="48"/>
      <c r="HS796" s="48"/>
      <c r="HT796" s="48"/>
      <c r="HU796" s="48"/>
      <c r="HV796" s="48"/>
      <c r="HW796" s="48"/>
      <c r="HX796" s="48"/>
      <c r="HY796" s="48"/>
      <c r="HZ796" s="48"/>
      <c r="IA796" s="48"/>
      <c r="IB796" s="48"/>
      <c r="IC796" s="48"/>
      <c r="ID796" s="48"/>
      <c r="IE796" s="48"/>
      <c r="IF796" s="48"/>
      <c r="IG796" s="48"/>
      <c r="IH796" s="48"/>
      <c r="II796" s="48"/>
      <c r="IJ796" s="48"/>
      <c r="IK796" s="48"/>
      <c r="IL796" s="48"/>
      <c r="IM796" s="48"/>
      <c r="IN796" s="48"/>
      <c r="IO796" s="48"/>
      <c r="IP796" s="48"/>
      <c r="IQ796" s="48"/>
      <c r="IR796" s="48"/>
      <c r="IS796" s="48"/>
      <c r="IT796" s="48"/>
      <c r="IU796" s="48"/>
      <c r="IV796" s="48"/>
    </row>
    <row r="797" spans="1:256" s="49" customFormat="1" ht="15.6" x14ac:dyDescent="0.25">
      <c r="A797" s="52">
        <v>72020</v>
      </c>
      <c r="B797" s="57" t="s">
        <v>343</v>
      </c>
      <c r="C797" s="57" t="s">
        <v>343</v>
      </c>
      <c r="D797" s="53">
        <v>72140</v>
      </c>
      <c r="E797" s="53" t="s">
        <v>344</v>
      </c>
      <c r="F797" s="46">
        <f>SUM(F780:F796)</f>
        <v>0</v>
      </c>
      <c r="G797" s="46">
        <f>SUM(G780:G796)</f>
        <v>0</v>
      </c>
      <c r="H797" s="46"/>
      <c r="I797" s="46"/>
      <c r="J797" s="60"/>
      <c r="K797" s="46"/>
      <c r="L797" s="46">
        <f>SUM(L780:L796)</f>
        <v>0</v>
      </c>
      <c r="M797" s="46"/>
      <c r="N797" s="68"/>
      <c r="O797" s="54"/>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8"/>
      <c r="AS797" s="48"/>
      <c r="AT797" s="48"/>
      <c r="AU797" s="48"/>
      <c r="AV797" s="48"/>
      <c r="AW797" s="48"/>
      <c r="AX797" s="48"/>
      <c r="AY797" s="48"/>
      <c r="AZ797" s="48"/>
      <c r="BA797" s="48"/>
      <c r="BB797" s="48"/>
      <c r="BC797" s="48"/>
      <c r="BD797" s="48"/>
      <c r="BE797" s="48"/>
      <c r="BF797" s="48"/>
      <c r="BG797" s="48"/>
      <c r="BH797" s="48"/>
      <c r="BI797" s="48"/>
      <c r="BJ797" s="48"/>
      <c r="BK797" s="48"/>
      <c r="BL797" s="48"/>
      <c r="BM797" s="48"/>
      <c r="BN797" s="48"/>
      <c r="BO797" s="48"/>
      <c r="BP797" s="48"/>
      <c r="BQ797" s="48"/>
      <c r="BR797" s="48"/>
      <c r="BS797" s="48"/>
      <c r="BT797" s="48"/>
      <c r="BU797" s="48"/>
      <c r="BV797" s="48"/>
      <c r="BW797" s="48"/>
      <c r="BX797" s="48"/>
      <c r="BY797" s="48"/>
      <c r="BZ797" s="48"/>
      <c r="CA797" s="48"/>
      <c r="CB797" s="48"/>
      <c r="CC797" s="48"/>
      <c r="CD797" s="48"/>
      <c r="CE797" s="48"/>
      <c r="CF797" s="48"/>
      <c r="CG797" s="48"/>
      <c r="CH797" s="48"/>
      <c r="CI797" s="48"/>
      <c r="CJ797" s="48"/>
      <c r="CK797" s="48"/>
      <c r="CL797" s="48"/>
      <c r="CM797" s="48"/>
      <c r="CN797" s="48"/>
      <c r="CO797" s="48"/>
      <c r="CP797" s="48"/>
      <c r="CQ797" s="48"/>
      <c r="CR797" s="48"/>
      <c r="CS797" s="48"/>
      <c r="CT797" s="48"/>
      <c r="CU797" s="48"/>
      <c r="CV797" s="48"/>
      <c r="CW797" s="48"/>
      <c r="CX797" s="48"/>
      <c r="CY797" s="48"/>
      <c r="CZ797" s="48"/>
      <c r="DA797" s="48"/>
      <c r="DB797" s="48"/>
      <c r="DC797" s="48"/>
      <c r="DD797" s="48"/>
      <c r="DE797" s="48"/>
      <c r="DF797" s="48"/>
      <c r="DG797" s="48"/>
      <c r="DH797" s="48"/>
      <c r="DI797" s="48"/>
      <c r="DJ797" s="48"/>
      <c r="DK797" s="48"/>
      <c r="DL797" s="48"/>
      <c r="DM797" s="48"/>
      <c r="DN797" s="48"/>
      <c r="DO797" s="48"/>
      <c r="DP797" s="48"/>
      <c r="DQ797" s="48"/>
      <c r="DR797" s="48"/>
      <c r="DS797" s="48"/>
      <c r="DT797" s="48"/>
      <c r="DU797" s="48"/>
      <c r="DV797" s="48"/>
      <c r="DW797" s="48"/>
      <c r="DX797" s="48"/>
      <c r="DY797" s="48"/>
      <c r="DZ797" s="48"/>
      <c r="EA797" s="48"/>
      <c r="EB797" s="48"/>
      <c r="EC797" s="48"/>
      <c r="ED797" s="48"/>
      <c r="EE797" s="48"/>
      <c r="EF797" s="48"/>
      <c r="EG797" s="48"/>
      <c r="EH797" s="48"/>
      <c r="EI797" s="48"/>
      <c r="EJ797" s="48"/>
      <c r="EK797" s="48"/>
      <c r="EL797" s="48"/>
      <c r="EM797" s="48"/>
      <c r="EN797" s="48"/>
      <c r="EO797" s="48"/>
      <c r="EP797" s="48"/>
      <c r="EQ797" s="48"/>
      <c r="ER797" s="48"/>
      <c r="ES797" s="48"/>
      <c r="ET797" s="48"/>
      <c r="EU797" s="48"/>
      <c r="EV797" s="48"/>
      <c r="EW797" s="48"/>
      <c r="EX797" s="48"/>
      <c r="EY797" s="48"/>
      <c r="EZ797" s="48"/>
      <c r="FA797" s="48"/>
      <c r="FB797" s="48"/>
      <c r="FC797" s="48"/>
      <c r="FD797" s="48"/>
      <c r="FE797" s="48"/>
      <c r="FF797" s="48"/>
      <c r="FG797" s="48"/>
      <c r="FH797" s="48"/>
      <c r="FI797" s="48"/>
      <c r="FJ797" s="48"/>
      <c r="FK797" s="48"/>
      <c r="FL797" s="48"/>
      <c r="FM797" s="48"/>
      <c r="FN797" s="48"/>
      <c r="FO797" s="48"/>
      <c r="FP797" s="48"/>
      <c r="FQ797" s="48"/>
      <c r="FR797" s="48"/>
      <c r="FS797" s="48"/>
      <c r="FT797" s="48"/>
      <c r="FU797" s="48"/>
      <c r="FV797" s="48"/>
      <c r="FW797" s="48"/>
      <c r="FX797" s="48"/>
      <c r="FY797" s="48"/>
      <c r="FZ797" s="48"/>
      <c r="GA797" s="48"/>
      <c r="GB797" s="48"/>
      <c r="GC797" s="48"/>
      <c r="GD797" s="48"/>
      <c r="GE797" s="48"/>
      <c r="GF797" s="48"/>
      <c r="GG797" s="48"/>
      <c r="GH797" s="48"/>
      <c r="GI797" s="48"/>
      <c r="GJ797" s="48"/>
      <c r="GK797" s="48"/>
      <c r="GL797" s="48"/>
      <c r="GM797" s="48"/>
      <c r="GN797" s="48"/>
      <c r="GO797" s="48"/>
      <c r="GP797" s="48"/>
      <c r="GQ797" s="48"/>
      <c r="GR797" s="48"/>
      <c r="GS797" s="48"/>
      <c r="GT797" s="48"/>
      <c r="GU797" s="48"/>
      <c r="GV797" s="48"/>
      <c r="GW797" s="48"/>
      <c r="GX797" s="48"/>
      <c r="GY797" s="48"/>
      <c r="GZ797" s="48"/>
      <c r="HA797" s="48"/>
      <c r="HB797" s="48"/>
      <c r="HC797" s="48"/>
      <c r="HD797" s="48"/>
      <c r="HE797" s="48"/>
      <c r="HF797" s="48"/>
      <c r="HG797" s="48"/>
      <c r="HH797" s="48"/>
      <c r="HI797" s="48"/>
      <c r="HJ797" s="48"/>
      <c r="HK797" s="48"/>
      <c r="HL797" s="48"/>
      <c r="HM797" s="48"/>
      <c r="HN797" s="48"/>
      <c r="HO797" s="48"/>
      <c r="HP797" s="48"/>
      <c r="HQ797" s="48"/>
      <c r="HR797" s="48"/>
      <c r="HS797" s="48"/>
      <c r="HT797" s="48"/>
      <c r="HU797" s="48"/>
      <c r="HV797" s="48"/>
      <c r="HW797" s="48"/>
      <c r="HX797" s="48"/>
      <c r="HY797" s="48"/>
      <c r="HZ797" s="48"/>
      <c r="IA797" s="48"/>
      <c r="IB797" s="48"/>
      <c r="IC797" s="48"/>
      <c r="ID797" s="48"/>
      <c r="IE797" s="48"/>
      <c r="IF797" s="48"/>
      <c r="IG797" s="48"/>
      <c r="IH797" s="48"/>
      <c r="II797" s="48"/>
      <c r="IJ797" s="48"/>
      <c r="IK797" s="48"/>
      <c r="IL797" s="48"/>
      <c r="IM797" s="48"/>
      <c r="IN797" s="48"/>
      <c r="IO797" s="48"/>
      <c r="IP797" s="48"/>
      <c r="IQ797" s="48"/>
      <c r="IR797" s="48"/>
      <c r="IS797" s="48"/>
      <c r="IT797" s="48"/>
      <c r="IU797" s="48"/>
      <c r="IV797" s="48"/>
    </row>
    <row r="798" spans="1:256" s="49" customFormat="1" ht="15.6" x14ac:dyDescent="0.25">
      <c r="A798" s="276" t="s">
        <v>1098</v>
      </c>
      <c r="B798" s="277"/>
      <c r="C798" s="277"/>
      <c r="D798" s="277"/>
      <c r="E798" s="277"/>
      <c r="F798" s="277"/>
      <c r="G798" s="277"/>
      <c r="H798" s="277"/>
      <c r="I798" s="277"/>
      <c r="J798" s="277"/>
      <c r="K798" s="277"/>
      <c r="L798" s="277"/>
      <c r="M798" s="277"/>
      <c r="N798" s="277"/>
      <c r="O798" s="278"/>
      <c r="P798" s="48"/>
      <c r="Q798" s="48"/>
      <c r="R798" s="48"/>
      <c r="S798" s="48"/>
      <c r="T798" s="48"/>
      <c r="U798" s="48"/>
      <c r="V798" s="48"/>
      <c r="W798" s="48"/>
      <c r="X798" s="48"/>
      <c r="Y798" s="48"/>
      <c r="Z798" s="48"/>
      <c r="AA798" s="48"/>
      <c r="AB798" s="48"/>
      <c r="AC798" s="48"/>
      <c r="AD798" s="48"/>
      <c r="AE798" s="48"/>
      <c r="AF798" s="48"/>
      <c r="AG798" s="48"/>
      <c r="AH798" s="48"/>
      <c r="AI798" s="48"/>
      <c r="AJ798" s="48"/>
      <c r="AK798" s="48"/>
      <c r="AL798" s="48"/>
      <c r="AM798" s="48"/>
      <c r="AN798" s="48"/>
      <c r="AO798" s="48"/>
      <c r="AP798" s="48"/>
      <c r="AQ798" s="48"/>
      <c r="AR798" s="48"/>
      <c r="AS798" s="48"/>
      <c r="AT798" s="48"/>
      <c r="AU798" s="48"/>
      <c r="AV798" s="48"/>
      <c r="AW798" s="48"/>
      <c r="AX798" s="48"/>
      <c r="AY798" s="48"/>
      <c r="AZ798" s="48"/>
      <c r="BA798" s="48"/>
      <c r="BB798" s="48"/>
      <c r="BC798" s="48"/>
      <c r="BD798" s="48"/>
      <c r="BE798" s="48"/>
      <c r="BF798" s="48"/>
      <c r="BG798" s="48"/>
      <c r="BH798" s="48"/>
      <c r="BI798" s="48"/>
      <c r="BJ798" s="48"/>
      <c r="BK798" s="48"/>
      <c r="BL798" s="48"/>
      <c r="BM798" s="48"/>
      <c r="BN798" s="48"/>
      <c r="BO798" s="48"/>
      <c r="BP798" s="48"/>
      <c r="BQ798" s="48"/>
      <c r="BR798" s="48"/>
      <c r="BS798" s="48"/>
      <c r="BT798" s="48"/>
      <c r="BU798" s="48"/>
      <c r="BV798" s="48"/>
      <c r="BW798" s="48"/>
      <c r="BX798" s="48"/>
      <c r="BY798" s="48"/>
      <c r="BZ798" s="48"/>
      <c r="CA798" s="48"/>
      <c r="CB798" s="48"/>
      <c r="CC798" s="48"/>
      <c r="CD798" s="48"/>
      <c r="CE798" s="48"/>
      <c r="CF798" s="48"/>
      <c r="CG798" s="48"/>
      <c r="CH798" s="48"/>
      <c r="CI798" s="48"/>
      <c r="CJ798" s="48"/>
      <c r="CK798" s="48"/>
      <c r="CL798" s="48"/>
      <c r="CM798" s="48"/>
      <c r="CN798" s="48"/>
      <c r="CO798" s="48"/>
      <c r="CP798" s="48"/>
      <c r="CQ798" s="48"/>
      <c r="CR798" s="48"/>
      <c r="CS798" s="48"/>
      <c r="CT798" s="48"/>
      <c r="CU798" s="48"/>
      <c r="CV798" s="48"/>
      <c r="CW798" s="48"/>
      <c r="CX798" s="48"/>
      <c r="CY798" s="48"/>
      <c r="CZ798" s="48"/>
      <c r="DA798" s="48"/>
      <c r="DB798" s="48"/>
      <c r="DC798" s="48"/>
      <c r="DD798" s="48"/>
      <c r="DE798" s="48"/>
      <c r="DF798" s="48"/>
      <c r="DG798" s="48"/>
      <c r="DH798" s="48"/>
      <c r="DI798" s="48"/>
      <c r="DJ798" s="48"/>
      <c r="DK798" s="48"/>
      <c r="DL798" s="48"/>
      <c r="DM798" s="48"/>
      <c r="DN798" s="48"/>
      <c r="DO798" s="48"/>
      <c r="DP798" s="48"/>
      <c r="DQ798" s="48"/>
      <c r="DR798" s="48"/>
      <c r="DS798" s="48"/>
      <c r="DT798" s="48"/>
      <c r="DU798" s="48"/>
      <c r="DV798" s="48"/>
      <c r="DW798" s="48"/>
      <c r="DX798" s="48"/>
      <c r="DY798" s="48"/>
      <c r="DZ798" s="48"/>
      <c r="EA798" s="48"/>
      <c r="EB798" s="48"/>
      <c r="EC798" s="48"/>
      <c r="ED798" s="48"/>
      <c r="EE798" s="48"/>
      <c r="EF798" s="48"/>
      <c r="EG798" s="48"/>
      <c r="EH798" s="48"/>
      <c r="EI798" s="48"/>
      <c r="EJ798" s="48"/>
      <c r="EK798" s="48"/>
      <c r="EL798" s="48"/>
      <c r="EM798" s="48"/>
      <c r="EN798" s="48"/>
      <c r="EO798" s="48"/>
      <c r="EP798" s="48"/>
      <c r="EQ798" s="48"/>
      <c r="ER798" s="48"/>
      <c r="ES798" s="48"/>
      <c r="ET798" s="48"/>
      <c r="EU798" s="48"/>
      <c r="EV798" s="48"/>
      <c r="EW798" s="48"/>
      <c r="EX798" s="48"/>
      <c r="EY798" s="48"/>
      <c r="EZ798" s="48"/>
      <c r="FA798" s="48"/>
      <c r="FB798" s="48"/>
      <c r="FC798" s="48"/>
      <c r="FD798" s="48"/>
      <c r="FE798" s="48"/>
      <c r="FF798" s="48"/>
      <c r="FG798" s="48"/>
      <c r="FH798" s="48"/>
      <c r="FI798" s="48"/>
      <c r="FJ798" s="48"/>
      <c r="FK798" s="48"/>
      <c r="FL798" s="48"/>
      <c r="FM798" s="48"/>
      <c r="FN798" s="48"/>
      <c r="FO798" s="48"/>
      <c r="FP798" s="48"/>
      <c r="FQ798" s="48"/>
      <c r="FR798" s="48"/>
      <c r="FS798" s="48"/>
      <c r="FT798" s="48"/>
      <c r="FU798" s="48"/>
      <c r="FV798" s="48"/>
      <c r="FW798" s="48"/>
      <c r="FX798" s="48"/>
      <c r="FY798" s="48"/>
      <c r="FZ798" s="48"/>
      <c r="GA798" s="48"/>
      <c r="GB798" s="48"/>
      <c r="GC798" s="48"/>
      <c r="GD798" s="48"/>
      <c r="GE798" s="48"/>
      <c r="GF798" s="48"/>
      <c r="GG798" s="48"/>
      <c r="GH798" s="48"/>
      <c r="GI798" s="48"/>
      <c r="GJ798" s="48"/>
      <c r="GK798" s="48"/>
      <c r="GL798" s="48"/>
      <c r="GM798" s="48"/>
      <c r="GN798" s="48"/>
      <c r="GO798" s="48"/>
      <c r="GP798" s="48"/>
      <c r="GQ798" s="48"/>
      <c r="GR798" s="48"/>
      <c r="GS798" s="48"/>
      <c r="GT798" s="48"/>
      <c r="GU798" s="48"/>
      <c r="GV798" s="48"/>
      <c r="GW798" s="48"/>
      <c r="GX798" s="48"/>
      <c r="GY798" s="48"/>
      <c r="GZ798" s="48"/>
      <c r="HA798" s="48"/>
      <c r="HB798" s="48"/>
      <c r="HC798" s="48"/>
      <c r="HD798" s="48"/>
      <c r="HE798" s="48"/>
      <c r="HF798" s="48"/>
      <c r="HG798" s="48"/>
      <c r="HH798" s="48"/>
      <c r="HI798" s="48"/>
      <c r="HJ798" s="48"/>
      <c r="HK798" s="48"/>
      <c r="HL798" s="48"/>
      <c r="HM798" s="48"/>
      <c r="HN798" s="48"/>
      <c r="HO798" s="48"/>
      <c r="HP798" s="48"/>
      <c r="HQ798" s="48"/>
      <c r="HR798" s="48"/>
      <c r="HS798" s="48"/>
      <c r="HT798" s="48"/>
      <c r="HU798" s="48"/>
      <c r="HV798" s="48"/>
      <c r="HW798" s="48"/>
      <c r="HX798" s="48"/>
      <c r="HY798" s="48"/>
      <c r="HZ798" s="48"/>
      <c r="IA798" s="48"/>
      <c r="IB798" s="48"/>
      <c r="IC798" s="48"/>
      <c r="ID798" s="48"/>
      <c r="IE798" s="48"/>
      <c r="IF798" s="48"/>
      <c r="IG798" s="48"/>
      <c r="IH798" s="48"/>
      <c r="II798" s="48"/>
      <c r="IJ798" s="48"/>
      <c r="IK798" s="48"/>
      <c r="IL798" s="48"/>
      <c r="IM798" s="48"/>
      <c r="IN798" s="48"/>
      <c r="IO798" s="48"/>
      <c r="IP798" s="48"/>
      <c r="IQ798" s="48"/>
      <c r="IR798" s="48"/>
      <c r="IS798" s="48"/>
      <c r="IT798" s="48"/>
      <c r="IU798" s="48"/>
      <c r="IV798" s="48"/>
    </row>
    <row r="799" spans="1:256" s="49" customFormat="1" ht="15.6" x14ac:dyDescent="0.25">
      <c r="A799" s="52">
        <v>75885</v>
      </c>
      <c r="B799" s="51" t="s">
        <v>319</v>
      </c>
      <c r="C799" s="51" t="s">
        <v>265</v>
      </c>
      <c r="D799" s="53">
        <v>75910</v>
      </c>
      <c r="E799" s="92" t="s">
        <v>320</v>
      </c>
      <c r="F799" s="46">
        <f>'12 Month Budget Comparison'!D791</f>
        <v>0</v>
      </c>
      <c r="G799" s="46"/>
      <c r="H799" s="46"/>
      <c r="I799" s="46"/>
      <c r="J799" s="60"/>
      <c r="K799" s="46"/>
      <c r="L799" s="60"/>
      <c r="M799" s="60"/>
      <c r="N799" s="60"/>
      <c r="O799" s="46">
        <f>F799</f>
        <v>0</v>
      </c>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c r="AU799" s="48"/>
      <c r="AV799" s="48"/>
      <c r="AW799" s="48"/>
      <c r="AX799" s="48"/>
      <c r="AY799" s="48"/>
      <c r="AZ799" s="48"/>
      <c r="BA799" s="48"/>
      <c r="BB799" s="48"/>
      <c r="BC799" s="48"/>
      <c r="BD799" s="48"/>
      <c r="BE799" s="48"/>
      <c r="BF799" s="48"/>
      <c r="BG799" s="48"/>
      <c r="BH799" s="48"/>
      <c r="BI799" s="48"/>
      <c r="BJ799" s="48"/>
      <c r="BK799" s="48"/>
      <c r="BL799" s="48"/>
      <c r="BM799" s="48"/>
      <c r="BN799" s="48"/>
      <c r="BO799" s="48"/>
      <c r="BP799" s="48"/>
      <c r="BQ799" s="48"/>
      <c r="BR799" s="48"/>
      <c r="BS799" s="48"/>
      <c r="BT799" s="48"/>
      <c r="BU799" s="48"/>
      <c r="BV799" s="48"/>
      <c r="BW799" s="48"/>
      <c r="BX799" s="48"/>
      <c r="BY799" s="48"/>
      <c r="BZ799" s="48"/>
      <c r="CA799" s="48"/>
      <c r="CB799" s="48"/>
      <c r="CC799" s="48"/>
      <c r="CD799" s="48"/>
      <c r="CE799" s="48"/>
      <c r="CF799" s="48"/>
      <c r="CG799" s="48"/>
      <c r="CH799" s="48"/>
      <c r="CI799" s="48"/>
      <c r="CJ799" s="48"/>
      <c r="CK799" s="48"/>
      <c r="CL799" s="48"/>
      <c r="CM799" s="48"/>
      <c r="CN799" s="48"/>
      <c r="CO799" s="48"/>
      <c r="CP799" s="48"/>
      <c r="CQ799" s="48"/>
      <c r="CR799" s="48"/>
      <c r="CS799" s="48"/>
      <c r="CT799" s="48"/>
      <c r="CU799" s="48"/>
      <c r="CV799" s="48"/>
      <c r="CW799" s="48"/>
      <c r="CX799" s="48"/>
      <c r="CY799" s="48"/>
      <c r="CZ799" s="48"/>
      <c r="DA799" s="48"/>
      <c r="DB799" s="48"/>
      <c r="DC799" s="48"/>
      <c r="DD799" s="48"/>
      <c r="DE799" s="48"/>
      <c r="DF799" s="48"/>
      <c r="DG799" s="48"/>
      <c r="DH799" s="48"/>
      <c r="DI799" s="48"/>
      <c r="DJ799" s="48"/>
      <c r="DK799" s="48"/>
      <c r="DL799" s="48"/>
      <c r="DM799" s="48"/>
      <c r="DN799" s="48"/>
      <c r="DO799" s="48"/>
      <c r="DP799" s="48"/>
      <c r="DQ799" s="48"/>
      <c r="DR799" s="48"/>
      <c r="DS799" s="48"/>
      <c r="DT799" s="48"/>
      <c r="DU799" s="48"/>
      <c r="DV799" s="48"/>
      <c r="DW799" s="48"/>
      <c r="DX799" s="48"/>
      <c r="DY799" s="48"/>
      <c r="DZ799" s="48"/>
      <c r="EA799" s="48"/>
      <c r="EB799" s="48"/>
      <c r="EC799" s="48"/>
      <c r="ED799" s="48"/>
      <c r="EE799" s="48"/>
      <c r="EF799" s="48"/>
      <c r="EG799" s="48"/>
      <c r="EH799" s="48"/>
      <c r="EI799" s="48"/>
      <c r="EJ799" s="48"/>
      <c r="EK799" s="48"/>
      <c r="EL799" s="48"/>
      <c r="EM799" s="48"/>
      <c r="EN799" s="48"/>
      <c r="EO799" s="48"/>
      <c r="EP799" s="48"/>
      <c r="EQ799" s="48"/>
      <c r="ER799" s="48"/>
      <c r="ES799" s="48"/>
      <c r="ET799" s="48"/>
      <c r="EU799" s="48"/>
      <c r="EV799" s="48"/>
      <c r="EW799" s="48"/>
      <c r="EX799" s="48"/>
      <c r="EY799" s="48"/>
      <c r="EZ799" s="48"/>
      <c r="FA799" s="48"/>
      <c r="FB799" s="48"/>
      <c r="FC799" s="48"/>
      <c r="FD799" s="48"/>
      <c r="FE799" s="48"/>
      <c r="FF799" s="48"/>
      <c r="FG799" s="48"/>
      <c r="FH799" s="48"/>
      <c r="FI799" s="48"/>
      <c r="FJ799" s="48"/>
      <c r="FK799" s="48"/>
      <c r="FL799" s="48"/>
      <c r="FM799" s="48"/>
      <c r="FN799" s="48"/>
      <c r="FO799" s="48"/>
      <c r="FP799" s="48"/>
      <c r="FQ799" s="48"/>
      <c r="FR799" s="48"/>
      <c r="FS799" s="48"/>
      <c r="FT799" s="48"/>
      <c r="FU799" s="48"/>
      <c r="FV799" s="48"/>
      <c r="FW799" s="48"/>
      <c r="FX799" s="48"/>
      <c r="FY799" s="48"/>
      <c r="FZ799" s="48"/>
      <c r="GA799" s="48"/>
      <c r="GB799" s="48"/>
      <c r="GC799" s="48"/>
      <c r="GD799" s="48"/>
      <c r="GE799" s="48"/>
      <c r="GF799" s="48"/>
      <c r="GG799" s="48"/>
      <c r="GH799" s="48"/>
      <c r="GI799" s="48"/>
      <c r="GJ799" s="48"/>
      <c r="GK799" s="48"/>
      <c r="GL799" s="48"/>
      <c r="GM799" s="48"/>
      <c r="GN799" s="48"/>
      <c r="GO799" s="48"/>
      <c r="GP799" s="48"/>
      <c r="GQ799" s="48"/>
      <c r="GR799" s="48"/>
      <c r="GS799" s="48"/>
      <c r="GT799" s="48"/>
      <c r="GU799" s="48"/>
      <c r="GV799" s="48"/>
      <c r="GW799" s="48"/>
      <c r="GX799" s="48"/>
      <c r="GY799" s="48"/>
      <c r="GZ799" s="48"/>
      <c r="HA799" s="48"/>
      <c r="HB799" s="48"/>
      <c r="HC799" s="48"/>
      <c r="HD799" s="48"/>
      <c r="HE799" s="48"/>
      <c r="HF799" s="48"/>
      <c r="HG799" s="48"/>
      <c r="HH799" s="48"/>
      <c r="HI799" s="48"/>
      <c r="HJ799" s="48"/>
      <c r="HK799" s="48"/>
      <c r="HL799" s="48"/>
      <c r="HM799" s="48"/>
      <c r="HN799" s="48"/>
      <c r="HO799" s="48"/>
      <c r="HP799" s="48"/>
      <c r="HQ799" s="48"/>
      <c r="HR799" s="48"/>
      <c r="HS799" s="48"/>
      <c r="HT799" s="48"/>
      <c r="HU799" s="48"/>
      <c r="HV799" s="48"/>
      <c r="HW799" s="48"/>
      <c r="HX799" s="48"/>
      <c r="HY799" s="48"/>
      <c r="HZ799" s="48"/>
      <c r="IA799" s="48"/>
      <c r="IB799" s="48"/>
      <c r="IC799" s="48"/>
      <c r="ID799" s="48"/>
      <c r="IE799" s="48"/>
      <c r="IF799" s="48"/>
      <c r="IG799" s="48"/>
      <c r="IH799" s="48"/>
      <c r="II799" s="48"/>
      <c r="IJ799" s="48"/>
      <c r="IK799" s="48"/>
      <c r="IL799" s="48"/>
      <c r="IM799" s="48"/>
      <c r="IN799" s="48"/>
      <c r="IO799" s="48"/>
      <c r="IP799" s="48"/>
      <c r="IQ799" s="48"/>
      <c r="IR799" s="48"/>
      <c r="IS799" s="48"/>
      <c r="IT799" s="48"/>
      <c r="IU799" s="48"/>
      <c r="IV799" s="48"/>
    </row>
    <row r="800" spans="1:256" s="49" customFormat="1" ht="15.6" x14ac:dyDescent="0.25">
      <c r="A800" s="52">
        <v>75886</v>
      </c>
      <c r="B800" s="51" t="s">
        <v>319</v>
      </c>
      <c r="C800" s="51" t="s">
        <v>266</v>
      </c>
      <c r="D800" s="53">
        <v>75910</v>
      </c>
      <c r="E800" s="92" t="s">
        <v>321</v>
      </c>
      <c r="F800" s="46">
        <f>'12 Month Budget Comparison'!D792</f>
        <v>0</v>
      </c>
      <c r="G800" s="46"/>
      <c r="H800" s="46"/>
      <c r="I800" s="46"/>
      <c r="J800" s="60"/>
      <c r="K800" s="46"/>
      <c r="L800" s="60"/>
      <c r="M800" s="60"/>
      <c r="N800" s="60"/>
      <c r="O800" s="46">
        <f t="shared" ref="O800:O809" si="81">F800</f>
        <v>0</v>
      </c>
      <c r="P800" s="48"/>
      <c r="Q800" s="48"/>
      <c r="R800" s="48"/>
      <c r="S800" s="48"/>
      <c r="T800" s="48"/>
      <c r="U800" s="48"/>
      <c r="V800" s="48"/>
      <c r="W800" s="48"/>
      <c r="X800" s="48"/>
      <c r="Y800" s="48"/>
      <c r="Z800" s="48"/>
      <c r="AA800" s="48"/>
      <c r="AB800" s="48"/>
      <c r="AC800" s="48"/>
      <c r="AD800" s="48"/>
      <c r="AE800" s="48"/>
      <c r="AF800" s="48"/>
      <c r="AG800" s="48"/>
      <c r="AH800" s="48"/>
      <c r="AI800" s="48"/>
      <c r="AJ800" s="48"/>
      <c r="AK800" s="48"/>
      <c r="AL800" s="48"/>
      <c r="AM800" s="48"/>
      <c r="AN800" s="48"/>
      <c r="AO800" s="48"/>
      <c r="AP800" s="48"/>
      <c r="AQ800" s="48"/>
      <c r="AR800" s="48"/>
      <c r="AS800" s="48"/>
      <c r="AT800" s="48"/>
      <c r="AU800" s="48"/>
      <c r="AV800" s="48"/>
      <c r="AW800" s="48"/>
      <c r="AX800" s="48"/>
      <c r="AY800" s="48"/>
      <c r="AZ800" s="48"/>
      <c r="BA800" s="48"/>
      <c r="BB800" s="48"/>
      <c r="BC800" s="48"/>
      <c r="BD800" s="48"/>
      <c r="BE800" s="48"/>
      <c r="BF800" s="48"/>
      <c r="BG800" s="48"/>
      <c r="BH800" s="48"/>
      <c r="BI800" s="48"/>
      <c r="BJ800" s="48"/>
      <c r="BK800" s="48"/>
      <c r="BL800" s="48"/>
      <c r="BM800" s="48"/>
      <c r="BN800" s="48"/>
      <c r="BO800" s="48"/>
      <c r="BP800" s="48"/>
      <c r="BQ800" s="48"/>
      <c r="BR800" s="48"/>
      <c r="BS800" s="48"/>
      <c r="BT800" s="48"/>
      <c r="BU800" s="48"/>
      <c r="BV800" s="48"/>
      <c r="BW800" s="48"/>
      <c r="BX800" s="48"/>
      <c r="BY800" s="48"/>
      <c r="BZ800" s="48"/>
      <c r="CA800" s="48"/>
      <c r="CB800" s="48"/>
      <c r="CC800" s="48"/>
      <c r="CD800" s="48"/>
      <c r="CE800" s="48"/>
      <c r="CF800" s="48"/>
      <c r="CG800" s="48"/>
      <c r="CH800" s="48"/>
      <c r="CI800" s="48"/>
      <c r="CJ800" s="48"/>
      <c r="CK800" s="48"/>
      <c r="CL800" s="48"/>
      <c r="CM800" s="48"/>
      <c r="CN800" s="48"/>
      <c r="CO800" s="48"/>
      <c r="CP800" s="48"/>
      <c r="CQ800" s="48"/>
      <c r="CR800" s="48"/>
      <c r="CS800" s="48"/>
      <c r="CT800" s="48"/>
      <c r="CU800" s="48"/>
      <c r="CV800" s="48"/>
      <c r="CW800" s="48"/>
      <c r="CX800" s="48"/>
      <c r="CY800" s="48"/>
      <c r="CZ800" s="48"/>
      <c r="DA800" s="48"/>
      <c r="DB800" s="48"/>
      <c r="DC800" s="48"/>
      <c r="DD800" s="48"/>
      <c r="DE800" s="48"/>
      <c r="DF800" s="48"/>
      <c r="DG800" s="48"/>
      <c r="DH800" s="48"/>
      <c r="DI800" s="48"/>
      <c r="DJ800" s="48"/>
      <c r="DK800" s="48"/>
      <c r="DL800" s="48"/>
      <c r="DM800" s="48"/>
      <c r="DN800" s="48"/>
      <c r="DO800" s="48"/>
      <c r="DP800" s="48"/>
      <c r="DQ800" s="48"/>
      <c r="DR800" s="48"/>
      <c r="DS800" s="48"/>
      <c r="DT800" s="48"/>
      <c r="DU800" s="48"/>
      <c r="DV800" s="48"/>
      <c r="DW800" s="48"/>
      <c r="DX800" s="48"/>
      <c r="DY800" s="48"/>
      <c r="DZ800" s="48"/>
      <c r="EA800" s="48"/>
      <c r="EB800" s="48"/>
      <c r="EC800" s="48"/>
      <c r="ED800" s="48"/>
      <c r="EE800" s="48"/>
      <c r="EF800" s="48"/>
      <c r="EG800" s="48"/>
      <c r="EH800" s="48"/>
      <c r="EI800" s="48"/>
      <c r="EJ800" s="48"/>
      <c r="EK800" s="48"/>
      <c r="EL800" s="48"/>
      <c r="EM800" s="48"/>
      <c r="EN800" s="48"/>
      <c r="EO800" s="48"/>
      <c r="EP800" s="48"/>
      <c r="EQ800" s="48"/>
      <c r="ER800" s="48"/>
      <c r="ES800" s="48"/>
      <c r="ET800" s="48"/>
      <c r="EU800" s="48"/>
      <c r="EV800" s="48"/>
      <c r="EW800" s="48"/>
      <c r="EX800" s="48"/>
      <c r="EY800" s="48"/>
      <c r="EZ800" s="48"/>
      <c r="FA800" s="48"/>
      <c r="FB800" s="48"/>
      <c r="FC800" s="48"/>
      <c r="FD800" s="48"/>
      <c r="FE800" s="48"/>
      <c r="FF800" s="48"/>
      <c r="FG800" s="48"/>
      <c r="FH800" s="48"/>
      <c r="FI800" s="48"/>
      <c r="FJ800" s="48"/>
      <c r="FK800" s="48"/>
      <c r="FL800" s="48"/>
      <c r="FM800" s="48"/>
      <c r="FN800" s="48"/>
      <c r="FO800" s="48"/>
      <c r="FP800" s="48"/>
      <c r="FQ800" s="48"/>
      <c r="FR800" s="48"/>
      <c r="FS800" s="48"/>
      <c r="FT800" s="48"/>
      <c r="FU800" s="48"/>
      <c r="FV800" s="48"/>
      <c r="FW800" s="48"/>
      <c r="FX800" s="48"/>
      <c r="FY800" s="48"/>
      <c r="FZ800" s="48"/>
      <c r="GA800" s="48"/>
      <c r="GB800" s="48"/>
      <c r="GC800" s="48"/>
      <c r="GD800" s="48"/>
      <c r="GE800" s="48"/>
      <c r="GF800" s="48"/>
      <c r="GG800" s="48"/>
      <c r="GH800" s="48"/>
      <c r="GI800" s="48"/>
      <c r="GJ800" s="48"/>
      <c r="GK800" s="48"/>
      <c r="GL800" s="48"/>
      <c r="GM800" s="48"/>
      <c r="GN800" s="48"/>
      <c r="GO800" s="48"/>
      <c r="GP800" s="48"/>
      <c r="GQ800" s="48"/>
      <c r="GR800" s="48"/>
      <c r="GS800" s="48"/>
      <c r="GT800" s="48"/>
      <c r="GU800" s="48"/>
      <c r="GV800" s="48"/>
      <c r="GW800" s="48"/>
      <c r="GX800" s="48"/>
      <c r="GY800" s="48"/>
      <c r="GZ800" s="48"/>
      <c r="HA800" s="48"/>
      <c r="HB800" s="48"/>
      <c r="HC800" s="48"/>
      <c r="HD800" s="48"/>
      <c r="HE800" s="48"/>
      <c r="HF800" s="48"/>
      <c r="HG800" s="48"/>
      <c r="HH800" s="48"/>
      <c r="HI800" s="48"/>
      <c r="HJ800" s="48"/>
      <c r="HK800" s="48"/>
      <c r="HL800" s="48"/>
      <c r="HM800" s="48"/>
      <c r="HN800" s="48"/>
      <c r="HO800" s="48"/>
      <c r="HP800" s="48"/>
      <c r="HQ800" s="48"/>
      <c r="HR800" s="48"/>
      <c r="HS800" s="48"/>
      <c r="HT800" s="48"/>
      <c r="HU800" s="48"/>
      <c r="HV800" s="48"/>
      <c r="HW800" s="48"/>
      <c r="HX800" s="48"/>
      <c r="HY800" s="48"/>
      <c r="HZ800" s="48"/>
      <c r="IA800" s="48"/>
      <c r="IB800" s="48"/>
      <c r="IC800" s="48"/>
      <c r="ID800" s="48"/>
      <c r="IE800" s="48"/>
      <c r="IF800" s="48"/>
      <c r="IG800" s="48"/>
      <c r="IH800" s="48"/>
      <c r="II800" s="48"/>
      <c r="IJ800" s="48"/>
      <c r="IK800" s="48"/>
      <c r="IL800" s="48"/>
      <c r="IM800" s="48"/>
      <c r="IN800" s="48"/>
      <c r="IO800" s="48"/>
      <c r="IP800" s="48"/>
      <c r="IQ800" s="48"/>
      <c r="IR800" s="48"/>
      <c r="IS800" s="48"/>
      <c r="IT800" s="48"/>
      <c r="IU800" s="48"/>
      <c r="IV800" s="48"/>
    </row>
    <row r="801" spans="1:256" s="49" customFormat="1" ht="15.6" x14ac:dyDescent="0.25">
      <c r="A801" s="52">
        <v>75888</v>
      </c>
      <c r="B801" s="51" t="s">
        <v>319</v>
      </c>
      <c r="C801" s="51" t="s">
        <v>322</v>
      </c>
      <c r="D801" s="53">
        <v>75910</v>
      </c>
      <c r="E801" s="92" t="s">
        <v>323</v>
      </c>
      <c r="F801" s="46">
        <f>'12 Month Budget Comparison'!D793</f>
        <v>0</v>
      </c>
      <c r="G801" s="46"/>
      <c r="H801" s="46"/>
      <c r="I801" s="46"/>
      <c r="J801" s="60"/>
      <c r="K801" s="46"/>
      <c r="L801" s="60"/>
      <c r="M801" s="60"/>
      <c r="N801" s="60"/>
      <c r="O801" s="46">
        <f t="shared" si="81"/>
        <v>0</v>
      </c>
      <c r="P801" s="48"/>
      <c r="Q801" s="48"/>
      <c r="R801" s="48"/>
      <c r="S801" s="48"/>
      <c r="T801" s="48"/>
      <c r="U801" s="48"/>
      <c r="V801" s="48"/>
      <c r="W801" s="48"/>
      <c r="X801" s="48"/>
      <c r="Y801" s="48"/>
      <c r="Z801" s="48"/>
      <c r="AA801" s="48"/>
      <c r="AB801" s="48"/>
      <c r="AC801" s="48"/>
      <c r="AD801" s="48"/>
      <c r="AE801" s="48"/>
      <c r="AF801" s="48"/>
      <c r="AG801" s="48"/>
      <c r="AH801" s="48"/>
      <c r="AI801" s="48"/>
      <c r="AJ801" s="48"/>
      <c r="AK801" s="48"/>
      <c r="AL801" s="48"/>
      <c r="AM801" s="48"/>
      <c r="AN801" s="48"/>
      <c r="AO801" s="48"/>
      <c r="AP801" s="48"/>
      <c r="AQ801" s="48"/>
      <c r="AR801" s="48"/>
      <c r="AS801" s="48"/>
      <c r="AT801" s="48"/>
      <c r="AU801" s="48"/>
      <c r="AV801" s="48"/>
      <c r="AW801" s="48"/>
      <c r="AX801" s="48"/>
      <c r="AY801" s="48"/>
      <c r="AZ801" s="48"/>
      <c r="BA801" s="48"/>
      <c r="BB801" s="48"/>
      <c r="BC801" s="48"/>
      <c r="BD801" s="48"/>
      <c r="BE801" s="48"/>
      <c r="BF801" s="48"/>
      <c r="BG801" s="48"/>
      <c r="BH801" s="48"/>
      <c r="BI801" s="48"/>
      <c r="BJ801" s="48"/>
      <c r="BK801" s="48"/>
      <c r="BL801" s="48"/>
      <c r="BM801" s="48"/>
      <c r="BN801" s="48"/>
      <c r="BO801" s="48"/>
      <c r="BP801" s="48"/>
      <c r="BQ801" s="48"/>
      <c r="BR801" s="48"/>
      <c r="BS801" s="48"/>
      <c r="BT801" s="48"/>
      <c r="BU801" s="48"/>
      <c r="BV801" s="48"/>
      <c r="BW801" s="48"/>
      <c r="BX801" s="48"/>
      <c r="BY801" s="48"/>
      <c r="BZ801" s="48"/>
      <c r="CA801" s="48"/>
      <c r="CB801" s="48"/>
      <c r="CC801" s="48"/>
      <c r="CD801" s="48"/>
      <c r="CE801" s="48"/>
      <c r="CF801" s="48"/>
      <c r="CG801" s="48"/>
      <c r="CH801" s="48"/>
      <c r="CI801" s="48"/>
      <c r="CJ801" s="48"/>
      <c r="CK801" s="48"/>
      <c r="CL801" s="48"/>
      <c r="CM801" s="48"/>
      <c r="CN801" s="48"/>
      <c r="CO801" s="48"/>
      <c r="CP801" s="48"/>
      <c r="CQ801" s="48"/>
      <c r="CR801" s="48"/>
      <c r="CS801" s="48"/>
      <c r="CT801" s="48"/>
      <c r="CU801" s="48"/>
      <c r="CV801" s="48"/>
      <c r="CW801" s="48"/>
      <c r="CX801" s="48"/>
      <c r="CY801" s="48"/>
      <c r="CZ801" s="48"/>
      <c r="DA801" s="48"/>
      <c r="DB801" s="48"/>
      <c r="DC801" s="48"/>
      <c r="DD801" s="48"/>
      <c r="DE801" s="48"/>
      <c r="DF801" s="48"/>
      <c r="DG801" s="48"/>
      <c r="DH801" s="48"/>
      <c r="DI801" s="48"/>
      <c r="DJ801" s="48"/>
      <c r="DK801" s="48"/>
      <c r="DL801" s="48"/>
      <c r="DM801" s="48"/>
      <c r="DN801" s="48"/>
      <c r="DO801" s="48"/>
      <c r="DP801" s="48"/>
      <c r="DQ801" s="48"/>
      <c r="DR801" s="48"/>
      <c r="DS801" s="48"/>
      <c r="DT801" s="48"/>
      <c r="DU801" s="48"/>
      <c r="DV801" s="48"/>
      <c r="DW801" s="48"/>
      <c r="DX801" s="48"/>
      <c r="DY801" s="48"/>
      <c r="DZ801" s="48"/>
      <c r="EA801" s="48"/>
      <c r="EB801" s="48"/>
      <c r="EC801" s="48"/>
      <c r="ED801" s="48"/>
      <c r="EE801" s="48"/>
      <c r="EF801" s="48"/>
      <c r="EG801" s="48"/>
      <c r="EH801" s="48"/>
      <c r="EI801" s="48"/>
      <c r="EJ801" s="48"/>
      <c r="EK801" s="48"/>
      <c r="EL801" s="48"/>
      <c r="EM801" s="48"/>
      <c r="EN801" s="48"/>
      <c r="EO801" s="48"/>
      <c r="EP801" s="48"/>
      <c r="EQ801" s="48"/>
      <c r="ER801" s="48"/>
      <c r="ES801" s="48"/>
      <c r="ET801" s="48"/>
      <c r="EU801" s="48"/>
      <c r="EV801" s="48"/>
      <c r="EW801" s="48"/>
      <c r="EX801" s="48"/>
      <c r="EY801" s="48"/>
      <c r="EZ801" s="48"/>
      <c r="FA801" s="48"/>
      <c r="FB801" s="48"/>
      <c r="FC801" s="48"/>
      <c r="FD801" s="48"/>
      <c r="FE801" s="48"/>
      <c r="FF801" s="48"/>
      <c r="FG801" s="48"/>
      <c r="FH801" s="48"/>
      <c r="FI801" s="48"/>
      <c r="FJ801" s="48"/>
      <c r="FK801" s="48"/>
      <c r="FL801" s="48"/>
      <c r="FM801" s="48"/>
      <c r="FN801" s="48"/>
      <c r="FO801" s="48"/>
      <c r="FP801" s="48"/>
      <c r="FQ801" s="48"/>
      <c r="FR801" s="48"/>
      <c r="FS801" s="48"/>
      <c r="FT801" s="48"/>
      <c r="FU801" s="48"/>
      <c r="FV801" s="48"/>
      <c r="FW801" s="48"/>
      <c r="FX801" s="48"/>
      <c r="FY801" s="48"/>
      <c r="FZ801" s="48"/>
      <c r="GA801" s="48"/>
      <c r="GB801" s="48"/>
      <c r="GC801" s="48"/>
      <c r="GD801" s="48"/>
      <c r="GE801" s="48"/>
      <c r="GF801" s="48"/>
      <c r="GG801" s="48"/>
      <c r="GH801" s="48"/>
      <c r="GI801" s="48"/>
      <c r="GJ801" s="48"/>
      <c r="GK801" s="48"/>
      <c r="GL801" s="48"/>
      <c r="GM801" s="48"/>
      <c r="GN801" s="48"/>
      <c r="GO801" s="48"/>
      <c r="GP801" s="48"/>
      <c r="GQ801" s="48"/>
      <c r="GR801" s="48"/>
      <c r="GS801" s="48"/>
      <c r="GT801" s="48"/>
      <c r="GU801" s="48"/>
      <c r="GV801" s="48"/>
      <c r="GW801" s="48"/>
      <c r="GX801" s="48"/>
      <c r="GY801" s="48"/>
      <c r="GZ801" s="48"/>
      <c r="HA801" s="48"/>
      <c r="HB801" s="48"/>
      <c r="HC801" s="48"/>
      <c r="HD801" s="48"/>
      <c r="HE801" s="48"/>
      <c r="HF801" s="48"/>
      <c r="HG801" s="48"/>
      <c r="HH801" s="48"/>
      <c r="HI801" s="48"/>
      <c r="HJ801" s="48"/>
      <c r="HK801" s="48"/>
      <c r="HL801" s="48"/>
      <c r="HM801" s="48"/>
      <c r="HN801" s="48"/>
      <c r="HO801" s="48"/>
      <c r="HP801" s="48"/>
      <c r="HQ801" s="48"/>
      <c r="HR801" s="48"/>
      <c r="HS801" s="48"/>
      <c r="HT801" s="48"/>
      <c r="HU801" s="48"/>
      <c r="HV801" s="48"/>
      <c r="HW801" s="48"/>
      <c r="HX801" s="48"/>
      <c r="HY801" s="48"/>
      <c r="HZ801" s="48"/>
      <c r="IA801" s="48"/>
      <c r="IB801" s="48"/>
      <c r="IC801" s="48"/>
      <c r="ID801" s="48"/>
      <c r="IE801" s="48"/>
      <c r="IF801" s="48"/>
      <c r="IG801" s="48"/>
      <c r="IH801" s="48"/>
      <c r="II801" s="48"/>
      <c r="IJ801" s="48"/>
      <c r="IK801" s="48"/>
      <c r="IL801" s="48"/>
      <c r="IM801" s="48"/>
      <c r="IN801" s="48"/>
      <c r="IO801" s="48"/>
      <c r="IP801" s="48"/>
      <c r="IQ801" s="48"/>
      <c r="IR801" s="48"/>
      <c r="IS801" s="48"/>
      <c r="IT801" s="48"/>
      <c r="IU801" s="48"/>
      <c r="IV801" s="48"/>
    </row>
    <row r="802" spans="1:256" s="49" customFormat="1" ht="15.6" x14ac:dyDescent="0.25">
      <c r="A802" s="52">
        <v>75889</v>
      </c>
      <c r="B802" s="51" t="s">
        <v>319</v>
      </c>
      <c r="C802" s="51" t="s">
        <v>324</v>
      </c>
      <c r="D802" s="53">
        <v>75910</v>
      </c>
      <c r="E802" s="92" t="s">
        <v>325</v>
      </c>
      <c r="F802" s="46">
        <f>'12 Month Budget Comparison'!D794</f>
        <v>0</v>
      </c>
      <c r="G802" s="46"/>
      <c r="H802" s="46"/>
      <c r="I802" s="46"/>
      <c r="J802" s="60"/>
      <c r="K802" s="46"/>
      <c r="L802" s="60"/>
      <c r="M802" s="60"/>
      <c r="N802" s="60"/>
      <c r="O802" s="46">
        <f t="shared" si="81"/>
        <v>0</v>
      </c>
      <c r="P802" s="48"/>
      <c r="Q802" s="48"/>
      <c r="R802" s="48"/>
      <c r="S802" s="48"/>
      <c r="T802" s="48"/>
      <c r="U802" s="48"/>
      <c r="V802" s="48"/>
      <c r="W802" s="48"/>
      <c r="X802" s="48"/>
      <c r="Y802" s="48"/>
      <c r="Z802" s="48"/>
      <c r="AA802" s="48"/>
      <c r="AB802" s="48"/>
      <c r="AC802" s="48"/>
      <c r="AD802" s="48"/>
      <c r="AE802" s="48"/>
      <c r="AF802" s="48"/>
      <c r="AG802" s="48"/>
      <c r="AH802" s="48"/>
      <c r="AI802" s="48"/>
      <c r="AJ802" s="48"/>
      <c r="AK802" s="48"/>
      <c r="AL802" s="48"/>
      <c r="AM802" s="48"/>
      <c r="AN802" s="48"/>
      <c r="AO802" s="48"/>
      <c r="AP802" s="48"/>
      <c r="AQ802" s="48"/>
      <c r="AR802" s="48"/>
      <c r="AS802" s="48"/>
      <c r="AT802" s="48"/>
      <c r="AU802" s="48"/>
      <c r="AV802" s="48"/>
      <c r="AW802" s="48"/>
      <c r="AX802" s="48"/>
      <c r="AY802" s="48"/>
      <c r="AZ802" s="48"/>
      <c r="BA802" s="48"/>
      <c r="BB802" s="48"/>
      <c r="BC802" s="48"/>
      <c r="BD802" s="48"/>
      <c r="BE802" s="48"/>
      <c r="BF802" s="48"/>
      <c r="BG802" s="48"/>
      <c r="BH802" s="48"/>
      <c r="BI802" s="48"/>
      <c r="BJ802" s="48"/>
      <c r="BK802" s="48"/>
      <c r="BL802" s="48"/>
      <c r="BM802" s="48"/>
      <c r="BN802" s="48"/>
      <c r="BO802" s="48"/>
      <c r="BP802" s="48"/>
      <c r="BQ802" s="48"/>
      <c r="BR802" s="48"/>
      <c r="BS802" s="48"/>
      <c r="BT802" s="48"/>
      <c r="BU802" s="48"/>
      <c r="BV802" s="48"/>
      <c r="BW802" s="48"/>
      <c r="BX802" s="48"/>
      <c r="BY802" s="48"/>
      <c r="BZ802" s="48"/>
      <c r="CA802" s="48"/>
      <c r="CB802" s="48"/>
      <c r="CC802" s="48"/>
      <c r="CD802" s="48"/>
      <c r="CE802" s="48"/>
      <c r="CF802" s="48"/>
      <c r="CG802" s="48"/>
      <c r="CH802" s="48"/>
      <c r="CI802" s="48"/>
      <c r="CJ802" s="48"/>
      <c r="CK802" s="48"/>
      <c r="CL802" s="48"/>
      <c r="CM802" s="48"/>
      <c r="CN802" s="48"/>
      <c r="CO802" s="48"/>
      <c r="CP802" s="48"/>
      <c r="CQ802" s="48"/>
      <c r="CR802" s="48"/>
      <c r="CS802" s="48"/>
      <c r="CT802" s="48"/>
      <c r="CU802" s="48"/>
      <c r="CV802" s="48"/>
      <c r="CW802" s="48"/>
      <c r="CX802" s="48"/>
      <c r="CY802" s="48"/>
      <c r="CZ802" s="48"/>
      <c r="DA802" s="48"/>
      <c r="DB802" s="48"/>
      <c r="DC802" s="48"/>
      <c r="DD802" s="48"/>
      <c r="DE802" s="48"/>
      <c r="DF802" s="48"/>
      <c r="DG802" s="48"/>
      <c r="DH802" s="48"/>
      <c r="DI802" s="48"/>
      <c r="DJ802" s="48"/>
      <c r="DK802" s="48"/>
      <c r="DL802" s="48"/>
      <c r="DM802" s="48"/>
      <c r="DN802" s="48"/>
      <c r="DO802" s="48"/>
      <c r="DP802" s="48"/>
      <c r="DQ802" s="48"/>
      <c r="DR802" s="48"/>
      <c r="DS802" s="48"/>
      <c r="DT802" s="48"/>
      <c r="DU802" s="48"/>
      <c r="DV802" s="48"/>
      <c r="DW802" s="48"/>
      <c r="DX802" s="48"/>
      <c r="DY802" s="48"/>
      <c r="DZ802" s="48"/>
      <c r="EA802" s="48"/>
      <c r="EB802" s="48"/>
      <c r="EC802" s="48"/>
      <c r="ED802" s="48"/>
      <c r="EE802" s="48"/>
      <c r="EF802" s="48"/>
      <c r="EG802" s="48"/>
      <c r="EH802" s="48"/>
      <c r="EI802" s="48"/>
      <c r="EJ802" s="48"/>
      <c r="EK802" s="48"/>
      <c r="EL802" s="48"/>
      <c r="EM802" s="48"/>
      <c r="EN802" s="48"/>
      <c r="EO802" s="48"/>
      <c r="EP802" s="48"/>
      <c r="EQ802" s="48"/>
      <c r="ER802" s="48"/>
      <c r="ES802" s="48"/>
      <c r="ET802" s="48"/>
      <c r="EU802" s="48"/>
      <c r="EV802" s="48"/>
      <c r="EW802" s="48"/>
      <c r="EX802" s="48"/>
      <c r="EY802" s="48"/>
      <c r="EZ802" s="48"/>
      <c r="FA802" s="48"/>
      <c r="FB802" s="48"/>
      <c r="FC802" s="48"/>
      <c r="FD802" s="48"/>
      <c r="FE802" s="48"/>
      <c r="FF802" s="48"/>
      <c r="FG802" s="48"/>
      <c r="FH802" s="48"/>
      <c r="FI802" s="48"/>
      <c r="FJ802" s="48"/>
      <c r="FK802" s="48"/>
      <c r="FL802" s="48"/>
      <c r="FM802" s="48"/>
      <c r="FN802" s="48"/>
      <c r="FO802" s="48"/>
      <c r="FP802" s="48"/>
      <c r="FQ802" s="48"/>
      <c r="FR802" s="48"/>
      <c r="FS802" s="48"/>
      <c r="FT802" s="48"/>
      <c r="FU802" s="48"/>
      <c r="FV802" s="48"/>
      <c r="FW802" s="48"/>
      <c r="FX802" s="48"/>
      <c r="FY802" s="48"/>
      <c r="FZ802" s="48"/>
      <c r="GA802" s="48"/>
      <c r="GB802" s="48"/>
      <c r="GC802" s="48"/>
      <c r="GD802" s="48"/>
      <c r="GE802" s="48"/>
      <c r="GF802" s="48"/>
      <c r="GG802" s="48"/>
      <c r="GH802" s="48"/>
      <c r="GI802" s="48"/>
      <c r="GJ802" s="48"/>
      <c r="GK802" s="48"/>
      <c r="GL802" s="48"/>
      <c r="GM802" s="48"/>
      <c r="GN802" s="48"/>
      <c r="GO802" s="48"/>
      <c r="GP802" s="48"/>
      <c r="GQ802" s="48"/>
      <c r="GR802" s="48"/>
      <c r="GS802" s="48"/>
      <c r="GT802" s="48"/>
      <c r="GU802" s="48"/>
      <c r="GV802" s="48"/>
      <c r="GW802" s="48"/>
      <c r="GX802" s="48"/>
      <c r="GY802" s="48"/>
      <c r="GZ802" s="48"/>
      <c r="HA802" s="48"/>
      <c r="HB802" s="48"/>
      <c r="HC802" s="48"/>
      <c r="HD802" s="48"/>
      <c r="HE802" s="48"/>
      <c r="HF802" s="48"/>
      <c r="HG802" s="48"/>
      <c r="HH802" s="48"/>
      <c r="HI802" s="48"/>
      <c r="HJ802" s="48"/>
      <c r="HK802" s="48"/>
      <c r="HL802" s="48"/>
      <c r="HM802" s="48"/>
      <c r="HN802" s="48"/>
      <c r="HO802" s="48"/>
      <c r="HP802" s="48"/>
      <c r="HQ802" s="48"/>
      <c r="HR802" s="48"/>
      <c r="HS802" s="48"/>
      <c r="HT802" s="48"/>
      <c r="HU802" s="48"/>
      <c r="HV802" s="48"/>
      <c r="HW802" s="48"/>
      <c r="HX802" s="48"/>
      <c r="HY802" s="48"/>
      <c r="HZ802" s="48"/>
      <c r="IA802" s="48"/>
      <c r="IB802" s="48"/>
      <c r="IC802" s="48"/>
      <c r="ID802" s="48"/>
      <c r="IE802" s="48"/>
      <c r="IF802" s="48"/>
      <c r="IG802" s="48"/>
      <c r="IH802" s="48"/>
      <c r="II802" s="48"/>
      <c r="IJ802" s="48"/>
      <c r="IK802" s="48"/>
      <c r="IL802" s="48"/>
      <c r="IM802" s="48"/>
      <c r="IN802" s="48"/>
      <c r="IO802" s="48"/>
      <c r="IP802" s="48"/>
      <c r="IQ802" s="48"/>
      <c r="IR802" s="48"/>
      <c r="IS802" s="48"/>
      <c r="IT802" s="48"/>
      <c r="IU802" s="48"/>
      <c r="IV802" s="48"/>
    </row>
    <row r="803" spans="1:256" s="49" customFormat="1" ht="15.6" x14ac:dyDescent="0.25">
      <c r="A803" s="52">
        <v>75890</v>
      </c>
      <c r="B803" s="51" t="s">
        <v>319</v>
      </c>
      <c r="C803" s="51" t="s">
        <v>267</v>
      </c>
      <c r="D803" s="53">
        <v>75910</v>
      </c>
      <c r="E803" s="92" t="s">
        <v>326</v>
      </c>
      <c r="F803" s="46">
        <f>'12 Month Budget Comparison'!D795</f>
        <v>0</v>
      </c>
      <c r="G803" s="46"/>
      <c r="H803" s="46"/>
      <c r="I803" s="46"/>
      <c r="J803" s="60"/>
      <c r="K803" s="46"/>
      <c r="L803" s="60"/>
      <c r="M803" s="60"/>
      <c r="N803" s="60"/>
      <c r="O803" s="46">
        <f t="shared" si="81"/>
        <v>0</v>
      </c>
      <c r="P803" s="48"/>
      <c r="Q803" s="48"/>
      <c r="R803" s="48"/>
      <c r="S803" s="48"/>
      <c r="T803" s="48"/>
      <c r="U803" s="48"/>
      <c r="V803" s="48"/>
      <c r="W803" s="48"/>
      <c r="X803" s="48"/>
      <c r="Y803" s="48"/>
      <c r="Z803" s="48"/>
      <c r="AA803" s="48"/>
      <c r="AB803" s="48"/>
      <c r="AC803" s="48"/>
      <c r="AD803" s="48"/>
      <c r="AE803" s="48"/>
      <c r="AF803" s="48"/>
      <c r="AG803" s="48"/>
      <c r="AH803" s="48"/>
      <c r="AI803" s="48"/>
      <c r="AJ803" s="48"/>
      <c r="AK803" s="48"/>
      <c r="AL803" s="48"/>
      <c r="AM803" s="48"/>
      <c r="AN803" s="48"/>
      <c r="AO803" s="48"/>
      <c r="AP803" s="48"/>
      <c r="AQ803" s="48"/>
      <c r="AR803" s="48"/>
      <c r="AS803" s="48"/>
      <c r="AT803" s="48"/>
      <c r="AU803" s="48"/>
      <c r="AV803" s="48"/>
      <c r="AW803" s="48"/>
      <c r="AX803" s="48"/>
      <c r="AY803" s="48"/>
      <c r="AZ803" s="48"/>
      <c r="BA803" s="48"/>
      <c r="BB803" s="48"/>
      <c r="BC803" s="48"/>
      <c r="BD803" s="48"/>
      <c r="BE803" s="48"/>
      <c r="BF803" s="48"/>
      <c r="BG803" s="48"/>
      <c r="BH803" s="48"/>
      <c r="BI803" s="48"/>
      <c r="BJ803" s="48"/>
      <c r="BK803" s="48"/>
      <c r="BL803" s="48"/>
      <c r="BM803" s="48"/>
      <c r="BN803" s="48"/>
      <c r="BO803" s="48"/>
      <c r="BP803" s="48"/>
      <c r="BQ803" s="48"/>
      <c r="BR803" s="48"/>
      <c r="BS803" s="48"/>
      <c r="BT803" s="48"/>
      <c r="BU803" s="48"/>
      <c r="BV803" s="48"/>
      <c r="BW803" s="48"/>
      <c r="BX803" s="48"/>
      <c r="BY803" s="48"/>
      <c r="BZ803" s="48"/>
      <c r="CA803" s="48"/>
      <c r="CB803" s="48"/>
      <c r="CC803" s="48"/>
      <c r="CD803" s="48"/>
      <c r="CE803" s="48"/>
      <c r="CF803" s="48"/>
      <c r="CG803" s="48"/>
      <c r="CH803" s="48"/>
      <c r="CI803" s="48"/>
      <c r="CJ803" s="48"/>
      <c r="CK803" s="48"/>
      <c r="CL803" s="48"/>
      <c r="CM803" s="48"/>
      <c r="CN803" s="48"/>
      <c r="CO803" s="48"/>
      <c r="CP803" s="48"/>
      <c r="CQ803" s="48"/>
      <c r="CR803" s="48"/>
      <c r="CS803" s="48"/>
      <c r="CT803" s="48"/>
      <c r="CU803" s="48"/>
      <c r="CV803" s="48"/>
      <c r="CW803" s="48"/>
      <c r="CX803" s="48"/>
      <c r="CY803" s="48"/>
      <c r="CZ803" s="48"/>
      <c r="DA803" s="48"/>
      <c r="DB803" s="48"/>
      <c r="DC803" s="48"/>
      <c r="DD803" s="48"/>
      <c r="DE803" s="48"/>
      <c r="DF803" s="48"/>
      <c r="DG803" s="48"/>
      <c r="DH803" s="48"/>
      <c r="DI803" s="48"/>
      <c r="DJ803" s="48"/>
      <c r="DK803" s="48"/>
      <c r="DL803" s="48"/>
      <c r="DM803" s="48"/>
      <c r="DN803" s="48"/>
      <c r="DO803" s="48"/>
      <c r="DP803" s="48"/>
      <c r="DQ803" s="48"/>
      <c r="DR803" s="48"/>
      <c r="DS803" s="48"/>
      <c r="DT803" s="48"/>
      <c r="DU803" s="48"/>
      <c r="DV803" s="48"/>
      <c r="DW803" s="48"/>
      <c r="DX803" s="48"/>
      <c r="DY803" s="48"/>
      <c r="DZ803" s="48"/>
      <c r="EA803" s="48"/>
      <c r="EB803" s="48"/>
      <c r="EC803" s="48"/>
      <c r="ED803" s="48"/>
      <c r="EE803" s="48"/>
      <c r="EF803" s="48"/>
      <c r="EG803" s="48"/>
      <c r="EH803" s="48"/>
      <c r="EI803" s="48"/>
      <c r="EJ803" s="48"/>
      <c r="EK803" s="48"/>
      <c r="EL803" s="48"/>
      <c r="EM803" s="48"/>
      <c r="EN803" s="48"/>
      <c r="EO803" s="48"/>
      <c r="EP803" s="48"/>
      <c r="EQ803" s="48"/>
      <c r="ER803" s="48"/>
      <c r="ES803" s="48"/>
      <c r="ET803" s="48"/>
      <c r="EU803" s="48"/>
      <c r="EV803" s="48"/>
      <c r="EW803" s="48"/>
      <c r="EX803" s="48"/>
      <c r="EY803" s="48"/>
      <c r="EZ803" s="48"/>
      <c r="FA803" s="48"/>
      <c r="FB803" s="48"/>
      <c r="FC803" s="48"/>
      <c r="FD803" s="48"/>
      <c r="FE803" s="48"/>
      <c r="FF803" s="48"/>
      <c r="FG803" s="48"/>
      <c r="FH803" s="48"/>
      <c r="FI803" s="48"/>
      <c r="FJ803" s="48"/>
      <c r="FK803" s="48"/>
      <c r="FL803" s="48"/>
      <c r="FM803" s="48"/>
      <c r="FN803" s="48"/>
      <c r="FO803" s="48"/>
      <c r="FP803" s="48"/>
      <c r="FQ803" s="48"/>
      <c r="FR803" s="48"/>
      <c r="FS803" s="48"/>
      <c r="FT803" s="48"/>
      <c r="FU803" s="48"/>
      <c r="FV803" s="48"/>
      <c r="FW803" s="48"/>
      <c r="FX803" s="48"/>
      <c r="FY803" s="48"/>
      <c r="FZ803" s="48"/>
      <c r="GA803" s="48"/>
      <c r="GB803" s="48"/>
      <c r="GC803" s="48"/>
      <c r="GD803" s="48"/>
      <c r="GE803" s="48"/>
      <c r="GF803" s="48"/>
      <c r="GG803" s="48"/>
      <c r="GH803" s="48"/>
      <c r="GI803" s="48"/>
      <c r="GJ803" s="48"/>
      <c r="GK803" s="48"/>
      <c r="GL803" s="48"/>
      <c r="GM803" s="48"/>
      <c r="GN803" s="48"/>
      <c r="GO803" s="48"/>
      <c r="GP803" s="48"/>
      <c r="GQ803" s="48"/>
      <c r="GR803" s="48"/>
      <c r="GS803" s="48"/>
      <c r="GT803" s="48"/>
      <c r="GU803" s="48"/>
      <c r="GV803" s="48"/>
      <c r="GW803" s="48"/>
      <c r="GX803" s="48"/>
      <c r="GY803" s="48"/>
      <c r="GZ803" s="48"/>
      <c r="HA803" s="48"/>
      <c r="HB803" s="48"/>
      <c r="HC803" s="48"/>
      <c r="HD803" s="48"/>
      <c r="HE803" s="48"/>
      <c r="HF803" s="48"/>
      <c r="HG803" s="48"/>
      <c r="HH803" s="48"/>
      <c r="HI803" s="48"/>
      <c r="HJ803" s="48"/>
      <c r="HK803" s="48"/>
      <c r="HL803" s="48"/>
      <c r="HM803" s="48"/>
      <c r="HN803" s="48"/>
      <c r="HO803" s="48"/>
      <c r="HP803" s="48"/>
      <c r="HQ803" s="48"/>
      <c r="HR803" s="48"/>
      <c r="HS803" s="48"/>
      <c r="HT803" s="48"/>
      <c r="HU803" s="48"/>
      <c r="HV803" s="48"/>
      <c r="HW803" s="48"/>
      <c r="HX803" s="48"/>
      <c r="HY803" s="48"/>
      <c r="HZ803" s="48"/>
      <c r="IA803" s="48"/>
      <c r="IB803" s="48"/>
      <c r="IC803" s="48"/>
      <c r="ID803" s="48"/>
      <c r="IE803" s="48"/>
      <c r="IF803" s="48"/>
      <c r="IG803" s="48"/>
      <c r="IH803" s="48"/>
      <c r="II803" s="48"/>
      <c r="IJ803" s="48"/>
      <c r="IK803" s="48"/>
      <c r="IL803" s="48"/>
      <c r="IM803" s="48"/>
      <c r="IN803" s="48"/>
      <c r="IO803" s="48"/>
      <c r="IP803" s="48"/>
      <c r="IQ803" s="48"/>
      <c r="IR803" s="48"/>
      <c r="IS803" s="48"/>
      <c r="IT803" s="48"/>
      <c r="IU803" s="48"/>
      <c r="IV803" s="48"/>
    </row>
    <row r="804" spans="1:256" s="49" customFormat="1" ht="15.6" x14ac:dyDescent="0.25">
      <c r="A804" s="52">
        <v>75891</v>
      </c>
      <c r="B804" s="51" t="s">
        <v>319</v>
      </c>
      <c r="C804" s="51" t="s">
        <v>268</v>
      </c>
      <c r="D804" s="53">
        <v>75910</v>
      </c>
      <c r="E804" s="92" t="s">
        <v>327</v>
      </c>
      <c r="F804" s="46">
        <f>'12 Month Budget Comparison'!D796</f>
        <v>0</v>
      </c>
      <c r="G804" s="46"/>
      <c r="H804" s="46"/>
      <c r="I804" s="46"/>
      <c r="J804" s="60"/>
      <c r="K804" s="46"/>
      <c r="L804" s="60"/>
      <c r="M804" s="60"/>
      <c r="N804" s="60"/>
      <c r="O804" s="46">
        <f t="shared" si="81"/>
        <v>0</v>
      </c>
      <c r="P804" s="48"/>
      <c r="Q804" s="48"/>
      <c r="R804" s="48"/>
      <c r="S804" s="48"/>
      <c r="T804" s="48"/>
      <c r="U804" s="48"/>
      <c r="V804" s="48"/>
      <c r="W804" s="48"/>
      <c r="X804" s="48"/>
      <c r="Y804" s="48"/>
      <c r="Z804" s="48"/>
      <c r="AA804" s="48"/>
      <c r="AB804" s="48"/>
      <c r="AC804" s="48"/>
      <c r="AD804" s="48"/>
      <c r="AE804" s="48"/>
      <c r="AF804" s="48"/>
      <c r="AG804" s="48"/>
      <c r="AH804" s="48"/>
      <c r="AI804" s="48"/>
      <c r="AJ804" s="48"/>
      <c r="AK804" s="48"/>
      <c r="AL804" s="48"/>
      <c r="AM804" s="48"/>
      <c r="AN804" s="48"/>
      <c r="AO804" s="48"/>
      <c r="AP804" s="48"/>
      <c r="AQ804" s="48"/>
      <c r="AR804" s="48"/>
      <c r="AS804" s="48"/>
      <c r="AT804" s="48"/>
      <c r="AU804" s="48"/>
      <c r="AV804" s="48"/>
      <c r="AW804" s="48"/>
      <c r="AX804" s="48"/>
      <c r="AY804" s="48"/>
      <c r="AZ804" s="48"/>
      <c r="BA804" s="48"/>
      <c r="BB804" s="48"/>
      <c r="BC804" s="48"/>
      <c r="BD804" s="48"/>
      <c r="BE804" s="48"/>
      <c r="BF804" s="48"/>
      <c r="BG804" s="48"/>
      <c r="BH804" s="48"/>
      <c r="BI804" s="48"/>
      <c r="BJ804" s="48"/>
      <c r="BK804" s="48"/>
      <c r="BL804" s="48"/>
      <c r="BM804" s="48"/>
      <c r="BN804" s="48"/>
      <c r="BO804" s="48"/>
      <c r="BP804" s="48"/>
      <c r="BQ804" s="48"/>
      <c r="BR804" s="48"/>
      <c r="BS804" s="48"/>
      <c r="BT804" s="48"/>
      <c r="BU804" s="48"/>
      <c r="BV804" s="48"/>
      <c r="BW804" s="48"/>
      <c r="BX804" s="48"/>
      <c r="BY804" s="48"/>
      <c r="BZ804" s="48"/>
      <c r="CA804" s="48"/>
      <c r="CB804" s="48"/>
      <c r="CC804" s="48"/>
      <c r="CD804" s="48"/>
      <c r="CE804" s="48"/>
      <c r="CF804" s="48"/>
      <c r="CG804" s="48"/>
      <c r="CH804" s="48"/>
      <c r="CI804" s="48"/>
      <c r="CJ804" s="48"/>
      <c r="CK804" s="48"/>
      <c r="CL804" s="48"/>
      <c r="CM804" s="48"/>
      <c r="CN804" s="48"/>
      <c r="CO804" s="48"/>
      <c r="CP804" s="48"/>
      <c r="CQ804" s="48"/>
      <c r="CR804" s="48"/>
      <c r="CS804" s="48"/>
      <c r="CT804" s="48"/>
      <c r="CU804" s="48"/>
      <c r="CV804" s="48"/>
      <c r="CW804" s="48"/>
      <c r="CX804" s="48"/>
      <c r="CY804" s="48"/>
      <c r="CZ804" s="48"/>
      <c r="DA804" s="48"/>
      <c r="DB804" s="48"/>
      <c r="DC804" s="48"/>
      <c r="DD804" s="48"/>
      <c r="DE804" s="48"/>
      <c r="DF804" s="48"/>
      <c r="DG804" s="48"/>
      <c r="DH804" s="48"/>
      <c r="DI804" s="48"/>
      <c r="DJ804" s="48"/>
      <c r="DK804" s="48"/>
      <c r="DL804" s="48"/>
      <c r="DM804" s="48"/>
      <c r="DN804" s="48"/>
      <c r="DO804" s="48"/>
      <c r="DP804" s="48"/>
      <c r="DQ804" s="48"/>
      <c r="DR804" s="48"/>
      <c r="DS804" s="48"/>
      <c r="DT804" s="48"/>
      <c r="DU804" s="48"/>
      <c r="DV804" s="48"/>
      <c r="DW804" s="48"/>
      <c r="DX804" s="48"/>
      <c r="DY804" s="48"/>
      <c r="DZ804" s="48"/>
      <c r="EA804" s="48"/>
      <c r="EB804" s="48"/>
      <c r="EC804" s="48"/>
      <c r="ED804" s="48"/>
      <c r="EE804" s="48"/>
      <c r="EF804" s="48"/>
      <c r="EG804" s="48"/>
      <c r="EH804" s="48"/>
      <c r="EI804" s="48"/>
      <c r="EJ804" s="48"/>
      <c r="EK804" s="48"/>
      <c r="EL804" s="48"/>
      <c r="EM804" s="48"/>
      <c r="EN804" s="48"/>
      <c r="EO804" s="48"/>
      <c r="EP804" s="48"/>
      <c r="EQ804" s="48"/>
      <c r="ER804" s="48"/>
      <c r="ES804" s="48"/>
      <c r="ET804" s="48"/>
      <c r="EU804" s="48"/>
      <c r="EV804" s="48"/>
      <c r="EW804" s="48"/>
      <c r="EX804" s="48"/>
      <c r="EY804" s="48"/>
      <c r="EZ804" s="48"/>
      <c r="FA804" s="48"/>
      <c r="FB804" s="48"/>
      <c r="FC804" s="48"/>
      <c r="FD804" s="48"/>
      <c r="FE804" s="48"/>
      <c r="FF804" s="48"/>
      <c r="FG804" s="48"/>
      <c r="FH804" s="48"/>
      <c r="FI804" s="48"/>
      <c r="FJ804" s="48"/>
      <c r="FK804" s="48"/>
      <c r="FL804" s="48"/>
      <c r="FM804" s="48"/>
      <c r="FN804" s="48"/>
      <c r="FO804" s="48"/>
      <c r="FP804" s="48"/>
      <c r="FQ804" s="48"/>
      <c r="FR804" s="48"/>
      <c r="FS804" s="48"/>
      <c r="FT804" s="48"/>
      <c r="FU804" s="48"/>
      <c r="FV804" s="48"/>
      <c r="FW804" s="48"/>
      <c r="FX804" s="48"/>
      <c r="FY804" s="48"/>
      <c r="FZ804" s="48"/>
      <c r="GA804" s="48"/>
      <c r="GB804" s="48"/>
      <c r="GC804" s="48"/>
      <c r="GD804" s="48"/>
      <c r="GE804" s="48"/>
      <c r="GF804" s="48"/>
      <c r="GG804" s="48"/>
      <c r="GH804" s="48"/>
      <c r="GI804" s="48"/>
      <c r="GJ804" s="48"/>
      <c r="GK804" s="48"/>
      <c r="GL804" s="48"/>
      <c r="GM804" s="48"/>
      <c r="GN804" s="48"/>
      <c r="GO804" s="48"/>
      <c r="GP804" s="48"/>
      <c r="GQ804" s="48"/>
      <c r="GR804" s="48"/>
      <c r="GS804" s="48"/>
      <c r="GT804" s="48"/>
      <c r="GU804" s="48"/>
      <c r="GV804" s="48"/>
      <c r="GW804" s="48"/>
      <c r="GX804" s="48"/>
      <c r="GY804" s="48"/>
      <c r="GZ804" s="48"/>
      <c r="HA804" s="48"/>
      <c r="HB804" s="48"/>
      <c r="HC804" s="48"/>
      <c r="HD804" s="48"/>
      <c r="HE804" s="48"/>
      <c r="HF804" s="48"/>
      <c r="HG804" s="48"/>
      <c r="HH804" s="48"/>
      <c r="HI804" s="48"/>
      <c r="HJ804" s="48"/>
      <c r="HK804" s="48"/>
      <c r="HL804" s="48"/>
      <c r="HM804" s="48"/>
      <c r="HN804" s="48"/>
      <c r="HO804" s="48"/>
      <c r="HP804" s="48"/>
      <c r="HQ804" s="48"/>
      <c r="HR804" s="48"/>
      <c r="HS804" s="48"/>
      <c r="HT804" s="48"/>
      <c r="HU804" s="48"/>
      <c r="HV804" s="48"/>
      <c r="HW804" s="48"/>
      <c r="HX804" s="48"/>
      <c r="HY804" s="48"/>
      <c r="HZ804" s="48"/>
      <c r="IA804" s="48"/>
      <c r="IB804" s="48"/>
      <c r="IC804" s="48"/>
      <c r="ID804" s="48"/>
      <c r="IE804" s="48"/>
      <c r="IF804" s="48"/>
      <c r="IG804" s="48"/>
      <c r="IH804" s="48"/>
      <c r="II804" s="48"/>
      <c r="IJ804" s="48"/>
      <c r="IK804" s="48"/>
      <c r="IL804" s="48"/>
      <c r="IM804" s="48"/>
      <c r="IN804" s="48"/>
      <c r="IO804" s="48"/>
      <c r="IP804" s="48"/>
      <c r="IQ804" s="48"/>
      <c r="IR804" s="48"/>
      <c r="IS804" s="48"/>
      <c r="IT804" s="48"/>
      <c r="IU804" s="48"/>
      <c r="IV804" s="48"/>
    </row>
    <row r="805" spans="1:256" s="49" customFormat="1" ht="15.6" x14ac:dyDescent="0.25">
      <c r="A805" s="52">
        <v>75893</v>
      </c>
      <c r="B805" s="51" t="s">
        <v>319</v>
      </c>
      <c r="C805" s="51" t="s">
        <v>269</v>
      </c>
      <c r="D805" s="53">
        <v>75910</v>
      </c>
      <c r="E805" s="92" t="s">
        <v>328</v>
      </c>
      <c r="F805" s="46">
        <f>'12 Month Budget Comparison'!D797</f>
        <v>0</v>
      </c>
      <c r="G805" s="46"/>
      <c r="H805" s="46"/>
      <c r="I805" s="46"/>
      <c r="J805" s="60"/>
      <c r="K805" s="46"/>
      <c r="L805" s="60"/>
      <c r="M805" s="60"/>
      <c r="N805" s="60"/>
      <c r="O805" s="46">
        <f t="shared" si="81"/>
        <v>0</v>
      </c>
      <c r="P805" s="48"/>
      <c r="Q805" s="48"/>
      <c r="R805" s="48"/>
      <c r="S805" s="48"/>
      <c r="T805" s="48"/>
      <c r="U805" s="48"/>
      <c r="V805" s="48"/>
      <c r="W805" s="48"/>
      <c r="X805" s="48"/>
      <c r="Y805" s="48"/>
      <c r="Z805" s="48"/>
      <c r="AA805" s="48"/>
      <c r="AB805" s="48"/>
      <c r="AC805" s="48"/>
      <c r="AD805" s="48"/>
      <c r="AE805" s="48"/>
      <c r="AF805" s="48"/>
      <c r="AG805" s="48"/>
      <c r="AH805" s="48"/>
      <c r="AI805" s="48"/>
      <c r="AJ805" s="48"/>
      <c r="AK805" s="48"/>
      <c r="AL805" s="48"/>
      <c r="AM805" s="48"/>
      <c r="AN805" s="48"/>
      <c r="AO805" s="48"/>
      <c r="AP805" s="48"/>
      <c r="AQ805" s="48"/>
      <c r="AR805" s="48"/>
      <c r="AS805" s="48"/>
      <c r="AT805" s="48"/>
      <c r="AU805" s="48"/>
      <c r="AV805" s="48"/>
      <c r="AW805" s="48"/>
      <c r="AX805" s="48"/>
      <c r="AY805" s="48"/>
      <c r="AZ805" s="48"/>
      <c r="BA805" s="48"/>
      <c r="BB805" s="48"/>
      <c r="BC805" s="48"/>
      <c r="BD805" s="48"/>
      <c r="BE805" s="48"/>
      <c r="BF805" s="48"/>
      <c r="BG805" s="48"/>
      <c r="BH805" s="48"/>
      <c r="BI805" s="48"/>
      <c r="BJ805" s="48"/>
      <c r="BK805" s="48"/>
      <c r="BL805" s="48"/>
      <c r="BM805" s="48"/>
      <c r="BN805" s="48"/>
      <c r="BO805" s="48"/>
      <c r="BP805" s="48"/>
      <c r="BQ805" s="48"/>
      <c r="BR805" s="48"/>
      <c r="BS805" s="48"/>
      <c r="BT805" s="48"/>
      <c r="BU805" s="48"/>
      <c r="BV805" s="48"/>
      <c r="BW805" s="48"/>
      <c r="BX805" s="48"/>
      <c r="BY805" s="48"/>
      <c r="BZ805" s="48"/>
      <c r="CA805" s="48"/>
      <c r="CB805" s="48"/>
      <c r="CC805" s="48"/>
      <c r="CD805" s="48"/>
      <c r="CE805" s="48"/>
      <c r="CF805" s="48"/>
      <c r="CG805" s="48"/>
      <c r="CH805" s="48"/>
      <c r="CI805" s="48"/>
      <c r="CJ805" s="48"/>
      <c r="CK805" s="48"/>
      <c r="CL805" s="48"/>
      <c r="CM805" s="48"/>
      <c r="CN805" s="48"/>
      <c r="CO805" s="48"/>
      <c r="CP805" s="48"/>
      <c r="CQ805" s="48"/>
      <c r="CR805" s="48"/>
      <c r="CS805" s="48"/>
      <c r="CT805" s="48"/>
      <c r="CU805" s="48"/>
      <c r="CV805" s="48"/>
      <c r="CW805" s="48"/>
      <c r="CX805" s="48"/>
      <c r="CY805" s="48"/>
      <c r="CZ805" s="48"/>
      <c r="DA805" s="48"/>
      <c r="DB805" s="48"/>
      <c r="DC805" s="48"/>
      <c r="DD805" s="48"/>
      <c r="DE805" s="48"/>
      <c r="DF805" s="48"/>
      <c r="DG805" s="48"/>
      <c r="DH805" s="48"/>
      <c r="DI805" s="48"/>
      <c r="DJ805" s="48"/>
      <c r="DK805" s="48"/>
      <c r="DL805" s="48"/>
      <c r="DM805" s="48"/>
      <c r="DN805" s="48"/>
      <c r="DO805" s="48"/>
      <c r="DP805" s="48"/>
      <c r="DQ805" s="48"/>
      <c r="DR805" s="48"/>
      <c r="DS805" s="48"/>
      <c r="DT805" s="48"/>
      <c r="DU805" s="48"/>
      <c r="DV805" s="48"/>
      <c r="DW805" s="48"/>
      <c r="DX805" s="48"/>
      <c r="DY805" s="48"/>
      <c r="DZ805" s="48"/>
      <c r="EA805" s="48"/>
      <c r="EB805" s="48"/>
      <c r="EC805" s="48"/>
      <c r="ED805" s="48"/>
      <c r="EE805" s="48"/>
      <c r="EF805" s="48"/>
      <c r="EG805" s="48"/>
      <c r="EH805" s="48"/>
      <c r="EI805" s="48"/>
      <c r="EJ805" s="48"/>
      <c r="EK805" s="48"/>
      <c r="EL805" s="48"/>
      <c r="EM805" s="48"/>
      <c r="EN805" s="48"/>
      <c r="EO805" s="48"/>
      <c r="EP805" s="48"/>
      <c r="EQ805" s="48"/>
      <c r="ER805" s="48"/>
      <c r="ES805" s="48"/>
      <c r="ET805" s="48"/>
      <c r="EU805" s="48"/>
      <c r="EV805" s="48"/>
      <c r="EW805" s="48"/>
      <c r="EX805" s="48"/>
      <c r="EY805" s="48"/>
      <c r="EZ805" s="48"/>
      <c r="FA805" s="48"/>
      <c r="FB805" s="48"/>
      <c r="FC805" s="48"/>
      <c r="FD805" s="48"/>
      <c r="FE805" s="48"/>
      <c r="FF805" s="48"/>
      <c r="FG805" s="48"/>
      <c r="FH805" s="48"/>
      <c r="FI805" s="48"/>
      <c r="FJ805" s="48"/>
      <c r="FK805" s="48"/>
      <c r="FL805" s="48"/>
      <c r="FM805" s="48"/>
      <c r="FN805" s="48"/>
      <c r="FO805" s="48"/>
      <c r="FP805" s="48"/>
      <c r="FQ805" s="48"/>
      <c r="FR805" s="48"/>
      <c r="FS805" s="48"/>
      <c r="FT805" s="48"/>
      <c r="FU805" s="48"/>
      <c r="FV805" s="48"/>
      <c r="FW805" s="48"/>
      <c r="FX805" s="48"/>
      <c r="FY805" s="48"/>
      <c r="FZ805" s="48"/>
      <c r="GA805" s="48"/>
      <c r="GB805" s="48"/>
      <c r="GC805" s="48"/>
      <c r="GD805" s="48"/>
      <c r="GE805" s="48"/>
      <c r="GF805" s="48"/>
      <c r="GG805" s="48"/>
      <c r="GH805" s="48"/>
      <c r="GI805" s="48"/>
      <c r="GJ805" s="48"/>
      <c r="GK805" s="48"/>
      <c r="GL805" s="48"/>
      <c r="GM805" s="48"/>
      <c r="GN805" s="48"/>
      <c r="GO805" s="48"/>
      <c r="GP805" s="48"/>
      <c r="GQ805" s="48"/>
      <c r="GR805" s="48"/>
      <c r="GS805" s="48"/>
      <c r="GT805" s="48"/>
      <c r="GU805" s="48"/>
      <c r="GV805" s="48"/>
      <c r="GW805" s="48"/>
      <c r="GX805" s="48"/>
      <c r="GY805" s="48"/>
      <c r="GZ805" s="48"/>
      <c r="HA805" s="48"/>
      <c r="HB805" s="48"/>
      <c r="HC805" s="48"/>
      <c r="HD805" s="48"/>
      <c r="HE805" s="48"/>
      <c r="HF805" s="48"/>
      <c r="HG805" s="48"/>
      <c r="HH805" s="48"/>
      <c r="HI805" s="48"/>
      <c r="HJ805" s="48"/>
      <c r="HK805" s="48"/>
      <c r="HL805" s="48"/>
      <c r="HM805" s="48"/>
      <c r="HN805" s="48"/>
      <c r="HO805" s="48"/>
      <c r="HP805" s="48"/>
      <c r="HQ805" s="48"/>
      <c r="HR805" s="48"/>
      <c r="HS805" s="48"/>
      <c r="HT805" s="48"/>
      <c r="HU805" s="48"/>
      <c r="HV805" s="48"/>
      <c r="HW805" s="48"/>
      <c r="HX805" s="48"/>
      <c r="HY805" s="48"/>
      <c r="HZ805" s="48"/>
      <c r="IA805" s="48"/>
      <c r="IB805" s="48"/>
      <c r="IC805" s="48"/>
      <c r="ID805" s="48"/>
      <c r="IE805" s="48"/>
      <c r="IF805" s="48"/>
      <c r="IG805" s="48"/>
      <c r="IH805" s="48"/>
      <c r="II805" s="48"/>
      <c r="IJ805" s="48"/>
      <c r="IK805" s="48"/>
      <c r="IL805" s="48"/>
      <c r="IM805" s="48"/>
      <c r="IN805" s="48"/>
      <c r="IO805" s="48"/>
      <c r="IP805" s="48"/>
      <c r="IQ805" s="48"/>
      <c r="IR805" s="48"/>
      <c r="IS805" s="48"/>
      <c r="IT805" s="48"/>
      <c r="IU805" s="48"/>
      <c r="IV805" s="48"/>
    </row>
    <row r="806" spans="1:256" s="49" customFormat="1" ht="15.6" x14ac:dyDescent="0.25">
      <c r="A806" s="52">
        <v>75896</v>
      </c>
      <c r="B806" s="51" t="s">
        <v>319</v>
      </c>
      <c r="C806" s="51" t="s">
        <v>270</v>
      </c>
      <c r="D806" s="53">
        <v>75910</v>
      </c>
      <c r="E806" s="92" t="s">
        <v>329</v>
      </c>
      <c r="F806" s="46">
        <f>'12 Month Budget Comparison'!D798</f>
        <v>0</v>
      </c>
      <c r="G806" s="46"/>
      <c r="H806" s="46"/>
      <c r="I806" s="46"/>
      <c r="J806" s="60"/>
      <c r="K806" s="46"/>
      <c r="L806" s="60"/>
      <c r="M806" s="60"/>
      <c r="N806" s="60"/>
      <c r="O806" s="46">
        <f t="shared" si="81"/>
        <v>0</v>
      </c>
      <c r="P806" s="48"/>
      <c r="Q806" s="48"/>
      <c r="R806" s="48"/>
      <c r="S806" s="48"/>
      <c r="T806" s="48"/>
      <c r="U806" s="48"/>
      <c r="V806" s="48"/>
      <c r="W806" s="48"/>
      <c r="X806" s="48"/>
      <c r="Y806" s="48"/>
      <c r="Z806" s="48"/>
      <c r="AA806" s="48"/>
      <c r="AB806" s="48"/>
      <c r="AC806" s="48"/>
      <c r="AD806" s="48"/>
      <c r="AE806" s="48"/>
      <c r="AF806" s="48"/>
      <c r="AG806" s="48"/>
      <c r="AH806" s="48"/>
      <c r="AI806" s="48"/>
      <c r="AJ806" s="48"/>
      <c r="AK806" s="48"/>
      <c r="AL806" s="48"/>
      <c r="AM806" s="48"/>
      <c r="AN806" s="48"/>
      <c r="AO806" s="48"/>
      <c r="AP806" s="48"/>
      <c r="AQ806" s="48"/>
      <c r="AR806" s="48"/>
      <c r="AS806" s="48"/>
      <c r="AT806" s="48"/>
      <c r="AU806" s="48"/>
      <c r="AV806" s="48"/>
      <c r="AW806" s="48"/>
      <c r="AX806" s="48"/>
      <c r="AY806" s="48"/>
      <c r="AZ806" s="48"/>
      <c r="BA806" s="48"/>
      <c r="BB806" s="48"/>
      <c r="BC806" s="48"/>
      <c r="BD806" s="48"/>
      <c r="BE806" s="48"/>
      <c r="BF806" s="48"/>
      <c r="BG806" s="48"/>
      <c r="BH806" s="48"/>
      <c r="BI806" s="48"/>
      <c r="BJ806" s="48"/>
      <c r="BK806" s="48"/>
      <c r="BL806" s="48"/>
      <c r="BM806" s="48"/>
      <c r="BN806" s="48"/>
      <c r="BO806" s="48"/>
      <c r="BP806" s="48"/>
      <c r="BQ806" s="48"/>
      <c r="BR806" s="48"/>
      <c r="BS806" s="48"/>
      <c r="BT806" s="48"/>
      <c r="BU806" s="48"/>
      <c r="BV806" s="48"/>
      <c r="BW806" s="48"/>
      <c r="BX806" s="48"/>
      <c r="BY806" s="48"/>
      <c r="BZ806" s="48"/>
      <c r="CA806" s="48"/>
      <c r="CB806" s="48"/>
      <c r="CC806" s="48"/>
      <c r="CD806" s="48"/>
      <c r="CE806" s="48"/>
      <c r="CF806" s="48"/>
      <c r="CG806" s="48"/>
      <c r="CH806" s="48"/>
      <c r="CI806" s="48"/>
      <c r="CJ806" s="48"/>
      <c r="CK806" s="48"/>
      <c r="CL806" s="48"/>
      <c r="CM806" s="48"/>
      <c r="CN806" s="48"/>
      <c r="CO806" s="48"/>
      <c r="CP806" s="48"/>
      <c r="CQ806" s="48"/>
      <c r="CR806" s="48"/>
      <c r="CS806" s="48"/>
      <c r="CT806" s="48"/>
      <c r="CU806" s="48"/>
      <c r="CV806" s="48"/>
      <c r="CW806" s="48"/>
      <c r="CX806" s="48"/>
      <c r="CY806" s="48"/>
      <c r="CZ806" s="48"/>
      <c r="DA806" s="48"/>
      <c r="DB806" s="48"/>
      <c r="DC806" s="48"/>
      <c r="DD806" s="48"/>
      <c r="DE806" s="48"/>
      <c r="DF806" s="48"/>
      <c r="DG806" s="48"/>
      <c r="DH806" s="48"/>
      <c r="DI806" s="48"/>
      <c r="DJ806" s="48"/>
      <c r="DK806" s="48"/>
      <c r="DL806" s="48"/>
      <c r="DM806" s="48"/>
      <c r="DN806" s="48"/>
      <c r="DO806" s="48"/>
      <c r="DP806" s="48"/>
      <c r="DQ806" s="48"/>
      <c r="DR806" s="48"/>
      <c r="DS806" s="48"/>
      <c r="DT806" s="48"/>
      <c r="DU806" s="48"/>
      <c r="DV806" s="48"/>
      <c r="DW806" s="48"/>
      <c r="DX806" s="48"/>
      <c r="DY806" s="48"/>
      <c r="DZ806" s="48"/>
      <c r="EA806" s="48"/>
      <c r="EB806" s="48"/>
      <c r="EC806" s="48"/>
      <c r="ED806" s="48"/>
      <c r="EE806" s="48"/>
      <c r="EF806" s="48"/>
      <c r="EG806" s="48"/>
      <c r="EH806" s="48"/>
      <c r="EI806" s="48"/>
      <c r="EJ806" s="48"/>
      <c r="EK806" s="48"/>
      <c r="EL806" s="48"/>
      <c r="EM806" s="48"/>
      <c r="EN806" s="48"/>
      <c r="EO806" s="48"/>
      <c r="EP806" s="48"/>
      <c r="EQ806" s="48"/>
      <c r="ER806" s="48"/>
      <c r="ES806" s="48"/>
      <c r="ET806" s="48"/>
      <c r="EU806" s="48"/>
      <c r="EV806" s="48"/>
      <c r="EW806" s="48"/>
      <c r="EX806" s="48"/>
      <c r="EY806" s="48"/>
      <c r="EZ806" s="48"/>
      <c r="FA806" s="48"/>
      <c r="FB806" s="48"/>
      <c r="FC806" s="48"/>
      <c r="FD806" s="48"/>
      <c r="FE806" s="48"/>
      <c r="FF806" s="48"/>
      <c r="FG806" s="48"/>
      <c r="FH806" s="48"/>
      <c r="FI806" s="48"/>
      <c r="FJ806" s="48"/>
      <c r="FK806" s="48"/>
      <c r="FL806" s="48"/>
      <c r="FM806" s="48"/>
      <c r="FN806" s="48"/>
      <c r="FO806" s="48"/>
      <c r="FP806" s="48"/>
      <c r="FQ806" s="48"/>
      <c r="FR806" s="48"/>
      <c r="FS806" s="48"/>
      <c r="FT806" s="48"/>
      <c r="FU806" s="48"/>
      <c r="FV806" s="48"/>
      <c r="FW806" s="48"/>
      <c r="FX806" s="48"/>
      <c r="FY806" s="48"/>
      <c r="FZ806" s="48"/>
      <c r="GA806" s="48"/>
      <c r="GB806" s="48"/>
      <c r="GC806" s="48"/>
      <c r="GD806" s="48"/>
      <c r="GE806" s="48"/>
      <c r="GF806" s="48"/>
      <c r="GG806" s="48"/>
      <c r="GH806" s="48"/>
      <c r="GI806" s="48"/>
      <c r="GJ806" s="48"/>
      <c r="GK806" s="48"/>
      <c r="GL806" s="48"/>
      <c r="GM806" s="48"/>
      <c r="GN806" s="48"/>
      <c r="GO806" s="48"/>
      <c r="GP806" s="48"/>
      <c r="GQ806" s="48"/>
      <c r="GR806" s="48"/>
      <c r="GS806" s="48"/>
      <c r="GT806" s="48"/>
      <c r="GU806" s="48"/>
      <c r="GV806" s="48"/>
      <c r="GW806" s="48"/>
      <c r="GX806" s="48"/>
      <c r="GY806" s="48"/>
      <c r="GZ806" s="48"/>
      <c r="HA806" s="48"/>
      <c r="HB806" s="48"/>
      <c r="HC806" s="48"/>
      <c r="HD806" s="48"/>
      <c r="HE806" s="48"/>
      <c r="HF806" s="48"/>
      <c r="HG806" s="48"/>
      <c r="HH806" s="48"/>
      <c r="HI806" s="48"/>
      <c r="HJ806" s="48"/>
      <c r="HK806" s="48"/>
      <c r="HL806" s="48"/>
      <c r="HM806" s="48"/>
      <c r="HN806" s="48"/>
      <c r="HO806" s="48"/>
      <c r="HP806" s="48"/>
      <c r="HQ806" s="48"/>
      <c r="HR806" s="48"/>
      <c r="HS806" s="48"/>
      <c r="HT806" s="48"/>
      <c r="HU806" s="48"/>
      <c r="HV806" s="48"/>
      <c r="HW806" s="48"/>
      <c r="HX806" s="48"/>
      <c r="HY806" s="48"/>
      <c r="HZ806" s="48"/>
      <c r="IA806" s="48"/>
      <c r="IB806" s="48"/>
      <c r="IC806" s="48"/>
      <c r="ID806" s="48"/>
      <c r="IE806" s="48"/>
      <c r="IF806" s="48"/>
      <c r="IG806" s="48"/>
      <c r="IH806" s="48"/>
      <c r="II806" s="48"/>
      <c r="IJ806" s="48"/>
      <c r="IK806" s="48"/>
      <c r="IL806" s="48"/>
      <c r="IM806" s="48"/>
      <c r="IN806" s="48"/>
      <c r="IO806" s="48"/>
      <c r="IP806" s="48"/>
      <c r="IQ806" s="48"/>
      <c r="IR806" s="48"/>
      <c r="IS806" s="48"/>
      <c r="IT806" s="48"/>
      <c r="IU806" s="48"/>
      <c r="IV806" s="48"/>
    </row>
    <row r="807" spans="1:256" s="49" customFormat="1" ht="15.6" x14ac:dyDescent="0.25">
      <c r="A807" s="52">
        <v>75897</v>
      </c>
      <c r="B807" s="51" t="s">
        <v>319</v>
      </c>
      <c r="C807" s="51" t="s">
        <v>271</v>
      </c>
      <c r="D807" s="53">
        <v>75910</v>
      </c>
      <c r="E807" s="92" t="s">
        <v>330</v>
      </c>
      <c r="F807" s="46">
        <f>'12 Month Budget Comparison'!D799</f>
        <v>0</v>
      </c>
      <c r="G807" s="46"/>
      <c r="H807" s="46"/>
      <c r="I807" s="46"/>
      <c r="J807" s="60"/>
      <c r="K807" s="46"/>
      <c r="L807" s="60"/>
      <c r="M807" s="60"/>
      <c r="N807" s="60"/>
      <c r="O807" s="46">
        <f t="shared" si="81"/>
        <v>0</v>
      </c>
      <c r="P807" s="48"/>
      <c r="Q807" s="48"/>
      <c r="R807" s="48"/>
      <c r="S807" s="48"/>
      <c r="T807" s="48"/>
      <c r="U807" s="48"/>
      <c r="V807" s="48"/>
      <c r="W807" s="48"/>
      <c r="X807" s="48"/>
      <c r="Y807" s="48"/>
      <c r="Z807" s="48"/>
      <c r="AA807" s="48"/>
      <c r="AB807" s="48"/>
      <c r="AC807" s="48"/>
      <c r="AD807" s="48"/>
      <c r="AE807" s="48"/>
      <c r="AF807" s="48"/>
      <c r="AG807" s="48"/>
      <c r="AH807" s="48"/>
      <c r="AI807" s="48"/>
      <c r="AJ807" s="48"/>
      <c r="AK807" s="48"/>
      <c r="AL807" s="48"/>
      <c r="AM807" s="48"/>
      <c r="AN807" s="48"/>
      <c r="AO807" s="48"/>
      <c r="AP807" s="48"/>
      <c r="AQ807" s="48"/>
      <c r="AR807" s="48"/>
      <c r="AS807" s="48"/>
      <c r="AT807" s="48"/>
      <c r="AU807" s="48"/>
      <c r="AV807" s="48"/>
      <c r="AW807" s="48"/>
      <c r="AX807" s="48"/>
      <c r="AY807" s="48"/>
      <c r="AZ807" s="48"/>
      <c r="BA807" s="48"/>
      <c r="BB807" s="48"/>
      <c r="BC807" s="48"/>
      <c r="BD807" s="48"/>
      <c r="BE807" s="48"/>
      <c r="BF807" s="48"/>
      <c r="BG807" s="48"/>
      <c r="BH807" s="48"/>
      <c r="BI807" s="48"/>
      <c r="BJ807" s="48"/>
      <c r="BK807" s="48"/>
      <c r="BL807" s="48"/>
      <c r="BM807" s="48"/>
      <c r="BN807" s="48"/>
      <c r="BO807" s="48"/>
      <c r="BP807" s="48"/>
      <c r="BQ807" s="48"/>
      <c r="BR807" s="48"/>
      <c r="BS807" s="48"/>
      <c r="BT807" s="48"/>
      <c r="BU807" s="48"/>
      <c r="BV807" s="48"/>
      <c r="BW807" s="48"/>
      <c r="BX807" s="48"/>
      <c r="BY807" s="48"/>
      <c r="BZ807" s="48"/>
      <c r="CA807" s="48"/>
      <c r="CB807" s="48"/>
      <c r="CC807" s="48"/>
      <c r="CD807" s="48"/>
      <c r="CE807" s="48"/>
      <c r="CF807" s="48"/>
      <c r="CG807" s="48"/>
      <c r="CH807" s="48"/>
      <c r="CI807" s="48"/>
      <c r="CJ807" s="48"/>
      <c r="CK807" s="48"/>
      <c r="CL807" s="48"/>
      <c r="CM807" s="48"/>
      <c r="CN807" s="48"/>
      <c r="CO807" s="48"/>
      <c r="CP807" s="48"/>
      <c r="CQ807" s="48"/>
      <c r="CR807" s="48"/>
      <c r="CS807" s="48"/>
      <c r="CT807" s="48"/>
      <c r="CU807" s="48"/>
      <c r="CV807" s="48"/>
      <c r="CW807" s="48"/>
      <c r="CX807" s="48"/>
      <c r="CY807" s="48"/>
      <c r="CZ807" s="48"/>
      <c r="DA807" s="48"/>
      <c r="DB807" s="48"/>
      <c r="DC807" s="48"/>
      <c r="DD807" s="48"/>
      <c r="DE807" s="48"/>
      <c r="DF807" s="48"/>
      <c r="DG807" s="48"/>
      <c r="DH807" s="48"/>
      <c r="DI807" s="48"/>
      <c r="DJ807" s="48"/>
      <c r="DK807" s="48"/>
      <c r="DL807" s="48"/>
      <c r="DM807" s="48"/>
      <c r="DN807" s="48"/>
      <c r="DO807" s="48"/>
      <c r="DP807" s="48"/>
      <c r="DQ807" s="48"/>
      <c r="DR807" s="48"/>
      <c r="DS807" s="48"/>
      <c r="DT807" s="48"/>
      <c r="DU807" s="48"/>
      <c r="DV807" s="48"/>
      <c r="DW807" s="48"/>
      <c r="DX807" s="48"/>
      <c r="DY807" s="48"/>
      <c r="DZ807" s="48"/>
      <c r="EA807" s="48"/>
      <c r="EB807" s="48"/>
      <c r="EC807" s="48"/>
      <c r="ED807" s="48"/>
      <c r="EE807" s="48"/>
      <c r="EF807" s="48"/>
      <c r="EG807" s="48"/>
      <c r="EH807" s="48"/>
      <c r="EI807" s="48"/>
      <c r="EJ807" s="48"/>
      <c r="EK807" s="48"/>
      <c r="EL807" s="48"/>
      <c r="EM807" s="48"/>
      <c r="EN807" s="48"/>
      <c r="EO807" s="48"/>
      <c r="EP807" s="48"/>
      <c r="EQ807" s="48"/>
      <c r="ER807" s="48"/>
      <c r="ES807" s="48"/>
      <c r="ET807" s="48"/>
      <c r="EU807" s="48"/>
      <c r="EV807" s="48"/>
      <c r="EW807" s="48"/>
      <c r="EX807" s="48"/>
      <c r="EY807" s="48"/>
      <c r="EZ807" s="48"/>
      <c r="FA807" s="48"/>
      <c r="FB807" s="48"/>
      <c r="FC807" s="48"/>
      <c r="FD807" s="48"/>
      <c r="FE807" s="48"/>
      <c r="FF807" s="48"/>
      <c r="FG807" s="48"/>
      <c r="FH807" s="48"/>
      <c r="FI807" s="48"/>
      <c r="FJ807" s="48"/>
      <c r="FK807" s="48"/>
      <c r="FL807" s="48"/>
      <c r="FM807" s="48"/>
      <c r="FN807" s="48"/>
      <c r="FO807" s="48"/>
      <c r="FP807" s="48"/>
      <c r="FQ807" s="48"/>
      <c r="FR807" s="48"/>
      <c r="FS807" s="48"/>
      <c r="FT807" s="48"/>
      <c r="FU807" s="48"/>
      <c r="FV807" s="48"/>
      <c r="FW807" s="48"/>
      <c r="FX807" s="48"/>
      <c r="FY807" s="48"/>
      <c r="FZ807" s="48"/>
      <c r="GA807" s="48"/>
      <c r="GB807" s="48"/>
      <c r="GC807" s="48"/>
      <c r="GD807" s="48"/>
      <c r="GE807" s="48"/>
      <c r="GF807" s="48"/>
      <c r="GG807" s="48"/>
      <c r="GH807" s="48"/>
      <c r="GI807" s="48"/>
      <c r="GJ807" s="48"/>
      <c r="GK807" s="48"/>
      <c r="GL807" s="48"/>
      <c r="GM807" s="48"/>
      <c r="GN807" s="48"/>
      <c r="GO807" s="48"/>
      <c r="GP807" s="48"/>
      <c r="GQ807" s="48"/>
      <c r="GR807" s="48"/>
      <c r="GS807" s="48"/>
      <c r="GT807" s="48"/>
      <c r="GU807" s="48"/>
      <c r="GV807" s="48"/>
      <c r="GW807" s="48"/>
      <c r="GX807" s="48"/>
      <c r="GY807" s="48"/>
      <c r="GZ807" s="48"/>
      <c r="HA807" s="48"/>
      <c r="HB807" s="48"/>
      <c r="HC807" s="48"/>
      <c r="HD807" s="48"/>
      <c r="HE807" s="48"/>
      <c r="HF807" s="48"/>
      <c r="HG807" s="48"/>
      <c r="HH807" s="48"/>
      <c r="HI807" s="48"/>
      <c r="HJ807" s="48"/>
      <c r="HK807" s="48"/>
      <c r="HL807" s="48"/>
      <c r="HM807" s="48"/>
      <c r="HN807" s="48"/>
      <c r="HO807" s="48"/>
      <c r="HP807" s="48"/>
      <c r="HQ807" s="48"/>
      <c r="HR807" s="48"/>
      <c r="HS807" s="48"/>
      <c r="HT807" s="48"/>
      <c r="HU807" s="48"/>
      <c r="HV807" s="48"/>
      <c r="HW807" s="48"/>
      <c r="HX807" s="48"/>
      <c r="HY807" s="48"/>
      <c r="HZ807" s="48"/>
      <c r="IA807" s="48"/>
      <c r="IB807" s="48"/>
      <c r="IC807" s="48"/>
      <c r="ID807" s="48"/>
      <c r="IE807" s="48"/>
      <c r="IF807" s="48"/>
      <c r="IG807" s="48"/>
      <c r="IH807" s="48"/>
      <c r="II807" s="48"/>
      <c r="IJ807" s="48"/>
      <c r="IK807" s="48"/>
      <c r="IL807" s="48"/>
      <c r="IM807" s="48"/>
      <c r="IN807" s="48"/>
      <c r="IO807" s="48"/>
      <c r="IP807" s="48"/>
      <c r="IQ807" s="48"/>
      <c r="IR807" s="48"/>
      <c r="IS807" s="48"/>
      <c r="IT807" s="48"/>
      <c r="IU807" s="48"/>
      <c r="IV807" s="48"/>
    </row>
    <row r="808" spans="1:256" s="49" customFormat="1" ht="15.6" x14ac:dyDescent="0.25">
      <c r="A808" s="52">
        <v>75898</v>
      </c>
      <c r="B808" s="51" t="s">
        <v>319</v>
      </c>
      <c r="C808" s="51" t="s">
        <v>331</v>
      </c>
      <c r="D808" s="53">
        <v>75910</v>
      </c>
      <c r="E808" s="92" t="s">
        <v>332</v>
      </c>
      <c r="F808" s="46">
        <f>'12 Month Budget Comparison'!D800</f>
        <v>0</v>
      </c>
      <c r="G808" s="46"/>
      <c r="H808" s="46"/>
      <c r="I808" s="46"/>
      <c r="J808" s="60"/>
      <c r="K808" s="46"/>
      <c r="L808" s="60"/>
      <c r="M808" s="60"/>
      <c r="N808" s="60"/>
      <c r="O808" s="46">
        <f t="shared" si="81"/>
        <v>0</v>
      </c>
      <c r="P808" s="48"/>
      <c r="Q808" s="48"/>
      <c r="R808" s="48"/>
      <c r="S808" s="48"/>
      <c r="T808" s="48"/>
      <c r="U808" s="48"/>
      <c r="V808" s="48"/>
      <c r="W808" s="48"/>
      <c r="X808" s="48"/>
      <c r="Y808" s="48"/>
      <c r="Z808" s="48"/>
      <c r="AA808" s="48"/>
      <c r="AB808" s="48"/>
      <c r="AC808" s="48"/>
      <c r="AD808" s="48"/>
      <c r="AE808" s="48"/>
      <c r="AF808" s="48"/>
      <c r="AG808" s="48"/>
      <c r="AH808" s="48"/>
      <c r="AI808" s="48"/>
      <c r="AJ808" s="48"/>
      <c r="AK808" s="48"/>
      <c r="AL808" s="48"/>
      <c r="AM808" s="48"/>
      <c r="AN808" s="48"/>
      <c r="AO808" s="48"/>
      <c r="AP808" s="48"/>
      <c r="AQ808" s="48"/>
      <c r="AR808" s="48"/>
      <c r="AS808" s="48"/>
      <c r="AT808" s="48"/>
      <c r="AU808" s="48"/>
      <c r="AV808" s="48"/>
      <c r="AW808" s="48"/>
      <c r="AX808" s="48"/>
      <c r="AY808" s="48"/>
      <c r="AZ808" s="48"/>
      <c r="BA808" s="48"/>
      <c r="BB808" s="48"/>
      <c r="BC808" s="48"/>
      <c r="BD808" s="48"/>
      <c r="BE808" s="48"/>
      <c r="BF808" s="48"/>
      <c r="BG808" s="48"/>
      <c r="BH808" s="48"/>
      <c r="BI808" s="48"/>
      <c r="BJ808" s="48"/>
      <c r="BK808" s="48"/>
      <c r="BL808" s="48"/>
      <c r="BM808" s="48"/>
      <c r="BN808" s="48"/>
      <c r="BO808" s="48"/>
      <c r="BP808" s="48"/>
      <c r="BQ808" s="48"/>
      <c r="BR808" s="48"/>
      <c r="BS808" s="48"/>
      <c r="BT808" s="48"/>
      <c r="BU808" s="48"/>
      <c r="BV808" s="48"/>
      <c r="BW808" s="48"/>
      <c r="BX808" s="48"/>
      <c r="BY808" s="48"/>
      <c r="BZ808" s="48"/>
      <c r="CA808" s="48"/>
      <c r="CB808" s="48"/>
      <c r="CC808" s="48"/>
      <c r="CD808" s="48"/>
      <c r="CE808" s="48"/>
      <c r="CF808" s="48"/>
      <c r="CG808" s="48"/>
      <c r="CH808" s="48"/>
      <c r="CI808" s="48"/>
      <c r="CJ808" s="48"/>
      <c r="CK808" s="48"/>
      <c r="CL808" s="48"/>
      <c r="CM808" s="48"/>
      <c r="CN808" s="48"/>
      <c r="CO808" s="48"/>
      <c r="CP808" s="48"/>
      <c r="CQ808" s="48"/>
      <c r="CR808" s="48"/>
      <c r="CS808" s="48"/>
      <c r="CT808" s="48"/>
      <c r="CU808" s="48"/>
      <c r="CV808" s="48"/>
      <c r="CW808" s="48"/>
      <c r="CX808" s="48"/>
      <c r="CY808" s="48"/>
      <c r="CZ808" s="48"/>
      <c r="DA808" s="48"/>
      <c r="DB808" s="48"/>
      <c r="DC808" s="48"/>
      <c r="DD808" s="48"/>
      <c r="DE808" s="48"/>
      <c r="DF808" s="48"/>
      <c r="DG808" s="48"/>
      <c r="DH808" s="48"/>
      <c r="DI808" s="48"/>
      <c r="DJ808" s="48"/>
      <c r="DK808" s="48"/>
      <c r="DL808" s="48"/>
      <c r="DM808" s="48"/>
      <c r="DN808" s="48"/>
      <c r="DO808" s="48"/>
      <c r="DP808" s="48"/>
      <c r="DQ808" s="48"/>
      <c r="DR808" s="48"/>
      <c r="DS808" s="48"/>
      <c r="DT808" s="48"/>
      <c r="DU808" s="48"/>
      <c r="DV808" s="48"/>
      <c r="DW808" s="48"/>
      <c r="DX808" s="48"/>
      <c r="DY808" s="48"/>
      <c r="DZ808" s="48"/>
      <c r="EA808" s="48"/>
      <c r="EB808" s="48"/>
      <c r="EC808" s="48"/>
      <c r="ED808" s="48"/>
      <c r="EE808" s="48"/>
      <c r="EF808" s="48"/>
      <c r="EG808" s="48"/>
      <c r="EH808" s="48"/>
      <c r="EI808" s="48"/>
      <c r="EJ808" s="48"/>
      <c r="EK808" s="48"/>
      <c r="EL808" s="48"/>
      <c r="EM808" s="48"/>
      <c r="EN808" s="48"/>
      <c r="EO808" s="48"/>
      <c r="EP808" s="48"/>
      <c r="EQ808" s="48"/>
      <c r="ER808" s="48"/>
      <c r="ES808" s="48"/>
      <c r="ET808" s="48"/>
      <c r="EU808" s="48"/>
      <c r="EV808" s="48"/>
      <c r="EW808" s="48"/>
      <c r="EX808" s="48"/>
      <c r="EY808" s="48"/>
      <c r="EZ808" s="48"/>
      <c r="FA808" s="48"/>
      <c r="FB808" s="48"/>
      <c r="FC808" s="48"/>
      <c r="FD808" s="48"/>
      <c r="FE808" s="48"/>
      <c r="FF808" s="48"/>
      <c r="FG808" s="48"/>
      <c r="FH808" s="48"/>
      <c r="FI808" s="48"/>
      <c r="FJ808" s="48"/>
      <c r="FK808" s="48"/>
      <c r="FL808" s="48"/>
      <c r="FM808" s="48"/>
      <c r="FN808" s="48"/>
      <c r="FO808" s="48"/>
      <c r="FP808" s="48"/>
      <c r="FQ808" s="48"/>
      <c r="FR808" s="48"/>
      <c r="FS808" s="48"/>
      <c r="FT808" s="48"/>
      <c r="FU808" s="48"/>
      <c r="FV808" s="48"/>
      <c r="FW808" s="48"/>
      <c r="FX808" s="48"/>
      <c r="FY808" s="48"/>
      <c r="FZ808" s="48"/>
      <c r="GA808" s="48"/>
      <c r="GB808" s="48"/>
      <c r="GC808" s="48"/>
      <c r="GD808" s="48"/>
      <c r="GE808" s="48"/>
      <c r="GF808" s="48"/>
      <c r="GG808" s="48"/>
      <c r="GH808" s="48"/>
      <c r="GI808" s="48"/>
      <c r="GJ808" s="48"/>
      <c r="GK808" s="48"/>
      <c r="GL808" s="48"/>
      <c r="GM808" s="48"/>
      <c r="GN808" s="48"/>
      <c r="GO808" s="48"/>
      <c r="GP808" s="48"/>
      <c r="GQ808" s="48"/>
      <c r="GR808" s="48"/>
      <c r="GS808" s="48"/>
      <c r="GT808" s="48"/>
      <c r="GU808" s="48"/>
      <c r="GV808" s="48"/>
      <c r="GW808" s="48"/>
      <c r="GX808" s="48"/>
      <c r="GY808" s="48"/>
      <c r="GZ808" s="48"/>
      <c r="HA808" s="48"/>
      <c r="HB808" s="48"/>
      <c r="HC808" s="48"/>
      <c r="HD808" s="48"/>
      <c r="HE808" s="48"/>
      <c r="HF808" s="48"/>
      <c r="HG808" s="48"/>
      <c r="HH808" s="48"/>
      <c r="HI808" s="48"/>
      <c r="HJ808" s="48"/>
      <c r="HK808" s="48"/>
      <c r="HL808" s="48"/>
      <c r="HM808" s="48"/>
      <c r="HN808" s="48"/>
      <c r="HO808" s="48"/>
      <c r="HP808" s="48"/>
      <c r="HQ808" s="48"/>
      <c r="HR808" s="48"/>
      <c r="HS808" s="48"/>
      <c r="HT808" s="48"/>
      <c r="HU808" s="48"/>
      <c r="HV808" s="48"/>
      <c r="HW808" s="48"/>
      <c r="HX808" s="48"/>
      <c r="HY808" s="48"/>
      <c r="HZ808" s="48"/>
      <c r="IA808" s="48"/>
      <c r="IB808" s="48"/>
      <c r="IC808" s="48"/>
      <c r="ID808" s="48"/>
      <c r="IE808" s="48"/>
      <c r="IF808" s="48"/>
      <c r="IG808" s="48"/>
      <c r="IH808" s="48"/>
      <c r="II808" s="48"/>
      <c r="IJ808" s="48"/>
      <c r="IK808" s="48"/>
      <c r="IL808" s="48"/>
      <c r="IM808" s="48"/>
      <c r="IN808" s="48"/>
      <c r="IO808" s="48"/>
      <c r="IP808" s="48"/>
      <c r="IQ808" s="48"/>
      <c r="IR808" s="48"/>
      <c r="IS808" s="48"/>
      <c r="IT808" s="48"/>
      <c r="IU808" s="48"/>
      <c r="IV808" s="48"/>
    </row>
    <row r="809" spans="1:256" s="49" customFormat="1" ht="15.6" x14ac:dyDescent="0.25">
      <c r="A809" s="52">
        <v>75899</v>
      </c>
      <c r="B809" s="51" t="s">
        <v>319</v>
      </c>
      <c r="C809" s="51" t="s">
        <v>333</v>
      </c>
      <c r="D809" s="53">
        <v>75910</v>
      </c>
      <c r="E809" s="92" t="s">
        <v>334</v>
      </c>
      <c r="F809" s="46">
        <f>'12 Month Budget Comparison'!D801</f>
        <v>0</v>
      </c>
      <c r="G809" s="46"/>
      <c r="H809" s="46"/>
      <c r="I809" s="46"/>
      <c r="J809" s="60"/>
      <c r="K809" s="46"/>
      <c r="L809" s="60"/>
      <c r="M809" s="60"/>
      <c r="N809" s="60"/>
      <c r="O809" s="46">
        <f t="shared" si="81"/>
        <v>0</v>
      </c>
      <c r="P809" s="48"/>
      <c r="Q809" s="48"/>
      <c r="R809" s="48"/>
      <c r="S809" s="48"/>
      <c r="T809" s="48"/>
      <c r="U809" s="48"/>
      <c r="V809" s="48"/>
      <c r="W809" s="48"/>
      <c r="X809" s="48"/>
      <c r="Y809" s="48"/>
      <c r="Z809" s="48"/>
      <c r="AA809" s="48"/>
      <c r="AB809" s="48"/>
      <c r="AC809" s="48"/>
      <c r="AD809" s="48"/>
      <c r="AE809" s="48"/>
      <c r="AF809" s="48"/>
      <c r="AG809" s="48"/>
      <c r="AH809" s="48"/>
      <c r="AI809" s="48"/>
      <c r="AJ809" s="48"/>
      <c r="AK809" s="48"/>
      <c r="AL809" s="48"/>
      <c r="AM809" s="48"/>
      <c r="AN809" s="48"/>
      <c r="AO809" s="48"/>
      <c r="AP809" s="48"/>
      <c r="AQ809" s="48"/>
      <c r="AR809" s="48"/>
      <c r="AS809" s="48"/>
      <c r="AT809" s="48"/>
      <c r="AU809" s="48"/>
      <c r="AV809" s="48"/>
      <c r="AW809" s="48"/>
      <c r="AX809" s="48"/>
      <c r="AY809" s="48"/>
      <c r="AZ809" s="48"/>
      <c r="BA809" s="48"/>
      <c r="BB809" s="48"/>
      <c r="BC809" s="48"/>
      <c r="BD809" s="48"/>
      <c r="BE809" s="48"/>
      <c r="BF809" s="48"/>
      <c r="BG809" s="48"/>
      <c r="BH809" s="48"/>
      <c r="BI809" s="48"/>
      <c r="BJ809" s="48"/>
      <c r="BK809" s="48"/>
      <c r="BL809" s="48"/>
      <c r="BM809" s="48"/>
      <c r="BN809" s="48"/>
      <c r="BO809" s="48"/>
      <c r="BP809" s="48"/>
      <c r="BQ809" s="48"/>
      <c r="BR809" s="48"/>
      <c r="BS809" s="48"/>
      <c r="BT809" s="48"/>
      <c r="BU809" s="48"/>
      <c r="BV809" s="48"/>
      <c r="BW809" s="48"/>
      <c r="BX809" s="48"/>
      <c r="BY809" s="48"/>
      <c r="BZ809" s="48"/>
      <c r="CA809" s="48"/>
      <c r="CB809" s="48"/>
      <c r="CC809" s="48"/>
      <c r="CD809" s="48"/>
      <c r="CE809" s="48"/>
      <c r="CF809" s="48"/>
      <c r="CG809" s="48"/>
      <c r="CH809" s="48"/>
      <c r="CI809" s="48"/>
      <c r="CJ809" s="48"/>
      <c r="CK809" s="48"/>
      <c r="CL809" s="48"/>
      <c r="CM809" s="48"/>
      <c r="CN809" s="48"/>
      <c r="CO809" s="48"/>
      <c r="CP809" s="48"/>
      <c r="CQ809" s="48"/>
      <c r="CR809" s="48"/>
      <c r="CS809" s="48"/>
      <c r="CT809" s="48"/>
      <c r="CU809" s="48"/>
      <c r="CV809" s="48"/>
      <c r="CW809" s="48"/>
      <c r="CX809" s="48"/>
      <c r="CY809" s="48"/>
      <c r="CZ809" s="48"/>
      <c r="DA809" s="48"/>
      <c r="DB809" s="48"/>
      <c r="DC809" s="48"/>
      <c r="DD809" s="48"/>
      <c r="DE809" s="48"/>
      <c r="DF809" s="48"/>
      <c r="DG809" s="48"/>
      <c r="DH809" s="48"/>
      <c r="DI809" s="48"/>
      <c r="DJ809" s="48"/>
      <c r="DK809" s="48"/>
      <c r="DL809" s="48"/>
      <c r="DM809" s="48"/>
      <c r="DN809" s="48"/>
      <c r="DO809" s="48"/>
      <c r="DP809" s="48"/>
      <c r="DQ809" s="48"/>
      <c r="DR809" s="48"/>
      <c r="DS809" s="48"/>
      <c r="DT809" s="48"/>
      <c r="DU809" s="48"/>
      <c r="DV809" s="48"/>
      <c r="DW809" s="48"/>
      <c r="DX809" s="48"/>
      <c r="DY809" s="48"/>
      <c r="DZ809" s="48"/>
      <c r="EA809" s="48"/>
      <c r="EB809" s="48"/>
      <c r="EC809" s="48"/>
      <c r="ED809" s="48"/>
      <c r="EE809" s="48"/>
      <c r="EF809" s="48"/>
      <c r="EG809" s="48"/>
      <c r="EH809" s="48"/>
      <c r="EI809" s="48"/>
      <c r="EJ809" s="48"/>
      <c r="EK809" s="48"/>
      <c r="EL809" s="48"/>
      <c r="EM809" s="48"/>
      <c r="EN809" s="48"/>
      <c r="EO809" s="48"/>
      <c r="EP809" s="48"/>
      <c r="EQ809" s="48"/>
      <c r="ER809" s="48"/>
      <c r="ES809" s="48"/>
      <c r="ET809" s="48"/>
      <c r="EU809" s="48"/>
      <c r="EV809" s="48"/>
      <c r="EW809" s="48"/>
      <c r="EX809" s="48"/>
      <c r="EY809" s="48"/>
      <c r="EZ809" s="48"/>
      <c r="FA809" s="48"/>
      <c r="FB809" s="48"/>
      <c r="FC809" s="48"/>
      <c r="FD809" s="48"/>
      <c r="FE809" s="48"/>
      <c r="FF809" s="48"/>
      <c r="FG809" s="48"/>
      <c r="FH809" s="48"/>
      <c r="FI809" s="48"/>
      <c r="FJ809" s="48"/>
      <c r="FK809" s="48"/>
      <c r="FL809" s="48"/>
      <c r="FM809" s="48"/>
      <c r="FN809" s="48"/>
      <c r="FO809" s="48"/>
      <c r="FP809" s="48"/>
      <c r="FQ809" s="48"/>
      <c r="FR809" s="48"/>
      <c r="FS809" s="48"/>
      <c r="FT809" s="48"/>
      <c r="FU809" s="48"/>
      <c r="FV809" s="48"/>
      <c r="FW809" s="48"/>
      <c r="FX809" s="48"/>
      <c r="FY809" s="48"/>
      <c r="FZ809" s="48"/>
      <c r="GA809" s="48"/>
      <c r="GB809" s="48"/>
      <c r="GC809" s="48"/>
      <c r="GD809" s="48"/>
      <c r="GE809" s="48"/>
      <c r="GF809" s="48"/>
      <c r="GG809" s="48"/>
      <c r="GH809" s="48"/>
      <c r="GI809" s="48"/>
      <c r="GJ809" s="48"/>
      <c r="GK809" s="48"/>
      <c r="GL809" s="48"/>
      <c r="GM809" s="48"/>
      <c r="GN809" s="48"/>
      <c r="GO809" s="48"/>
      <c r="GP809" s="48"/>
      <c r="GQ809" s="48"/>
      <c r="GR809" s="48"/>
      <c r="GS809" s="48"/>
      <c r="GT809" s="48"/>
      <c r="GU809" s="48"/>
      <c r="GV809" s="48"/>
      <c r="GW809" s="48"/>
      <c r="GX809" s="48"/>
      <c r="GY809" s="48"/>
      <c r="GZ809" s="48"/>
      <c r="HA809" s="48"/>
      <c r="HB809" s="48"/>
      <c r="HC809" s="48"/>
      <c r="HD809" s="48"/>
      <c r="HE809" s="48"/>
      <c r="HF809" s="48"/>
      <c r="HG809" s="48"/>
      <c r="HH809" s="48"/>
      <c r="HI809" s="48"/>
      <c r="HJ809" s="48"/>
      <c r="HK809" s="48"/>
      <c r="HL809" s="48"/>
      <c r="HM809" s="48"/>
      <c r="HN809" s="48"/>
      <c r="HO809" s="48"/>
      <c r="HP809" s="48"/>
      <c r="HQ809" s="48"/>
      <c r="HR809" s="48"/>
      <c r="HS809" s="48"/>
      <c r="HT809" s="48"/>
      <c r="HU809" s="48"/>
      <c r="HV809" s="48"/>
      <c r="HW809" s="48"/>
      <c r="HX809" s="48"/>
      <c r="HY809" s="48"/>
      <c r="HZ809" s="48"/>
      <c r="IA809" s="48"/>
      <c r="IB809" s="48"/>
      <c r="IC809" s="48"/>
      <c r="ID809" s="48"/>
      <c r="IE809" s="48"/>
      <c r="IF809" s="48"/>
      <c r="IG809" s="48"/>
      <c r="IH809" s="48"/>
      <c r="II809" s="48"/>
      <c r="IJ809" s="48"/>
      <c r="IK809" s="48"/>
      <c r="IL809" s="48"/>
      <c r="IM809" s="48"/>
      <c r="IN809" s="48"/>
      <c r="IO809" s="48"/>
      <c r="IP809" s="48"/>
      <c r="IQ809" s="48"/>
      <c r="IR809" s="48"/>
      <c r="IS809" s="48"/>
      <c r="IT809" s="48"/>
      <c r="IU809" s="48"/>
      <c r="IV809" s="48"/>
    </row>
    <row r="810" spans="1:256" s="49" customFormat="1" ht="15.6" x14ac:dyDescent="0.25">
      <c r="A810" s="276" t="s">
        <v>1098</v>
      </c>
      <c r="B810" s="277"/>
      <c r="C810" s="277"/>
      <c r="D810" s="277"/>
      <c r="E810" s="277"/>
      <c r="F810" s="277"/>
      <c r="G810" s="277"/>
      <c r="H810" s="277"/>
      <c r="I810" s="277"/>
      <c r="J810" s="277"/>
      <c r="K810" s="277"/>
      <c r="L810" s="277"/>
      <c r="M810" s="277"/>
      <c r="N810" s="277"/>
      <c r="O810" s="278"/>
      <c r="P810" s="48"/>
      <c r="Q810" s="48"/>
      <c r="R810" s="48"/>
      <c r="S810" s="48"/>
      <c r="T810" s="48"/>
      <c r="U810" s="48"/>
      <c r="V810" s="48"/>
      <c r="W810" s="48"/>
      <c r="X810" s="48"/>
      <c r="Y810" s="48"/>
      <c r="Z810" s="48"/>
      <c r="AA810" s="48"/>
      <c r="AB810" s="48"/>
      <c r="AC810" s="48"/>
      <c r="AD810" s="48"/>
      <c r="AE810" s="48"/>
      <c r="AF810" s="48"/>
      <c r="AG810" s="48"/>
      <c r="AH810" s="48"/>
      <c r="AI810" s="48"/>
      <c r="AJ810" s="48"/>
      <c r="AK810" s="48"/>
      <c r="AL810" s="48"/>
      <c r="AM810" s="48"/>
      <c r="AN810" s="48"/>
      <c r="AO810" s="48"/>
      <c r="AP810" s="48"/>
      <c r="AQ810" s="48"/>
      <c r="AR810" s="48"/>
      <c r="AS810" s="48"/>
      <c r="AT810" s="48"/>
      <c r="AU810" s="48"/>
      <c r="AV810" s="48"/>
      <c r="AW810" s="48"/>
      <c r="AX810" s="48"/>
      <c r="AY810" s="48"/>
      <c r="AZ810" s="48"/>
      <c r="BA810" s="48"/>
      <c r="BB810" s="48"/>
      <c r="BC810" s="48"/>
      <c r="BD810" s="48"/>
      <c r="BE810" s="48"/>
      <c r="BF810" s="48"/>
      <c r="BG810" s="48"/>
      <c r="BH810" s="48"/>
      <c r="BI810" s="48"/>
      <c r="BJ810" s="48"/>
      <c r="BK810" s="48"/>
      <c r="BL810" s="48"/>
      <c r="BM810" s="48"/>
      <c r="BN810" s="48"/>
      <c r="BO810" s="48"/>
      <c r="BP810" s="48"/>
      <c r="BQ810" s="48"/>
      <c r="BR810" s="48"/>
      <c r="BS810" s="48"/>
      <c r="BT810" s="48"/>
      <c r="BU810" s="48"/>
      <c r="BV810" s="48"/>
      <c r="BW810" s="48"/>
      <c r="BX810" s="48"/>
      <c r="BY810" s="48"/>
      <c r="BZ810" s="48"/>
      <c r="CA810" s="48"/>
      <c r="CB810" s="48"/>
      <c r="CC810" s="48"/>
      <c r="CD810" s="48"/>
      <c r="CE810" s="48"/>
      <c r="CF810" s="48"/>
      <c r="CG810" s="48"/>
      <c r="CH810" s="48"/>
      <c r="CI810" s="48"/>
      <c r="CJ810" s="48"/>
      <c r="CK810" s="48"/>
      <c r="CL810" s="48"/>
      <c r="CM810" s="48"/>
      <c r="CN810" s="48"/>
      <c r="CO810" s="48"/>
      <c r="CP810" s="48"/>
      <c r="CQ810" s="48"/>
      <c r="CR810" s="48"/>
      <c r="CS810" s="48"/>
      <c r="CT810" s="48"/>
      <c r="CU810" s="48"/>
      <c r="CV810" s="48"/>
      <c r="CW810" s="48"/>
      <c r="CX810" s="48"/>
      <c r="CY810" s="48"/>
      <c r="CZ810" s="48"/>
      <c r="DA810" s="48"/>
      <c r="DB810" s="48"/>
      <c r="DC810" s="48"/>
      <c r="DD810" s="48"/>
      <c r="DE810" s="48"/>
      <c r="DF810" s="48"/>
      <c r="DG810" s="48"/>
      <c r="DH810" s="48"/>
      <c r="DI810" s="48"/>
      <c r="DJ810" s="48"/>
      <c r="DK810" s="48"/>
      <c r="DL810" s="48"/>
      <c r="DM810" s="48"/>
      <c r="DN810" s="48"/>
      <c r="DO810" s="48"/>
      <c r="DP810" s="48"/>
      <c r="DQ810" s="48"/>
      <c r="DR810" s="48"/>
      <c r="DS810" s="48"/>
      <c r="DT810" s="48"/>
      <c r="DU810" s="48"/>
      <c r="DV810" s="48"/>
      <c r="DW810" s="48"/>
      <c r="DX810" s="48"/>
      <c r="DY810" s="48"/>
      <c r="DZ810" s="48"/>
      <c r="EA810" s="48"/>
      <c r="EB810" s="48"/>
      <c r="EC810" s="48"/>
      <c r="ED810" s="48"/>
      <c r="EE810" s="48"/>
      <c r="EF810" s="48"/>
      <c r="EG810" s="48"/>
      <c r="EH810" s="48"/>
      <c r="EI810" s="48"/>
      <c r="EJ810" s="48"/>
      <c r="EK810" s="48"/>
      <c r="EL810" s="48"/>
      <c r="EM810" s="48"/>
      <c r="EN810" s="48"/>
      <c r="EO810" s="48"/>
      <c r="EP810" s="48"/>
      <c r="EQ810" s="48"/>
      <c r="ER810" s="48"/>
      <c r="ES810" s="48"/>
      <c r="ET810" s="48"/>
      <c r="EU810" s="48"/>
      <c r="EV810" s="48"/>
      <c r="EW810" s="48"/>
      <c r="EX810" s="48"/>
      <c r="EY810" s="48"/>
      <c r="EZ810" s="48"/>
      <c r="FA810" s="48"/>
      <c r="FB810" s="48"/>
      <c r="FC810" s="48"/>
      <c r="FD810" s="48"/>
      <c r="FE810" s="48"/>
      <c r="FF810" s="48"/>
      <c r="FG810" s="48"/>
      <c r="FH810" s="48"/>
      <c r="FI810" s="48"/>
      <c r="FJ810" s="48"/>
      <c r="FK810" s="48"/>
      <c r="FL810" s="48"/>
      <c r="FM810" s="48"/>
      <c r="FN810" s="48"/>
      <c r="FO810" s="48"/>
      <c r="FP810" s="48"/>
      <c r="FQ810" s="48"/>
      <c r="FR810" s="48"/>
      <c r="FS810" s="48"/>
      <c r="FT810" s="48"/>
      <c r="FU810" s="48"/>
      <c r="FV810" s="48"/>
      <c r="FW810" s="48"/>
      <c r="FX810" s="48"/>
      <c r="FY810" s="48"/>
      <c r="FZ810" s="48"/>
      <c r="GA810" s="48"/>
      <c r="GB810" s="48"/>
      <c r="GC810" s="48"/>
      <c r="GD810" s="48"/>
      <c r="GE810" s="48"/>
      <c r="GF810" s="48"/>
      <c r="GG810" s="48"/>
      <c r="GH810" s="48"/>
      <c r="GI810" s="48"/>
      <c r="GJ810" s="48"/>
      <c r="GK810" s="48"/>
      <c r="GL810" s="48"/>
      <c r="GM810" s="48"/>
      <c r="GN810" s="48"/>
      <c r="GO810" s="48"/>
      <c r="GP810" s="48"/>
      <c r="GQ810" s="48"/>
      <c r="GR810" s="48"/>
      <c r="GS810" s="48"/>
      <c r="GT810" s="48"/>
      <c r="GU810" s="48"/>
      <c r="GV810" s="48"/>
      <c r="GW810" s="48"/>
      <c r="GX810" s="48"/>
      <c r="GY810" s="48"/>
      <c r="GZ810" s="48"/>
      <c r="HA810" s="48"/>
      <c r="HB810" s="48"/>
      <c r="HC810" s="48"/>
      <c r="HD810" s="48"/>
      <c r="HE810" s="48"/>
      <c r="HF810" s="48"/>
      <c r="HG810" s="48"/>
      <c r="HH810" s="48"/>
      <c r="HI810" s="48"/>
      <c r="HJ810" s="48"/>
      <c r="HK810" s="48"/>
      <c r="HL810" s="48"/>
      <c r="HM810" s="48"/>
      <c r="HN810" s="48"/>
      <c r="HO810" s="48"/>
      <c r="HP810" s="48"/>
      <c r="HQ810" s="48"/>
      <c r="HR810" s="48"/>
      <c r="HS810" s="48"/>
      <c r="HT810" s="48"/>
      <c r="HU810" s="48"/>
      <c r="HV810" s="48"/>
      <c r="HW810" s="48"/>
      <c r="HX810" s="48"/>
      <c r="HY810" s="48"/>
      <c r="HZ810" s="48"/>
      <c r="IA810" s="48"/>
      <c r="IB810" s="48"/>
      <c r="IC810" s="48"/>
      <c r="ID810" s="48"/>
      <c r="IE810" s="48"/>
      <c r="IF810" s="48"/>
      <c r="IG810" s="48"/>
      <c r="IH810" s="48"/>
      <c r="II810" s="48"/>
      <c r="IJ810" s="48"/>
      <c r="IK810" s="48"/>
      <c r="IL810" s="48"/>
      <c r="IM810" s="48"/>
      <c r="IN810" s="48"/>
      <c r="IO810" s="48"/>
      <c r="IP810" s="48"/>
      <c r="IQ810" s="48"/>
      <c r="IR810" s="48"/>
      <c r="IS810" s="48"/>
      <c r="IT810" s="48"/>
      <c r="IU810" s="48"/>
      <c r="IV810" s="48"/>
    </row>
    <row r="811" spans="1:256" s="49" customFormat="1" ht="15.6" x14ac:dyDescent="0.25">
      <c r="A811" s="52">
        <v>75905</v>
      </c>
      <c r="B811" s="51" t="s">
        <v>319</v>
      </c>
      <c r="C811" s="51" t="s">
        <v>272</v>
      </c>
      <c r="D811" s="53">
        <v>75910</v>
      </c>
      <c r="E811" s="92" t="s">
        <v>335</v>
      </c>
      <c r="F811" s="46">
        <f>'12 Month Budget Comparison'!D802</f>
        <v>0</v>
      </c>
      <c r="G811" s="46"/>
      <c r="H811" s="46"/>
      <c r="I811" s="46"/>
      <c r="J811" s="60"/>
      <c r="K811" s="46"/>
      <c r="L811" s="60"/>
      <c r="M811" s="60"/>
      <c r="N811" s="60"/>
      <c r="O811" s="46">
        <f>F811</f>
        <v>0</v>
      </c>
      <c r="P811" s="48"/>
      <c r="Q811" s="48"/>
      <c r="R811" s="48"/>
      <c r="S811" s="48"/>
      <c r="T811" s="48"/>
      <c r="U811" s="48"/>
      <c r="V811" s="48"/>
      <c r="W811" s="48"/>
      <c r="X811" s="48"/>
      <c r="Y811" s="48"/>
      <c r="Z811" s="48"/>
      <c r="AA811" s="48"/>
      <c r="AB811" s="48"/>
      <c r="AC811" s="48"/>
      <c r="AD811" s="48"/>
      <c r="AE811" s="48"/>
      <c r="AF811" s="48"/>
      <c r="AG811" s="48"/>
      <c r="AH811" s="48"/>
      <c r="AI811" s="48"/>
      <c r="AJ811" s="48"/>
      <c r="AK811" s="48"/>
      <c r="AL811" s="48"/>
      <c r="AM811" s="48"/>
      <c r="AN811" s="48"/>
      <c r="AO811" s="48"/>
      <c r="AP811" s="48"/>
      <c r="AQ811" s="48"/>
      <c r="AR811" s="48"/>
      <c r="AS811" s="48"/>
      <c r="AT811" s="48"/>
      <c r="AU811" s="48"/>
      <c r="AV811" s="48"/>
      <c r="AW811" s="48"/>
      <c r="AX811" s="48"/>
      <c r="AY811" s="48"/>
      <c r="AZ811" s="48"/>
      <c r="BA811" s="48"/>
      <c r="BB811" s="48"/>
      <c r="BC811" s="48"/>
      <c r="BD811" s="48"/>
      <c r="BE811" s="48"/>
      <c r="BF811" s="48"/>
      <c r="BG811" s="48"/>
      <c r="BH811" s="48"/>
      <c r="BI811" s="48"/>
      <c r="BJ811" s="48"/>
      <c r="BK811" s="48"/>
      <c r="BL811" s="48"/>
      <c r="BM811" s="48"/>
      <c r="BN811" s="48"/>
      <c r="BO811" s="48"/>
      <c r="BP811" s="48"/>
      <c r="BQ811" s="48"/>
      <c r="BR811" s="48"/>
      <c r="BS811" s="48"/>
      <c r="BT811" s="48"/>
      <c r="BU811" s="48"/>
      <c r="BV811" s="48"/>
      <c r="BW811" s="48"/>
      <c r="BX811" s="48"/>
      <c r="BY811" s="48"/>
      <c r="BZ811" s="48"/>
      <c r="CA811" s="48"/>
      <c r="CB811" s="48"/>
      <c r="CC811" s="48"/>
      <c r="CD811" s="48"/>
      <c r="CE811" s="48"/>
      <c r="CF811" s="48"/>
      <c r="CG811" s="48"/>
      <c r="CH811" s="48"/>
      <c r="CI811" s="48"/>
      <c r="CJ811" s="48"/>
      <c r="CK811" s="48"/>
      <c r="CL811" s="48"/>
      <c r="CM811" s="48"/>
      <c r="CN811" s="48"/>
      <c r="CO811" s="48"/>
      <c r="CP811" s="48"/>
      <c r="CQ811" s="48"/>
      <c r="CR811" s="48"/>
      <c r="CS811" s="48"/>
      <c r="CT811" s="48"/>
      <c r="CU811" s="48"/>
      <c r="CV811" s="48"/>
      <c r="CW811" s="48"/>
      <c r="CX811" s="48"/>
      <c r="CY811" s="48"/>
      <c r="CZ811" s="48"/>
      <c r="DA811" s="48"/>
      <c r="DB811" s="48"/>
      <c r="DC811" s="48"/>
      <c r="DD811" s="48"/>
      <c r="DE811" s="48"/>
      <c r="DF811" s="48"/>
      <c r="DG811" s="48"/>
      <c r="DH811" s="48"/>
      <c r="DI811" s="48"/>
      <c r="DJ811" s="48"/>
      <c r="DK811" s="48"/>
      <c r="DL811" s="48"/>
      <c r="DM811" s="48"/>
      <c r="DN811" s="48"/>
      <c r="DO811" s="48"/>
      <c r="DP811" s="48"/>
      <c r="DQ811" s="48"/>
      <c r="DR811" s="48"/>
      <c r="DS811" s="48"/>
      <c r="DT811" s="48"/>
      <c r="DU811" s="48"/>
      <c r="DV811" s="48"/>
      <c r="DW811" s="48"/>
      <c r="DX811" s="48"/>
      <c r="DY811" s="48"/>
      <c r="DZ811" s="48"/>
      <c r="EA811" s="48"/>
      <c r="EB811" s="48"/>
      <c r="EC811" s="48"/>
      <c r="ED811" s="48"/>
      <c r="EE811" s="48"/>
      <c r="EF811" s="48"/>
      <c r="EG811" s="48"/>
      <c r="EH811" s="48"/>
      <c r="EI811" s="48"/>
      <c r="EJ811" s="48"/>
      <c r="EK811" s="48"/>
      <c r="EL811" s="48"/>
      <c r="EM811" s="48"/>
      <c r="EN811" s="48"/>
      <c r="EO811" s="48"/>
      <c r="EP811" s="48"/>
      <c r="EQ811" s="48"/>
      <c r="ER811" s="48"/>
      <c r="ES811" s="48"/>
      <c r="ET811" s="48"/>
      <c r="EU811" s="48"/>
      <c r="EV811" s="48"/>
      <c r="EW811" s="48"/>
      <c r="EX811" s="48"/>
      <c r="EY811" s="48"/>
      <c r="EZ811" s="48"/>
      <c r="FA811" s="48"/>
      <c r="FB811" s="48"/>
      <c r="FC811" s="48"/>
      <c r="FD811" s="48"/>
      <c r="FE811" s="48"/>
      <c r="FF811" s="48"/>
      <c r="FG811" s="48"/>
      <c r="FH811" s="48"/>
      <c r="FI811" s="48"/>
      <c r="FJ811" s="48"/>
      <c r="FK811" s="48"/>
      <c r="FL811" s="48"/>
      <c r="FM811" s="48"/>
      <c r="FN811" s="48"/>
      <c r="FO811" s="48"/>
      <c r="FP811" s="48"/>
      <c r="FQ811" s="48"/>
      <c r="FR811" s="48"/>
      <c r="FS811" s="48"/>
      <c r="FT811" s="48"/>
      <c r="FU811" s="48"/>
      <c r="FV811" s="48"/>
      <c r="FW811" s="48"/>
      <c r="FX811" s="48"/>
      <c r="FY811" s="48"/>
      <c r="FZ811" s="48"/>
      <c r="GA811" s="48"/>
      <c r="GB811" s="48"/>
      <c r="GC811" s="48"/>
      <c r="GD811" s="48"/>
      <c r="GE811" s="48"/>
      <c r="GF811" s="48"/>
      <c r="GG811" s="48"/>
      <c r="GH811" s="48"/>
      <c r="GI811" s="48"/>
      <c r="GJ811" s="48"/>
      <c r="GK811" s="48"/>
      <c r="GL811" s="48"/>
      <c r="GM811" s="48"/>
      <c r="GN811" s="48"/>
      <c r="GO811" s="48"/>
      <c r="GP811" s="48"/>
      <c r="GQ811" s="48"/>
      <c r="GR811" s="48"/>
      <c r="GS811" s="48"/>
      <c r="GT811" s="48"/>
      <c r="GU811" s="48"/>
      <c r="GV811" s="48"/>
      <c r="GW811" s="48"/>
      <c r="GX811" s="48"/>
      <c r="GY811" s="48"/>
      <c r="GZ811" s="48"/>
      <c r="HA811" s="48"/>
      <c r="HB811" s="48"/>
      <c r="HC811" s="48"/>
      <c r="HD811" s="48"/>
      <c r="HE811" s="48"/>
      <c r="HF811" s="48"/>
      <c r="HG811" s="48"/>
      <c r="HH811" s="48"/>
      <c r="HI811" s="48"/>
      <c r="HJ811" s="48"/>
      <c r="HK811" s="48"/>
      <c r="HL811" s="48"/>
      <c r="HM811" s="48"/>
      <c r="HN811" s="48"/>
      <c r="HO811" s="48"/>
      <c r="HP811" s="48"/>
      <c r="HQ811" s="48"/>
      <c r="HR811" s="48"/>
      <c r="HS811" s="48"/>
      <c r="HT811" s="48"/>
      <c r="HU811" s="48"/>
      <c r="HV811" s="48"/>
      <c r="HW811" s="48"/>
      <c r="HX811" s="48"/>
      <c r="HY811" s="48"/>
      <c r="HZ811" s="48"/>
      <c r="IA811" s="48"/>
      <c r="IB811" s="48"/>
      <c r="IC811" s="48"/>
      <c r="ID811" s="48"/>
      <c r="IE811" s="48"/>
      <c r="IF811" s="48"/>
      <c r="IG811" s="48"/>
      <c r="IH811" s="48"/>
      <c r="II811" s="48"/>
      <c r="IJ811" s="48"/>
      <c r="IK811" s="48"/>
      <c r="IL811" s="48"/>
      <c r="IM811" s="48"/>
      <c r="IN811" s="48"/>
      <c r="IO811" s="48"/>
      <c r="IP811" s="48"/>
      <c r="IQ811" s="48"/>
      <c r="IR811" s="48"/>
      <c r="IS811" s="48"/>
      <c r="IT811" s="48"/>
      <c r="IU811" s="48"/>
      <c r="IV811" s="48"/>
    </row>
    <row r="812" spans="1:256" s="62" customFormat="1" ht="15.6" x14ac:dyDescent="0.25">
      <c r="A812" s="52">
        <v>75910</v>
      </c>
      <c r="B812" s="51" t="s">
        <v>336</v>
      </c>
      <c r="C812" s="51" t="s">
        <v>336</v>
      </c>
      <c r="D812" s="53">
        <v>75990</v>
      </c>
      <c r="E812" s="52" t="s">
        <v>337</v>
      </c>
      <c r="F812" s="46">
        <f>SUM(F799:F811)</f>
        <v>0</v>
      </c>
      <c r="G812" s="46"/>
      <c r="H812" s="46"/>
      <c r="I812" s="46"/>
      <c r="J812" s="60"/>
      <c r="K812" s="46"/>
      <c r="L812" s="60"/>
      <c r="M812" s="60"/>
      <c r="N812" s="60"/>
      <c r="O812" s="46">
        <f>SUM(O799:O811)</f>
        <v>0</v>
      </c>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c r="AU812" s="48"/>
      <c r="AV812" s="48"/>
      <c r="AW812" s="48"/>
      <c r="AX812" s="48"/>
      <c r="AY812" s="48"/>
      <c r="AZ812" s="48"/>
      <c r="BA812" s="48"/>
      <c r="BB812" s="48"/>
      <c r="BC812" s="48"/>
      <c r="BD812" s="48"/>
      <c r="BE812" s="48"/>
      <c r="BF812" s="48"/>
      <c r="BG812" s="48"/>
      <c r="BH812" s="48"/>
      <c r="BI812" s="48"/>
      <c r="BJ812" s="48"/>
      <c r="BK812" s="48"/>
      <c r="BL812" s="48"/>
      <c r="BM812" s="48"/>
      <c r="BN812" s="48"/>
      <c r="BO812" s="48"/>
      <c r="BP812" s="48"/>
      <c r="BQ812" s="48"/>
      <c r="BR812" s="48"/>
      <c r="BS812" s="48"/>
      <c r="BT812" s="48"/>
      <c r="BU812" s="48"/>
      <c r="BV812" s="48"/>
      <c r="BW812" s="48"/>
      <c r="BX812" s="48"/>
      <c r="BY812" s="48"/>
      <c r="BZ812" s="48"/>
      <c r="CA812" s="48"/>
      <c r="CB812" s="48"/>
      <c r="CC812" s="48"/>
      <c r="CD812" s="48"/>
      <c r="CE812" s="48"/>
      <c r="CF812" s="48"/>
      <c r="CG812" s="48"/>
      <c r="CH812" s="48"/>
      <c r="CI812" s="48"/>
      <c r="CJ812" s="48"/>
      <c r="CK812" s="48"/>
      <c r="CL812" s="48"/>
      <c r="CM812" s="48"/>
      <c r="CN812" s="48"/>
      <c r="CO812" s="48"/>
      <c r="CP812" s="48"/>
      <c r="CQ812" s="48"/>
      <c r="CR812" s="48"/>
      <c r="CS812" s="48"/>
      <c r="CT812" s="48"/>
      <c r="CU812" s="48"/>
      <c r="CV812" s="48"/>
      <c r="CW812" s="48"/>
      <c r="CX812" s="48"/>
      <c r="CY812" s="48"/>
      <c r="CZ812" s="48"/>
      <c r="DA812" s="48"/>
      <c r="DB812" s="48"/>
      <c r="DC812" s="48"/>
      <c r="DD812" s="48"/>
      <c r="DE812" s="48"/>
      <c r="DF812" s="48"/>
      <c r="DG812" s="48"/>
      <c r="DH812" s="48"/>
      <c r="DI812" s="48"/>
      <c r="DJ812" s="48"/>
      <c r="DK812" s="48"/>
      <c r="DL812" s="48"/>
      <c r="DM812" s="48"/>
      <c r="DN812" s="48"/>
      <c r="DO812" s="48"/>
      <c r="DP812" s="48"/>
      <c r="DQ812" s="48"/>
      <c r="DR812" s="48"/>
      <c r="DS812" s="48"/>
      <c r="DT812" s="48"/>
      <c r="DU812" s="48"/>
      <c r="DV812" s="48"/>
      <c r="DW812" s="48"/>
      <c r="DX812" s="48"/>
      <c r="DY812" s="48"/>
      <c r="DZ812" s="48"/>
      <c r="EA812" s="48"/>
      <c r="EB812" s="48"/>
      <c r="EC812" s="48"/>
      <c r="ED812" s="48"/>
      <c r="EE812" s="48"/>
      <c r="EF812" s="48"/>
      <c r="EG812" s="48"/>
      <c r="EH812" s="48"/>
      <c r="EI812" s="48"/>
      <c r="EJ812" s="48"/>
      <c r="EK812" s="48"/>
      <c r="EL812" s="48"/>
      <c r="EM812" s="48"/>
      <c r="EN812" s="48"/>
      <c r="EO812" s="48"/>
      <c r="EP812" s="48"/>
      <c r="EQ812" s="48"/>
      <c r="ER812" s="48"/>
      <c r="ES812" s="48"/>
      <c r="ET812" s="48"/>
      <c r="EU812" s="48"/>
      <c r="EV812" s="48"/>
      <c r="EW812" s="48"/>
      <c r="EX812" s="48"/>
      <c r="EY812" s="48"/>
      <c r="EZ812" s="48"/>
      <c r="FA812" s="48"/>
      <c r="FB812" s="48"/>
      <c r="FC812" s="48"/>
      <c r="FD812" s="48"/>
      <c r="FE812" s="48"/>
      <c r="FF812" s="48"/>
      <c r="FG812" s="48"/>
      <c r="FH812" s="48"/>
      <c r="FI812" s="48"/>
      <c r="FJ812" s="48"/>
      <c r="FK812" s="48"/>
      <c r="FL812" s="48"/>
      <c r="FM812" s="48"/>
      <c r="FN812" s="48"/>
      <c r="FO812" s="48"/>
      <c r="FP812" s="48"/>
      <c r="FQ812" s="48"/>
      <c r="FR812" s="48"/>
      <c r="FS812" s="48"/>
      <c r="FT812" s="48"/>
      <c r="FU812" s="48"/>
      <c r="FV812" s="48"/>
      <c r="FW812" s="48"/>
      <c r="FX812" s="48"/>
      <c r="FY812" s="48"/>
      <c r="FZ812" s="48"/>
      <c r="GA812" s="48"/>
      <c r="GB812" s="48"/>
      <c r="GC812" s="48"/>
      <c r="GD812" s="48"/>
      <c r="GE812" s="48"/>
      <c r="GF812" s="48"/>
      <c r="GG812" s="48"/>
      <c r="GH812" s="48"/>
      <c r="GI812" s="48"/>
      <c r="GJ812" s="48"/>
      <c r="GK812" s="48"/>
      <c r="GL812" s="48"/>
      <c r="GM812" s="48"/>
      <c r="GN812" s="48"/>
      <c r="GO812" s="48"/>
      <c r="GP812" s="48"/>
      <c r="GQ812" s="48"/>
      <c r="GR812" s="48"/>
      <c r="GS812" s="48"/>
      <c r="GT812" s="48"/>
      <c r="GU812" s="48"/>
      <c r="GV812" s="48"/>
      <c r="GW812" s="48"/>
      <c r="GX812" s="48"/>
      <c r="GY812" s="48"/>
      <c r="GZ812" s="48"/>
      <c r="HA812" s="48"/>
      <c r="HB812" s="48"/>
      <c r="HC812" s="48"/>
      <c r="HD812" s="48"/>
      <c r="HE812" s="48"/>
      <c r="HF812" s="48"/>
      <c r="HG812" s="48"/>
      <c r="HH812" s="48"/>
      <c r="HI812" s="48"/>
      <c r="HJ812" s="48"/>
      <c r="HK812" s="48"/>
      <c r="HL812" s="48"/>
      <c r="HM812" s="48"/>
      <c r="HN812" s="48"/>
      <c r="HO812" s="48"/>
      <c r="HP812" s="48"/>
      <c r="HQ812" s="48"/>
      <c r="HR812" s="48"/>
      <c r="HS812" s="48"/>
      <c r="HT812" s="48"/>
      <c r="HU812" s="48"/>
      <c r="HV812" s="48"/>
      <c r="HW812" s="48"/>
      <c r="HX812" s="48"/>
      <c r="HY812" s="48"/>
      <c r="HZ812" s="48"/>
      <c r="IA812" s="48"/>
      <c r="IB812" s="48"/>
      <c r="IC812" s="48"/>
      <c r="ID812" s="48"/>
      <c r="IE812" s="48"/>
      <c r="IF812" s="48"/>
      <c r="IG812" s="48"/>
      <c r="IH812" s="48"/>
      <c r="II812" s="48"/>
      <c r="IJ812" s="48"/>
      <c r="IK812" s="48"/>
      <c r="IL812" s="48"/>
      <c r="IM812" s="48"/>
      <c r="IN812" s="48"/>
      <c r="IO812" s="48"/>
      <c r="IP812" s="48"/>
      <c r="IQ812" s="48"/>
      <c r="IR812" s="48"/>
      <c r="IS812" s="48"/>
      <c r="IT812" s="48"/>
      <c r="IU812" s="48"/>
      <c r="IV812" s="48"/>
    </row>
    <row r="813" spans="1:256" s="49" customFormat="1" ht="15.6" x14ac:dyDescent="0.25">
      <c r="A813" s="276" t="s">
        <v>1099</v>
      </c>
      <c r="B813" s="277"/>
      <c r="C813" s="277"/>
      <c r="D813" s="277"/>
      <c r="E813" s="277"/>
      <c r="F813" s="277"/>
      <c r="G813" s="277"/>
      <c r="H813" s="277"/>
      <c r="I813" s="277"/>
      <c r="J813" s="277"/>
      <c r="K813" s="277"/>
      <c r="L813" s="277"/>
      <c r="M813" s="277"/>
      <c r="N813" s="277"/>
      <c r="O813" s="278"/>
      <c r="P813" s="48"/>
      <c r="Q813" s="48"/>
      <c r="R813" s="48"/>
      <c r="S813" s="48"/>
      <c r="T813" s="48"/>
      <c r="U813" s="48"/>
      <c r="V813" s="48"/>
      <c r="W813" s="48"/>
      <c r="X813" s="48"/>
      <c r="Y813" s="48"/>
      <c r="Z813" s="48"/>
      <c r="AA813" s="48"/>
      <c r="AB813" s="48"/>
      <c r="AC813" s="48"/>
      <c r="AD813" s="48"/>
      <c r="AE813" s="48"/>
      <c r="AF813" s="48"/>
      <c r="AG813" s="48"/>
      <c r="AH813" s="48"/>
      <c r="AI813" s="48"/>
      <c r="AJ813" s="48"/>
      <c r="AK813" s="48"/>
      <c r="AL813" s="48"/>
      <c r="AM813" s="48"/>
      <c r="AN813" s="48"/>
      <c r="AO813" s="48"/>
      <c r="AP813" s="48"/>
      <c r="AQ813" s="48"/>
      <c r="AR813" s="48"/>
      <c r="AS813" s="48"/>
      <c r="AT813" s="48"/>
      <c r="AU813" s="48"/>
      <c r="AV813" s="48"/>
      <c r="AW813" s="48"/>
      <c r="AX813" s="48"/>
      <c r="AY813" s="48"/>
      <c r="AZ813" s="48"/>
      <c r="BA813" s="48"/>
      <c r="BB813" s="48"/>
      <c r="BC813" s="48"/>
      <c r="BD813" s="48"/>
      <c r="BE813" s="48"/>
      <c r="BF813" s="48"/>
      <c r="BG813" s="48"/>
      <c r="BH813" s="48"/>
      <c r="BI813" s="48"/>
      <c r="BJ813" s="48"/>
      <c r="BK813" s="48"/>
      <c r="BL813" s="48"/>
      <c r="BM813" s="48"/>
      <c r="BN813" s="48"/>
      <c r="BO813" s="48"/>
      <c r="BP813" s="48"/>
      <c r="BQ813" s="48"/>
      <c r="BR813" s="48"/>
      <c r="BS813" s="48"/>
      <c r="BT813" s="48"/>
      <c r="BU813" s="48"/>
      <c r="BV813" s="48"/>
      <c r="BW813" s="48"/>
      <c r="BX813" s="48"/>
      <c r="BY813" s="48"/>
      <c r="BZ813" s="48"/>
      <c r="CA813" s="48"/>
      <c r="CB813" s="48"/>
      <c r="CC813" s="48"/>
      <c r="CD813" s="48"/>
      <c r="CE813" s="48"/>
      <c r="CF813" s="48"/>
      <c r="CG813" s="48"/>
      <c r="CH813" s="48"/>
      <c r="CI813" s="48"/>
      <c r="CJ813" s="48"/>
      <c r="CK813" s="48"/>
      <c r="CL813" s="48"/>
      <c r="CM813" s="48"/>
      <c r="CN813" s="48"/>
      <c r="CO813" s="48"/>
      <c r="CP813" s="48"/>
      <c r="CQ813" s="48"/>
      <c r="CR813" s="48"/>
      <c r="CS813" s="48"/>
      <c r="CT813" s="48"/>
      <c r="CU813" s="48"/>
      <c r="CV813" s="48"/>
      <c r="CW813" s="48"/>
      <c r="CX813" s="48"/>
      <c r="CY813" s="48"/>
      <c r="CZ813" s="48"/>
      <c r="DA813" s="48"/>
      <c r="DB813" s="48"/>
      <c r="DC813" s="48"/>
      <c r="DD813" s="48"/>
      <c r="DE813" s="48"/>
      <c r="DF813" s="48"/>
      <c r="DG813" s="48"/>
      <c r="DH813" s="48"/>
      <c r="DI813" s="48"/>
      <c r="DJ813" s="48"/>
      <c r="DK813" s="48"/>
      <c r="DL813" s="48"/>
      <c r="DM813" s="48"/>
      <c r="DN813" s="48"/>
      <c r="DO813" s="48"/>
      <c r="DP813" s="48"/>
      <c r="DQ813" s="48"/>
      <c r="DR813" s="48"/>
      <c r="DS813" s="48"/>
      <c r="DT813" s="48"/>
      <c r="DU813" s="48"/>
      <c r="DV813" s="48"/>
      <c r="DW813" s="48"/>
      <c r="DX813" s="48"/>
      <c r="DY813" s="48"/>
      <c r="DZ813" s="48"/>
      <c r="EA813" s="48"/>
      <c r="EB813" s="48"/>
      <c r="EC813" s="48"/>
      <c r="ED813" s="48"/>
      <c r="EE813" s="48"/>
      <c r="EF813" s="48"/>
      <c r="EG813" s="48"/>
      <c r="EH813" s="48"/>
      <c r="EI813" s="48"/>
      <c r="EJ813" s="48"/>
      <c r="EK813" s="48"/>
      <c r="EL813" s="48"/>
      <c r="EM813" s="48"/>
      <c r="EN813" s="48"/>
      <c r="EO813" s="48"/>
      <c r="EP813" s="48"/>
      <c r="EQ813" s="48"/>
      <c r="ER813" s="48"/>
      <c r="ES813" s="48"/>
      <c r="ET813" s="48"/>
      <c r="EU813" s="48"/>
      <c r="EV813" s="48"/>
      <c r="EW813" s="48"/>
      <c r="EX813" s="48"/>
      <c r="EY813" s="48"/>
      <c r="EZ813" s="48"/>
      <c r="FA813" s="48"/>
      <c r="FB813" s="48"/>
      <c r="FC813" s="48"/>
      <c r="FD813" s="48"/>
      <c r="FE813" s="48"/>
      <c r="FF813" s="48"/>
      <c r="FG813" s="48"/>
      <c r="FH813" s="48"/>
      <c r="FI813" s="48"/>
      <c r="FJ813" s="48"/>
      <c r="FK813" s="48"/>
      <c r="FL813" s="48"/>
      <c r="FM813" s="48"/>
      <c r="FN813" s="48"/>
      <c r="FO813" s="48"/>
      <c r="FP813" s="48"/>
      <c r="FQ813" s="48"/>
      <c r="FR813" s="48"/>
      <c r="FS813" s="48"/>
      <c r="FT813" s="48"/>
      <c r="FU813" s="48"/>
      <c r="FV813" s="48"/>
      <c r="FW813" s="48"/>
      <c r="FX813" s="48"/>
      <c r="FY813" s="48"/>
      <c r="FZ813" s="48"/>
      <c r="GA813" s="48"/>
      <c r="GB813" s="48"/>
      <c r="GC813" s="48"/>
      <c r="GD813" s="48"/>
      <c r="GE813" s="48"/>
      <c r="GF813" s="48"/>
      <c r="GG813" s="48"/>
      <c r="GH813" s="48"/>
      <c r="GI813" s="48"/>
      <c r="GJ813" s="48"/>
      <c r="GK813" s="48"/>
      <c r="GL813" s="48"/>
      <c r="GM813" s="48"/>
      <c r="GN813" s="48"/>
      <c r="GO813" s="48"/>
      <c r="GP813" s="48"/>
      <c r="GQ813" s="48"/>
      <c r="GR813" s="48"/>
      <c r="GS813" s="48"/>
      <c r="GT813" s="48"/>
      <c r="GU813" s="48"/>
      <c r="GV813" s="48"/>
      <c r="GW813" s="48"/>
      <c r="GX813" s="48"/>
      <c r="GY813" s="48"/>
      <c r="GZ813" s="48"/>
      <c r="HA813" s="48"/>
      <c r="HB813" s="48"/>
      <c r="HC813" s="48"/>
      <c r="HD813" s="48"/>
      <c r="HE813" s="48"/>
      <c r="HF813" s="48"/>
      <c r="HG813" s="48"/>
      <c r="HH813" s="48"/>
      <c r="HI813" s="48"/>
      <c r="HJ813" s="48"/>
      <c r="HK813" s="48"/>
      <c r="HL813" s="48"/>
      <c r="HM813" s="48"/>
      <c r="HN813" s="48"/>
      <c r="HO813" s="48"/>
      <c r="HP813" s="48"/>
      <c r="HQ813" s="48"/>
      <c r="HR813" s="48"/>
      <c r="HS813" s="48"/>
      <c r="HT813" s="48"/>
      <c r="HU813" s="48"/>
      <c r="HV813" s="48"/>
      <c r="HW813" s="48"/>
      <c r="HX813" s="48"/>
      <c r="HY813" s="48"/>
      <c r="HZ813" s="48"/>
      <c r="IA813" s="48"/>
      <c r="IB813" s="48"/>
      <c r="IC813" s="48"/>
      <c r="ID813" s="48"/>
      <c r="IE813" s="48"/>
      <c r="IF813" s="48"/>
      <c r="IG813" s="48"/>
      <c r="IH813" s="48"/>
      <c r="II813" s="48"/>
      <c r="IJ813" s="48"/>
      <c r="IK813" s="48"/>
      <c r="IL813" s="48"/>
      <c r="IM813" s="48"/>
      <c r="IN813" s="48"/>
      <c r="IO813" s="48"/>
      <c r="IP813" s="48"/>
      <c r="IQ813" s="48"/>
      <c r="IR813" s="48"/>
      <c r="IS813" s="48"/>
      <c r="IT813" s="48"/>
      <c r="IU813" s="48"/>
      <c r="IV813" s="48"/>
    </row>
    <row r="814" spans="1:256" s="49" customFormat="1" ht="15.6" x14ac:dyDescent="0.25">
      <c r="A814" s="52">
        <v>75915</v>
      </c>
      <c r="B814" s="51" t="s">
        <v>315</v>
      </c>
      <c r="C814" s="51" t="s">
        <v>147</v>
      </c>
      <c r="D814" s="53">
        <v>75920</v>
      </c>
      <c r="E814" s="52" t="s">
        <v>316</v>
      </c>
      <c r="F814" s="46">
        <f>'12 Month Budget Comparison'!D805</f>
        <v>0</v>
      </c>
      <c r="G814" s="46"/>
      <c r="H814" s="46"/>
      <c r="I814" s="46"/>
      <c r="J814" s="60"/>
      <c r="K814" s="46"/>
      <c r="L814" s="60"/>
      <c r="M814" s="60"/>
      <c r="N814" s="60"/>
      <c r="O814" s="46">
        <f>F814</f>
        <v>0</v>
      </c>
      <c r="P814" s="48"/>
      <c r="Q814" s="48"/>
      <c r="R814" s="48"/>
      <c r="S814" s="48"/>
      <c r="T814" s="48"/>
      <c r="U814" s="48"/>
      <c r="V814" s="48"/>
      <c r="W814" s="48"/>
      <c r="X814" s="48"/>
      <c r="Y814" s="48"/>
      <c r="Z814" s="48"/>
      <c r="AA814" s="48"/>
      <c r="AB814" s="48"/>
      <c r="AC814" s="48"/>
      <c r="AD814" s="48"/>
      <c r="AE814" s="48"/>
      <c r="AF814" s="48"/>
      <c r="AG814" s="48"/>
      <c r="AH814" s="48"/>
      <c r="AI814" s="48"/>
      <c r="AJ814" s="48"/>
      <c r="AK814" s="48"/>
      <c r="AL814" s="48"/>
      <c r="AM814" s="48"/>
      <c r="AN814" s="48"/>
      <c r="AO814" s="48"/>
      <c r="AP814" s="48"/>
      <c r="AQ814" s="48"/>
      <c r="AR814" s="48"/>
      <c r="AS814" s="48"/>
      <c r="AT814" s="48"/>
      <c r="AU814" s="48"/>
      <c r="AV814" s="48"/>
      <c r="AW814" s="48"/>
      <c r="AX814" s="48"/>
      <c r="AY814" s="48"/>
      <c r="AZ814" s="48"/>
      <c r="BA814" s="48"/>
      <c r="BB814" s="48"/>
      <c r="BC814" s="48"/>
      <c r="BD814" s="48"/>
      <c r="BE814" s="48"/>
      <c r="BF814" s="48"/>
      <c r="BG814" s="48"/>
      <c r="BH814" s="48"/>
      <c r="BI814" s="48"/>
      <c r="BJ814" s="48"/>
      <c r="BK814" s="48"/>
      <c r="BL814" s="48"/>
      <c r="BM814" s="48"/>
      <c r="BN814" s="48"/>
      <c r="BO814" s="48"/>
      <c r="BP814" s="48"/>
      <c r="BQ814" s="48"/>
      <c r="BR814" s="48"/>
      <c r="BS814" s="48"/>
      <c r="BT814" s="48"/>
      <c r="BU814" s="48"/>
      <c r="BV814" s="48"/>
      <c r="BW814" s="48"/>
      <c r="BX814" s="48"/>
      <c r="BY814" s="48"/>
      <c r="BZ814" s="48"/>
      <c r="CA814" s="48"/>
      <c r="CB814" s="48"/>
      <c r="CC814" s="48"/>
      <c r="CD814" s="48"/>
      <c r="CE814" s="48"/>
      <c r="CF814" s="48"/>
      <c r="CG814" s="48"/>
      <c r="CH814" s="48"/>
      <c r="CI814" s="48"/>
      <c r="CJ814" s="48"/>
      <c r="CK814" s="48"/>
      <c r="CL814" s="48"/>
      <c r="CM814" s="48"/>
      <c r="CN814" s="48"/>
      <c r="CO814" s="48"/>
      <c r="CP814" s="48"/>
      <c r="CQ814" s="48"/>
      <c r="CR814" s="48"/>
      <c r="CS814" s="48"/>
      <c r="CT814" s="48"/>
      <c r="CU814" s="48"/>
      <c r="CV814" s="48"/>
      <c r="CW814" s="48"/>
      <c r="CX814" s="48"/>
      <c r="CY814" s="48"/>
      <c r="CZ814" s="48"/>
      <c r="DA814" s="48"/>
      <c r="DB814" s="48"/>
      <c r="DC814" s="48"/>
      <c r="DD814" s="48"/>
      <c r="DE814" s="48"/>
      <c r="DF814" s="48"/>
      <c r="DG814" s="48"/>
      <c r="DH814" s="48"/>
      <c r="DI814" s="48"/>
      <c r="DJ814" s="48"/>
      <c r="DK814" s="48"/>
      <c r="DL814" s="48"/>
      <c r="DM814" s="48"/>
      <c r="DN814" s="48"/>
      <c r="DO814" s="48"/>
      <c r="DP814" s="48"/>
      <c r="DQ814" s="48"/>
      <c r="DR814" s="48"/>
      <c r="DS814" s="48"/>
      <c r="DT814" s="48"/>
      <c r="DU814" s="48"/>
      <c r="DV814" s="48"/>
      <c r="DW814" s="48"/>
      <c r="DX814" s="48"/>
      <c r="DY814" s="48"/>
      <c r="DZ814" s="48"/>
      <c r="EA814" s="48"/>
      <c r="EB814" s="48"/>
      <c r="EC814" s="48"/>
      <c r="ED814" s="48"/>
      <c r="EE814" s="48"/>
      <c r="EF814" s="48"/>
      <c r="EG814" s="48"/>
      <c r="EH814" s="48"/>
      <c r="EI814" s="48"/>
      <c r="EJ814" s="48"/>
      <c r="EK814" s="48"/>
      <c r="EL814" s="48"/>
      <c r="EM814" s="48"/>
      <c r="EN814" s="48"/>
      <c r="EO814" s="48"/>
      <c r="EP814" s="48"/>
      <c r="EQ814" s="48"/>
      <c r="ER814" s="48"/>
      <c r="ES814" s="48"/>
      <c r="ET814" s="48"/>
      <c r="EU814" s="48"/>
      <c r="EV814" s="48"/>
      <c r="EW814" s="48"/>
      <c r="EX814" s="48"/>
      <c r="EY814" s="48"/>
      <c r="EZ814" s="48"/>
      <c r="FA814" s="48"/>
      <c r="FB814" s="48"/>
      <c r="FC814" s="48"/>
      <c r="FD814" s="48"/>
      <c r="FE814" s="48"/>
      <c r="FF814" s="48"/>
      <c r="FG814" s="48"/>
      <c r="FH814" s="48"/>
      <c r="FI814" s="48"/>
      <c r="FJ814" s="48"/>
      <c r="FK814" s="48"/>
      <c r="FL814" s="48"/>
      <c r="FM814" s="48"/>
      <c r="FN814" s="48"/>
      <c r="FO814" s="48"/>
      <c r="FP814" s="48"/>
      <c r="FQ814" s="48"/>
      <c r="FR814" s="48"/>
      <c r="FS814" s="48"/>
      <c r="FT814" s="48"/>
      <c r="FU814" s="48"/>
      <c r="FV814" s="48"/>
      <c r="FW814" s="48"/>
      <c r="FX814" s="48"/>
      <c r="FY814" s="48"/>
      <c r="FZ814" s="48"/>
      <c r="GA814" s="48"/>
      <c r="GB814" s="48"/>
      <c r="GC814" s="48"/>
      <c r="GD814" s="48"/>
      <c r="GE814" s="48"/>
      <c r="GF814" s="48"/>
      <c r="GG814" s="48"/>
      <c r="GH814" s="48"/>
      <c r="GI814" s="48"/>
      <c r="GJ814" s="48"/>
      <c r="GK814" s="48"/>
      <c r="GL814" s="48"/>
      <c r="GM814" s="48"/>
      <c r="GN814" s="48"/>
      <c r="GO814" s="48"/>
      <c r="GP814" s="48"/>
      <c r="GQ814" s="48"/>
      <c r="GR814" s="48"/>
      <c r="GS814" s="48"/>
      <c r="GT814" s="48"/>
      <c r="GU814" s="48"/>
      <c r="GV814" s="48"/>
      <c r="GW814" s="48"/>
      <c r="GX814" s="48"/>
      <c r="GY814" s="48"/>
      <c r="GZ814" s="48"/>
      <c r="HA814" s="48"/>
      <c r="HB814" s="48"/>
      <c r="HC814" s="48"/>
      <c r="HD814" s="48"/>
      <c r="HE814" s="48"/>
      <c r="HF814" s="48"/>
      <c r="HG814" s="48"/>
      <c r="HH814" s="48"/>
      <c r="HI814" s="48"/>
      <c r="HJ814" s="48"/>
      <c r="HK814" s="48"/>
      <c r="HL814" s="48"/>
      <c r="HM814" s="48"/>
      <c r="HN814" s="48"/>
      <c r="HO814" s="48"/>
      <c r="HP814" s="48"/>
      <c r="HQ814" s="48"/>
      <c r="HR814" s="48"/>
      <c r="HS814" s="48"/>
      <c r="HT814" s="48"/>
      <c r="HU814" s="48"/>
      <c r="HV814" s="48"/>
      <c r="HW814" s="48"/>
      <c r="HX814" s="48"/>
      <c r="HY814" s="48"/>
      <c r="HZ814" s="48"/>
      <c r="IA814" s="48"/>
      <c r="IB814" s="48"/>
      <c r="IC814" s="48"/>
      <c r="ID814" s="48"/>
      <c r="IE814" s="48"/>
      <c r="IF814" s="48"/>
      <c r="IG814" s="48"/>
      <c r="IH814" s="48"/>
      <c r="II814" s="48"/>
      <c r="IJ814" s="48"/>
      <c r="IK814" s="48"/>
      <c r="IL814" s="48"/>
      <c r="IM814" s="48"/>
      <c r="IN814" s="48"/>
      <c r="IO814" s="48"/>
      <c r="IP814" s="48"/>
      <c r="IQ814" s="48"/>
      <c r="IR814" s="48"/>
      <c r="IS814" s="48"/>
      <c r="IT814" s="48"/>
      <c r="IU814" s="48"/>
      <c r="IV814" s="48"/>
    </row>
    <row r="815" spans="1:256" s="62" customFormat="1" ht="15.6" x14ac:dyDescent="0.25">
      <c r="A815" s="52">
        <v>75920</v>
      </c>
      <c r="B815" s="51" t="s">
        <v>317</v>
      </c>
      <c r="C815" s="51" t="s">
        <v>317</v>
      </c>
      <c r="D815" s="53">
        <v>75990</v>
      </c>
      <c r="E815" s="52" t="s">
        <v>318</v>
      </c>
      <c r="F815" s="46">
        <f>SUM(F814)</f>
        <v>0</v>
      </c>
      <c r="G815" s="46"/>
      <c r="H815" s="46"/>
      <c r="I815" s="46"/>
      <c r="J815" s="60"/>
      <c r="K815" s="46"/>
      <c r="L815" s="60"/>
      <c r="M815" s="60"/>
      <c r="N815" s="60"/>
      <c r="O815" s="46">
        <f>SUM(O814)</f>
        <v>0</v>
      </c>
      <c r="P815" s="48"/>
      <c r="Q815" s="48"/>
      <c r="R815" s="48"/>
      <c r="S815" s="48"/>
      <c r="T815" s="48"/>
      <c r="U815" s="48"/>
      <c r="V815" s="48"/>
      <c r="W815" s="48"/>
      <c r="X815" s="48"/>
      <c r="Y815" s="48"/>
      <c r="Z815" s="48"/>
      <c r="AA815" s="48"/>
      <c r="AB815" s="48"/>
      <c r="AC815" s="48"/>
      <c r="AD815" s="48"/>
      <c r="AE815" s="48"/>
      <c r="AF815" s="48"/>
      <c r="AG815" s="48"/>
      <c r="AH815" s="48"/>
      <c r="AI815" s="48"/>
      <c r="AJ815" s="48"/>
      <c r="AK815" s="48"/>
      <c r="AL815" s="48"/>
      <c r="AM815" s="48"/>
      <c r="AN815" s="48"/>
      <c r="AO815" s="48"/>
      <c r="AP815" s="48"/>
      <c r="AQ815" s="48"/>
      <c r="AR815" s="48"/>
      <c r="AS815" s="48"/>
      <c r="AT815" s="48"/>
      <c r="AU815" s="48"/>
      <c r="AV815" s="48"/>
      <c r="AW815" s="48"/>
      <c r="AX815" s="48"/>
      <c r="AY815" s="48"/>
      <c r="AZ815" s="48"/>
      <c r="BA815" s="48"/>
      <c r="BB815" s="48"/>
      <c r="BC815" s="48"/>
      <c r="BD815" s="48"/>
      <c r="BE815" s="48"/>
      <c r="BF815" s="48"/>
      <c r="BG815" s="48"/>
      <c r="BH815" s="48"/>
      <c r="BI815" s="48"/>
      <c r="BJ815" s="48"/>
      <c r="BK815" s="48"/>
      <c r="BL815" s="48"/>
      <c r="BM815" s="48"/>
      <c r="BN815" s="48"/>
      <c r="BO815" s="48"/>
      <c r="BP815" s="48"/>
      <c r="BQ815" s="48"/>
      <c r="BR815" s="48"/>
      <c r="BS815" s="48"/>
      <c r="BT815" s="48"/>
      <c r="BU815" s="48"/>
      <c r="BV815" s="48"/>
      <c r="BW815" s="48"/>
      <c r="BX815" s="48"/>
      <c r="BY815" s="48"/>
      <c r="BZ815" s="48"/>
      <c r="CA815" s="48"/>
      <c r="CB815" s="48"/>
      <c r="CC815" s="48"/>
      <c r="CD815" s="48"/>
      <c r="CE815" s="48"/>
      <c r="CF815" s="48"/>
      <c r="CG815" s="48"/>
      <c r="CH815" s="48"/>
      <c r="CI815" s="48"/>
      <c r="CJ815" s="48"/>
      <c r="CK815" s="48"/>
      <c r="CL815" s="48"/>
      <c r="CM815" s="48"/>
      <c r="CN815" s="48"/>
      <c r="CO815" s="48"/>
      <c r="CP815" s="48"/>
      <c r="CQ815" s="48"/>
      <c r="CR815" s="48"/>
      <c r="CS815" s="48"/>
      <c r="CT815" s="48"/>
      <c r="CU815" s="48"/>
      <c r="CV815" s="48"/>
      <c r="CW815" s="48"/>
      <c r="CX815" s="48"/>
      <c r="CY815" s="48"/>
      <c r="CZ815" s="48"/>
      <c r="DA815" s="48"/>
      <c r="DB815" s="48"/>
      <c r="DC815" s="48"/>
      <c r="DD815" s="48"/>
      <c r="DE815" s="48"/>
      <c r="DF815" s="48"/>
      <c r="DG815" s="48"/>
      <c r="DH815" s="48"/>
      <c r="DI815" s="48"/>
      <c r="DJ815" s="48"/>
      <c r="DK815" s="48"/>
      <c r="DL815" s="48"/>
      <c r="DM815" s="48"/>
      <c r="DN815" s="48"/>
      <c r="DO815" s="48"/>
      <c r="DP815" s="48"/>
      <c r="DQ815" s="48"/>
      <c r="DR815" s="48"/>
      <c r="DS815" s="48"/>
      <c r="DT815" s="48"/>
      <c r="DU815" s="48"/>
      <c r="DV815" s="48"/>
      <c r="DW815" s="48"/>
      <c r="DX815" s="48"/>
      <c r="DY815" s="48"/>
      <c r="DZ815" s="48"/>
      <c r="EA815" s="48"/>
      <c r="EB815" s="48"/>
      <c r="EC815" s="48"/>
      <c r="ED815" s="48"/>
      <c r="EE815" s="48"/>
      <c r="EF815" s="48"/>
      <c r="EG815" s="48"/>
      <c r="EH815" s="48"/>
      <c r="EI815" s="48"/>
      <c r="EJ815" s="48"/>
      <c r="EK815" s="48"/>
      <c r="EL815" s="48"/>
      <c r="EM815" s="48"/>
      <c r="EN815" s="48"/>
      <c r="EO815" s="48"/>
      <c r="EP815" s="48"/>
      <c r="EQ815" s="48"/>
      <c r="ER815" s="48"/>
      <c r="ES815" s="48"/>
      <c r="ET815" s="48"/>
      <c r="EU815" s="48"/>
      <c r="EV815" s="48"/>
      <c r="EW815" s="48"/>
      <c r="EX815" s="48"/>
      <c r="EY815" s="48"/>
      <c r="EZ815" s="48"/>
      <c r="FA815" s="48"/>
      <c r="FB815" s="48"/>
      <c r="FC815" s="48"/>
      <c r="FD815" s="48"/>
      <c r="FE815" s="48"/>
      <c r="FF815" s="48"/>
      <c r="FG815" s="48"/>
      <c r="FH815" s="48"/>
      <c r="FI815" s="48"/>
      <c r="FJ815" s="48"/>
      <c r="FK815" s="48"/>
      <c r="FL815" s="48"/>
      <c r="FM815" s="48"/>
      <c r="FN815" s="48"/>
      <c r="FO815" s="48"/>
      <c r="FP815" s="48"/>
      <c r="FQ815" s="48"/>
      <c r="FR815" s="48"/>
      <c r="FS815" s="48"/>
      <c r="FT815" s="48"/>
      <c r="FU815" s="48"/>
      <c r="FV815" s="48"/>
      <c r="FW815" s="48"/>
      <c r="FX815" s="48"/>
      <c r="FY815" s="48"/>
      <c r="FZ815" s="48"/>
      <c r="GA815" s="48"/>
      <c r="GB815" s="48"/>
      <c r="GC815" s="48"/>
      <c r="GD815" s="48"/>
      <c r="GE815" s="48"/>
      <c r="GF815" s="48"/>
      <c r="GG815" s="48"/>
      <c r="GH815" s="48"/>
      <c r="GI815" s="48"/>
      <c r="GJ815" s="48"/>
      <c r="GK815" s="48"/>
      <c r="GL815" s="48"/>
      <c r="GM815" s="48"/>
      <c r="GN815" s="48"/>
      <c r="GO815" s="48"/>
      <c r="GP815" s="48"/>
      <c r="GQ815" s="48"/>
      <c r="GR815" s="48"/>
      <c r="GS815" s="48"/>
      <c r="GT815" s="48"/>
      <c r="GU815" s="48"/>
      <c r="GV815" s="48"/>
      <c r="GW815" s="48"/>
      <c r="GX815" s="48"/>
      <c r="GY815" s="48"/>
      <c r="GZ815" s="48"/>
      <c r="HA815" s="48"/>
      <c r="HB815" s="48"/>
      <c r="HC815" s="48"/>
      <c r="HD815" s="48"/>
      <c r="HE815" s="48"/>
      <c r="HF815" s="48"/>
      <c r="HG815" s="48"/>
      <c r="HH815" s="48"/>
      <c r="HI815" s="48"/>
      <c r="HJ815" s="48"/>
      <c r="HK815" s="48"/>
      <c r="HL815" s="48"/>
      <c r="HM815" s="48"/>
      <c r="HN815" s="48"/>
      <c r="HO815" s="48"/>
      <c r="HP815" s="48"/>
      <c r="HQ815" s="48"/>
      <c r="HR815" s="48"/>
      <c r="HS815" s="48"/>
      <c r="HT815" s="48"/>
      <c r="HU815" s="48"/>
      <c r="HV815" s="48"/>
      <c r="HW815" s="48"/>
      <c r="HX815" s="48"/>
      <c r="HY815" s="48"/>
      <c r="HZ815" s="48"/>
      <c r="IA815" s="48"/>
      <c r="IB815" s="48"/>
      <c r="IC815" s="48"/>
      <c r="ID815" s="48"/>
      <c r="IE815" s="48"/>
      <c r="IF815" s="48"/>
      <c r="IG815" s="48"/>
      <c r="IH815" s="48"/>
      <c r="II815" s="48"/>
      <c r="IJ815" s="48"/>
      <c r="IK815" s="48"/>
      <c r="IL815" s="48"/>
      <c r="IM815" s="48"/>
      <c r="IN815" s="48"/>
      <c r="IO815" s="48"/>
      <c r="IP815" s="48"/>
      <c r="IQ815" s="48"/>
      <c r="IR815" s="48"/>
      <c r="IS815" s="48"/>
      <c r="IT815" s="48"/>
      <c r="IU815" s="48"/>
      <c r="IV815" s="48"/>
    </row>
    <row r="816" spans="1:256" s="49" customFormat="1" ht="15.6" x14ac:dyDescent="0.25">
      <c r="A816" s="276" t="s">
        <v>314</v>
      </c>
      <c r="B816" s="277"/>
      <c r="C816" s="277"/>
      <c r="D816" s="277"/>
      <c r="E816" s="277"/>
      <c r="F816" s="277"/>
      <c r="G816" s="277"/>
      <c r="H816" s="277"/>
      <c r="I816" s="277"/>
      <c r="J816" s="277"/>
      <c r="K816" s="277"/>
      <c r="L816" s="277"/>
      <c r="M816" s="277"/>
      <c r="N816" s="277"/>
      <c r="O816" s="278"/>
      <c r="P816" s="48"/>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c r="AQ816" s="48"/>
      <c r="AR816" s="48"/>
      <c r="AS816" s="48"/>
      <c r="AT816" s="48"/>
      <c r="AU816" s="48"/>
      <c r="AV816" s="48"/>
      <c r="AW816" s="48"/>
      <c r="AX816" s="48"/>
      <c r="AY816" s="48"/>
      <c r="AZ816" s="48"/>
      <c r="BA816" s="48"/>
      <c r="BB816" s="48"/>
      <c r="BC816" s="48"/>
      <c r="BD816" s="48"/>
      <c r="BE816" s="48"/>
      <c r="BF816" s="48"/>
      <c r="BG816" s="48"/>
      <c r="BH816" s="48"/>
      <c r="BI816" s="48"/>
      <c r="BJ816" s="48"/>
      <c r="BK816" s="48"/>
      <c r="BL816" s="48"/>
      <c r="BM816" s="48"/>
      <c r="BN816" s="48"/>
      <c r="BO816" s="48"/>
      <c r="BP816" s="48"/>
      <c r="BQ816" s="48"/>
      <c r="BR816" s="48"/>
      <c r="BS816" s="48"/>
      <c r="BT816" s="48"/>
      <c r="BU816" s="48"/>
      <c r="BV816" s="48"/>
      <c r="BW816" s="48"/>
      <c r="BX816" s="48"/>
      <c r="BY816" s="48"/>
      <c r="BZ816" s="48"/>
      <c r="CA816" s="48"/>
      <c r="CB816" s="48"/>
      <c r="CC816" s="48"/>
      <c r="CD816" s="48"/>
      <c r="CE816" s="48"/>
      <c r="CF816" s="48"/>
      <c r="CG816" s="48"/>
      <c r="CH816" s="48"/>
      <c r="CI816" s="48"/>
      <c r="CJ816" s="48"/>
      <c r="CK816" s="48"/>
      <c r="CL816" s="48"/>
      <c r="CM816" s="48"/>
      <c r="CN816" s="48"/>
      <c r="CO816" s="48"/>
      <c r="CP816" s="48"/>
      <c r="CQ816" s="48"/>
      <c r="CR816" s="48"/>
      <c r="CS816" s="48"/>
      <c r="CT816" s="48"/>
      <c r="CU816" s="48"/>
      <c r="CV816" s="48"/>
      <c r="CW816" s="48"/>
      <c r="CX816" s="48"/>
      <c r="CY816" s="48"/>
      <c r="CZ816" s="48"/>
      <c r="DA816" s="48"/>
      <c r="DB816" s="48"/>
      <c r="DC816" s="48"/>
      <c r="DD816" s="48"/>
      <c r="DE816" s="48"/>
      <c r="DF816" s="48"/>
      <c r="DG816" s="48"/>
      <c r="DH816" s="48"/>
      <c r="DI816" s="48"/>
      <c r="DJ816" s="48"/>
      <c r="DK816" s="48"/>
      <c r="DL816" s="48"/>
      <c r="DM816" s="48"/>
      <c r="DN816" s="48"/>
      <c r="DO816" s="48"/>
      <c r="DP816" s="48"/>
      <c r="DQ816" s="48"/>
      <c r="DR816" s="48"/>
      <c r="DS816" s="48"/>
      <c r="DT816" s="48"/>
      <c r="DU816" s="48"/>
      <c r="DV816" s="48"/>
      <c r="DW816" s="48"/>
      <c r="DX816" s="48"/>
      <c r="DY816" s="48"/>
      <c r="DZ816" s="48"/>
      <c r="EA816" s="48"/>
      <c r="EB816" s="48"/>
      <c r="EC816" s="48"/>
      <c r="ED816" s="48"/>
      <c r="EE816" s="48"/>
      <c r="EF816" s="48"/>
      <c r="EG816" s="48"/>
      <c r="EH816" s="48"/>
      <c r="EI816" s="48"/>
      <c r="EJ816" s="48"/>
      <c r="EK816" s="48"/>
      <c r="EL816" s="48"/>
      <c r="EM816" s="48"/>
      <c r="EN816" s="48"/>
      <c r="EO816" s="48"/>
      <c r="EP816" s="48"/>
      <c r="EQ816" s="48"/>
      <c r="ER816" s="48"/>
      <c r="ES816" s="48"/>
      <c r="ET816" s="48"/>
      <c r="EU816" s="48"/>
      <c r="EV816" s="48"/>
      <c r="EW816" s="48"/>
      <c r="EX816" s="48"/>
      <c r="EY816" s="48"/>
      <c r="EZ816" s="48"/>
      <c r="FA816" s="48"/>
      <c r="FB816" s="48"/>
      <c r="FC816" s="48"/>
      <c r="FD816" s="48"/>
      <c r="FE816" s="48"/>
      <c r="FF816" s="48"/>
      <c r="FG816" s="48"/>
      <c r="FH816" s="48"/>
      <c r="FI816" s="48"/>
      <c r="FJ816" s="48"/>
      <c r="FK816" s="48"/>
      <c r="FL816" s="48"/>
      <c r="FM816" s="48"/>
      <c r="FN816" s="48"/>
      <c r="FO816" s="48"/>
      <c r="FP816" s="48"/>
      <c r="FQ816" s="48"/>
      <c r="FR816" s="48"/>
      <c r="FS816" s="48"/>
      <c r="FT816" s="48"/>
      <c r="FU816" s="48"/>
      <c r="FV816" s="48"/>
      <c r="FW816" s="48"/>
      <c r="FX816" s="48"/>
      <c r="FY816" s="48"/>
      <c r="FZ816" s="48"/>
      <c r="GA816" s="48"/>
      <c r="GB816" s="48"/>
      <c r="GC816" s="48"/>
      <c r="GD816" s="48"/>
      <c r="GE816" s="48"/>
      <c r="GF816" s="48"/>
      <c r="GG816" s="48"/>
      <c r="GH816" s="48"/>
      <c r="GI816" s="48"/>
      <c r="GJ816" s="48"/>
      <c r="GK816" s="48"/>
      <c r="GL816" s="48"/>
      <c r="GM816" s="48"/>
      <c r="GN816" s="48"/>
      <c r="GO816" s="48"/>
      <c r="GP816" s="48"/>
      <c r="GQ816" s="48"/>
      <c r="GR816" s="48"/>
      <c r="GS816" s="48"/>
      <c r="GT816" s="48"/>
      <c r="GU816" s="48"/>
      <c r="GV816" s="48"/>
      <c r="GW816" s="48"/>
      <c r="GX816" s="48"/>
      <c r="GY816" s="48"/>
      <c r="GZ816" s="48"/>
      <c r="HA816" s="48"/>
      <c r="HB816" s="48"/>
      <c r="HC816" s="48"/>
      <c r="HD816" s="48"/>
      <c r="HE816" s="48"/>
      <c r="HF816" s="48"/>
      <c r="HG816" s="48"/>
      <c r="HH816" s="48"/>
      <c r="HI816" s="48"/>
      <c r="HJ816" s="48"/>
      <c r="HK816" s="48"/>
      <c r="HL816" s="48"/>
      <c r="HM816" s="48"/>
      <c r="HN816" s="48"/>
      <c r="HO816" s="48"/>
      <c r="HP816" s="48"/>
      <c r="HQ816" s="48"/>
      <c r="HR816" s="48"/>
      <c r="HS816" s="48"/>
      <c r="HT816" s="48"/>
      <c r="HU816" s="48"/>
      <c r="HV816" s="48"/>
      <c r="HW816" s="48"/>
      <c r="HX816" s="48"/>
      <c r="HY816" s="48"/>
      <c r="HZ816" s="48"/>
      <c r="IA816" s="48"/>
      <c r="IB816" s="48"/>
      <c r="IC816" s="48"/>
      <c r="ID816" s="48"/>
      <c r="IE816" s="48"/>
      <c r="IF816" s="48"/>
      <c r="IG816" s="48"/>
      <c r="IH816" s="48"/>
      <c r="II816" s="48"/>
      <c r="IJ816" s="48"/>
      <c r="IK816" s="48"/>
      <c r="IL816" s="48"/>
      <c r="IM816" s="48"/>
      <c r="IN816" s="48"/>
      <c r="IO816" s="48"/>
      <c r="IP816" s="48"/>
      <c r="IQ816" s="48"/>
      <c r="IR816" s="48"/>
      <c r="IS816" s="48"/>
      <c r="IT816" s="48"/>
      <c r="IU816" s="48"/>
      <c r="IV816" s="48"/>
    </row>
    <row r="817" spans="1:256" s="49" customFormat="1" ht="15.6" x14ac:dyDescent="0.25">
      <c r="A817" s="55">
        <v>75930</v>
      </c>
      <c r="B817" s="51" t="s">
        <v>288</v>
      </c>
      <c r="C817" s="51" t="s">
        <v>148</v>
      </c>
      <c r="D817" s="53">
        <v>75985</v>
      </c>
      <c r="E817" s="52" t="s">
        <v>289</v>
      </c>
      <c r="F817" s="46">
        <f>'12 Month Budget Comparison'!D808</f>
        <v>0</v>
      </c>
      <c r="G817" s="46"/>
      <c r="H817" s="46"/>
      <c r="I817" s="46"/>
      <c r="J817" s="60"/>
      <c r="K817" s="46"/>
      <c r="L817" s="60"/>
      <c r="M817" s="60"/>
      <c r="N817" s="46"/>
      <c r="O817" s="54">
        <f>F817</f>
        <v>0</v>
      </c>
      <c r="P817" s="48"/>
      <c r="Q817" s="48"/>
      <c r="R817" s="48"/>
      <c r="S817" s="48"/>
      <c r="T817" s="48"/>
      <c r="U817" s="48"/>
      <c r="V817" s="48"/>
      <c r="W817" s="48"/>
      <c r="X817" s="48"/>
      <c r="Y817" s="48"/>
      <c r="Z817" s="48"/>
      <c r="AA817" s="48"/>
      <c r="AB817" s="48"/>
      <c r="AC817" s="48"/>
      <c r="AD817" s="48"/>
      <c r="AE817" s="48"/>
      <c r="AF817" s="48"/>
      <c r="AG817" s="48"/>
      <c r="AH817" s="48"/>
      <c r="AI817" s="48"/>
      <c r="AJ817" s="48"/>
      <c r="AK817" s="48"/>
      <c r="AL817" s="48"/>
      <c r="AM817" s="48"/>
      <c r="AN817" s="48"/>
      <c r="AO817" s="48"/>
      <c r="AP817" s="48"/>
      <c r="AQ817" s="48"/>
      <c r="AR817" s="48"/>
      <c r="AS817" s="48"/>
      <c r="AT817" s="48"/>
      <c r="AU817" s="48"/>
      <c r="AV817" s="48"/>
      <c r="AW817" s="48"/>
      <c r="AX817" s="48"/>
      <c r="AY817" s="48"/>
      <c r="AZ817" s="48"/>
      <c r="BA817" s="48"/>
      <c r="BB817" s="48"/>
      <c r="BC817" s="48"/>
      <c r="BD817" s="48"/>
      <c r="BE817" s="48"/>
      <c r="BF817" s="48"/>
      <c r="BG817" s="48"/>
      <c r="BH817" s="48"/>
      <c r="BI817" s="48"/>
      <c r="BJ817" s="48"/>
      <c r="BK817" s="48"/>
      <c r="BL817" s="48"/>
      <c r="BM817" s="48"/>
      <c r="BN817" s="48"/>
      <c r="BO817" s="48"/>
      <c r="BP817" s="48"/>
      <c r="BQ817" s="48"/>
      <c r="BR817" s="48"/>
      <c r="BS817" s="48"/>
      <c r="BT817" s="48"/>
      <c r="BU817" s="48"/>
      <c r="BV817" s="48"/>
      <c r="BW817" s="48"/>
      <c r="BX817" s="48"/>
      <c r="BY817" s="48"/>
      <c r="BZ817" s="48"/>
      <c r="CA817" s="48"/>
      <c r="CB817" s="48"/>
      <c r="CC817" s="48"/>
      <c r="CD817" s="48"/>
      <c r="CE817" s="48"/>
      <c r="CF817" s="48"/>
      <c r="CG817" s="48"/>
      <c r="CH817" s="48"/>
      <c r="CI817" s="48"/>
      <c r="CJ817" s="48"/>
      <c r="CK817" s="48"/>
      <c r="CL817" s="48"/>
      <c r="CM817" s="48"/>
      <c r="CN817" s="48"/>
      <c r="CO817" s="48"/>
      <c r="CP817" s="48"/>
      <c r="CQ817" s="48"/>
      <c r="CR817" s="48"/>
      <c r="CS817" s="48"/>
      <c r="CT817" s="48"/>
      <c r="CU817" s="48"/>
      <c r="CV817" s="48"/>
      <c r="CW817" s="48"/>
      <c r="CX817" s="48"/>
      <c r="CY817" s="48"/>
      <c r="CZ817" s="48"/>
      <c r="DA817" s="48"/>
      <c r="DB817" s="48"/>
      <c r="DC817" s="48"/>
      <c r="DD817" s="48"/>
      <c r="DE817" s="48"/>
      <c r="DF817" s="48"/>
      <c r="DG817" s="48"/>
      <c r="DH817" s="48"/>
      <c r="DI817" s="48"/>
      <c r="DJ817" s="48"/>
      <c r="DK817" s="48"/>
      <c r="DL817" s="48"/>
      <c r="DM817" s="48"/>
      <c r="DN817" s="48"/>
      <c r="DO817" s="48"/>
      <c r="DP817" s="48"/>
      <c r="DQ817" s="48"/>
      <c r="DR817" s="48"/>
      <c r="DS817" s="48"/>
      <c r="DT817" s="48"/>
      <c r="DU817" s="48"/>
      <c r="DV817" s="48"/>
      <c r="DW817" s="48"/>
      <c r="DX817" s="48"/>
      <c r="DY817" s="48"/>
      <c r="DZ817" s="48"/>
      <c r="EA817" s="48"/>
      <c r="EB817" s="48"/>
      <c r="EC817" s="48"/>
      <c r="ED817" s="48"/>
      <c r="EE817" s="48"/>
      <c r="EF817" s="48"/>
      <c r="EG817" s="48"/>
      <c r="EH817" s="48"/>
      <c r="EI817" s="48"/>
      <c r="EJ817" s="48"/>
      <c r="EK817" s="48"/>
      <c r="EL817" s="48"/>
      <c r="EM817" s="48"/>
      <c r="EN817" s="48"/>
      <c r="EO817" s="48"/>
      <c r="EP817" s="48"/>
      <c r="EQ817" s="48"/>
      <c r="ER817" s="48"/>
      <c r="ES817" s="48"/>
      <c r="ET817" s="48"/>
      <c r="EU817" s="48"/>
      <c r="EV817" s="48"/>
      <c r="EW817" s="48"/>
      <c r="EX817" s="48"/>
      <c r="EY817" s="48"/>
      <c r="EZ817" s="48"/>
      <c r="FA817" s="48"/>
      <c r="FB817" s="48"/>
      <c r="FC817" s="48"/>
      <c r="FD817" s="48"/>
      <c r="FE817" s="48"/>
      <c r="FF817" s="48"/>
      <c r="FG817" s="48"/>
      <c r="FH817" s="48"/>
      <c r="FI817" s="48"/>
      <c r="FJ817" s="48"/>
      <c r="FK817" s="48"/>
      <c r="FL817" s="48"/>
      <c r="FM817" s="48"/>
      <c r="FN817" s="48"/>
      <c r="FO817" s="48"/>
      <c r="FP817" s="48"/>
      <c r="FQ817" s="48"/>
      <c r="FR817" s="48"/>
      <c r="FS817" s="48"/>
      <c r="FT817" s="48"/>
      <c r="FU817" s="48"/>
      <c r="FV817" s="48"/>
      <c r="FW817" s="48"/>
      <c r="FX817" s="48"/>
      <c r="FY817" s="48"/>
      <c r="FZ817" s="48"/>
      <c r="GA817" s="48"/>
      <c r="GB817" s="48"/>
      <c r="GC817" s="48"/>
      <c r="GD817" s="48"/>
      <c r="GE817" s="48"/>
      <c r="GF817" s="48"/>
      <c r="GG817" s="48"/>
      <c r="GH817" s="48"/>
      <c r="GI817" s="48"/>
      <c r="GJ817" s="48"/>
      <c r="GK817" s="48"/>
      <c r="GL817" s="48"/>
      <c r="GM817" s="48"/>
      <c r="GN817" s="48"/>
      <c r="GO817" s="48"/>
      <c r="GP817" s="48"/>
      <c r="GQ817" s="48"/>
      <c r="GR817" s="48"/>
      <c r="GS817" s="48"/>
      <c r="GT817" s="48"/>
      <c r="GU817" s="48"/>
      <c r="GV817" s="48"/>
      <c r="GW817" s="48"/>
      <c r="GX817" s="48"/>
      <c r="GY817" s="48"/>
      <c r="GZ817" s="48"/>
      <c r="HA817" s="48"/>
      <c r="HB817" s="48"/>
      <c r="HC817" s="48"/>
      <c r="HD817" s="48"/>
      <c r="HE817" s="48"/>
      <c r="HF817" s="48"/>
      <c r="HG817" s="48"/>
      <c r="HH817" s="48"/>
      <c r="HI817" s="48"/>
      <c r="HJ817" s="48"/>
      <c r="HK817" s="48"/>
      <c r="HL817" s="48"/>
      <c r="HM817" s="48"/>
      <c r="HN817" s="48"/>
      <c r="HO817" s="48"/>
      <c r="HP817" s="48"/>
      <c r="HQ817" s="48"/>
      <c r="HR817" s="48"/>
      <c r="HS817" s="48"/>
      <c r="HT817" s="48"/>
      <c r="HU817" s="48"/>
      <c r="HV817" s="48"/>
      <c r="HW817" s="48"/>
      <c r="HX817" s="48"/>
      <c r="HY817" s="48"/>
      <c r="HZ817" s="48"/>
      <c r="IA817" s="48"/>
      <c r="IB817" s="48"/>
      <c r="IC817" s="48"/>
      <c r="ID817" s="48"/>
      <c r="IE817" s="48"/>
      <c r="IF817" s="48"/>
      <c r="IG817" s="48"/>
      <c r="IH817" s="48"/>
      <c r="II817" s="48"/>
      <c r="IJ817" s="48"/>
      <c r="IK817" s="48"/>
      <c r="IL817" s="48"/>
      <c r="IM817" s="48"/>
      <c r="IN817" s="48"/>
      <c r="IO817" s="48"/>
      <c r="IP817" s="48"/>
      <c r="IQ817" s="48"/>
      <c r="IR817" s="48"/>
      <c r="IS817" s="48"/>
      <c r="IT817" s="48"/>
      <c r="IU817" s="48"/>
      <c r="IV817" s="48"/>
    </row>
    <row r="818" spans="1:256" s="49" customFormat="1" ht="15.6" x14ac:dyDescent="0.25">
      <c r="A818" s="55">
        <v>75935</v>
      </c>
      <c r="B818" s="51" t="s">
        <v>288</v>
      </c>
      <c r="C818" s="51" t="s">
        <v>290</v>
      </c>
      <c r="D818" s="53">
        <v>75985</v>
      </c>
      <c r="E818" s="52" t="s">
        <v>291</v>
      </c>
      <c r="F818" s="46">
        <f>'12 Month Budget Comparison'!D809</f>
        <v>0</v>
      </c>
      <c r="G818" s="46"/>
      <c r="H818" s="46"/>
      <c r="I818" s="46"/>
      <c r="J818" s="60"/>
      <c r="K818" s="46"/>
      <c r="L818" s="60"/>
      <c r="M818" s="60"/>
      <c r="N818" s="46"/>
      <c r="O818" s="54">
        <f t="shared" ref="O818:O827" si="82">F818</f>
        <v>0</v>
      </c>
      <c r="P818" s="48"/>
      <c r="Q818" s="48"/>
      <c r="R818" s="48"/>
      <c r="S818" s="48"/>
      <c r="T818" s="48"/>
      <c r="U818" s="48"/>
      <c r="V818" s="48"/>
      <c r="W818" s="48"/>
      <c r="X818" s="48"/>
      <c r="Y818" s="48"/>
      <c r="Z818" s="48"/>
      <c r="AA818" s="48"/>
      <c r="AB818" s="48"/>
      <c r="AC818" s="48"/>
      <c r="AD818" s="48"/>
      <c r="AE818" s="48"/>
      <c r="AF818" s="48"/>
      <c r="AG818" s="48"/>
      <c r="AH818" s="48"/>
      <c r="AI818" s="48"/>
      <c r="AJ818" s="48"/>
      <c r="AK818" s="48"/>
      <c r="AL818" s="48"/>
      <c r="AM818" s="48"/>
      <c r="AN818" s="48"/>
      <c r="AO818" s="48"/>
      <c r="AP818" s="48"/>
      <c r="AQ818" s="48"/>
      <c r="AR818" s="48"/>
      <c r="AS818" s="48"/>
      <c r="AT818" s="48"/>
      <c r="AU818" s="48"/>
      <c r="AV818" s="48"/>
      <c r="AW818" s="48"/>
      <c r="AX818" s="48"/>
      <c r="AY818" s="48"/>
      <c r="AZ818" s="48"/>
      <c r="BA818" s="48"/>
      <c r="BB818" s="48"/>
      <c r="BC818" s="48"/>
      <c r="BD818" s="48"/>
      <c r="BE818" s="48"/>
      <c r="BF818" s="48"/>
      <c r="BG818" s="48"/>
      <c r="BH818" s="48"/>
      <c r="BI818" s="48"/>
      <c r="BJ818" s="48"/>
      <c r="BK818" s="48"/>
      <c r="BL818" s="48"/>
      <c r="BM818" s="48"/>
      <c r="BN818" s="48"/>
      <c r="BO818" s="48"/>
      <c r="BP818" s="48"/>
      <c r="BQ818" s="48"/>
      <c r="BR818" s="48"/>
      <c r="BS818" s="48"/>
      <c r="BT818" s="48"/>
      <c r="BU818" s="48"/>
      <c r="BV818" s="48"/>
      <c r="BW818" s="48"/>
      <c r="BX818" s="48"/>
      <c r="BY818" s="48"/>
      <c r="BZ818" s="48"/>
      <c r="CA818" s="48"/>
      <c r="CB818" s="48"/>
      <c r="CC818" s="48"/>
      <c r="CD818" s="48"/>
      <c r="CE818" s="48"/>
      <c r="CF818" s="48"/>
      <c r="CG818" s="48"/>
      <c r="CH818" s="48"/>
      <c r="CI818" s="48"/>
      <c r="CJ818" s="48"/>
      <c r="CK818" s="48"/>
      <c r="CL818" s="48"/>
      <c r="CM818" s="48"/>
      <c r="CN818" s="48"/>
      <c r="CO818" s="48"/>
      <c r="CP818" s="48"/>
      <c r="CQ818" s="48"/>
      <c r="CR818" s="48"/>
      <c r="CS818" s="48"/>
      <c r="CT818" s="48"/>
      <c r="CU818" s="48"/>
      <c r="CV818" s="48"/>
      <c r="CW818" s="48"/>
      <c r="CX818" s="48"/>
      <c r="CY818" s="48"/>
      <c r="CZ818" s="48"/>
      <c r="DA818" s="48"/>
      <c r="DB818" s="48"/>
      <c r="DC818" s="48"/>
      <c r="DD818" s="48"/>
      <c r="DE818" s="48"/>
      <c r="DF818" s="48"/>
      <c r="DG818" s="48"/>
      <c r="DH818" s="48"/>
      <c r="DI818" s="48"/>
      <c r="DJ818" s="48"/>
      <c r="DK818" s="48"/>
      <c r="DL818" s="48"/>
      <c r="DM818" s="48"/>
      <c r="DN818" s="48"/>
      <c r="DO818" s="48"/>
      <c r="DP818" s="48"/>
      <c r="DQ818" s="48"/>
      <c r="DR818" s="48"/>
      <c r="DS818" s="48"/>
      <c r="DT818" s="48"/>
      <c r="DU818" s="48"/>
      <c r="DV818" s="48"/>
      <c r="DW818" s="48"/>
      <c r="DX818" s="48"/>
      <c r="DY818" s="48"/>
      <c r="DZ818" s="48"/>
      <c r="EA818" s="48"/>
      <c r="EB818" s="48"/>
      <c r="EC818" s="48"/>
      <c r="ED818" s="48"/>
      <c r="EE818" s="48"/>
      <c r="EF818" s="48"/>
      <c r="EG818" s="48"/>
      <c r="EH818" s="48"/>
      <c r="EI818" s="48"/>
      <c r="EJ818" s="48"/>
      <c r="EK818" s="48"/>
      <c r="EL818" s="48"/>
      <c r="EM818" s="48"/>
      <c r="EN818" s="48"/>
      <c r="EO818" s="48"/>
      <c r="EP818" s="48"/>
      <c r="EQ818" s="48"/>
      <c r="ER818" s="48"/>
      <c r="ES818" s="48"/>
      <c r="ET818" s="48"/>
      <c r="EU818" s="48"/>
      <c r="EV818" s="48"/>
      <c r="EW818" s="48"/>
      <c r="EX818" s="48"/>
      <c r="EY818" s="48"/>
      <c r="EZ818" s="48"/>
      <c r="FA818" s="48"/>
      <c r="FB818" s="48"/>
      <c r="FC818" s="48"/>
      <c r="FD818" s="48"/>
      <c r="FE818" s="48"/>
      <c r="FF818" s="48"/>
      <c r="FG818" s="48"/>
      <c r="FH818" s="48"/>
      <c r="FI818" s="48"/>
      <c r="FJ818" s="48"/>
      <c r="FK818" s="48"/>
      <c r="FL818" s="48"/>
      <c r="FM818" s="48"/>
      <c r="FN818" s="48"/>
      <c r="FO818" s="48"/>
      <c r="FP818" s="48"/>
      <c r="FQ818" s="48"/>
      <c r="FR818" s="48"/>
      <c r="FS818" s="48"/>
      <c r="FT818" s="48"/>
      <c r="FU818" s="48"/>
      <c r="FV818" s="48"/>
      <c r="FW818" s="48"/>
      <c r="FX818" s="48"/>
      <c r="FY818" s="48"/>
      <c r="FZ818" s="48"/>
      <c r="GA818" s="48"/>
      <c r="GB818" s="48"/>
      <c r="GC818" s="48"/>
      <c r="GD818" s="48"/>
      <c r="GE818" s="48"/>
      <c r="GF818" s="48"/>
      <c r="GG818" s="48"/>
      <c r="GH818" s="48"/>
      <c r="GI818" s="48"/>
      <c r="GJ818" s="48"/>
      <c r="GK818" s="48"/>
      <c r="GL818" s="48"/>
      <c r="GM818" s="48"/>
      <c r="GN818" s="48"/>
      <c r="GO818" s="48"/>
      <c r="GP818" s="48"/>
      <c r="GQ818" s="48"/>
      <c r="GR818" s="48"/>
      <c r="GS818" s="48"/>
      <c r="GT818" s="48"/>
      <c r="GU818" s="48"/>
      <c r="GV818" s="48"/>
      <c r="GW818" s="48"/>
      <c r="GX818" s="48"/>
      <c r="GY818" s="48"/>
      <c r="GZ818" s="48"/>
      <c r="HA818" s="48"/>
      <c r="HB818" s="48"/>
      <c r="HC818" s="48"/>
      <c r="HD818" s="48"/>
      <c r="HE818" s="48"/>
      <c r="HF818" s="48"/>
      <c r="HG818" s="48"/>
      <c r="HH818" s="48"/>
      <c r="HI818" s="48"/>
      <c r="HJ818" s="48"/>
      <c r="HK818" s="48"/>
      <c r="HL818" s="48"/>
      <c r="HM818" s="48"/>
      <c r="HN818" s="48"/>
      <c r="HO818" s="48"/>
      <c r="HP818" s="48"/>
      <c r="HQ818" s="48"/>
      <c r="HR818" s="48"/>
      <c r="HS818" s="48"/>
      <c r="HT818" s="48"/>
      <c r="HU818" s="48"/>
      <c r="HV818" s="48"/>
      <c r="HW818" s="48"/>
      <c r="HX818" s="48"/>
      <c r="HY818" s="48"/>
      <c r="HZ818" s="48"/>
      <c r="IA818" s="48"/>
      <c r="IB818" s="48"/>
      <c r="IC818" s="48"/>
      <c r="ID818" s="48"/>
      <c r="IE818" s="48"/>
      <c r="IF818" s="48"/>
      <c r="IG818" s="48"/>
      <c r="IH818" s="48"/>
      <c r="II818" s="48"/>
      <c r="IJ818" s="48"/>
      <c r="IK818" s="48"/>
      <c r="IL818" s="48"/>
      <c r="IM818" s="48"/>
      <c r="IN818" s="48"/>
      <c r="IO818" s="48"/>
      <c r="IP818" s="48"/>
      <c r="IQ818" s="48"/>
      <c r="IR818" s="48"/>
      <c r="IS818" s="48"/>
      <c r="IT818" s="48"/>
      <c r="IU818" s="48"/>
      <c r="IV818" s="48"/>
    </row>
    <row r="819" spans="1:256" s="49" customFormat="1" ht="15.6" x14ac:dyDescent="0.25">
      <c r="A819" s="55">
        <v>75940</v>
      </c>
      <c r="B819" s="51" t="s">
        <v>288</v>
      </c>
      <c r="C819" s="51" t="s">
        <v>292</v>
      </c>
      <c r="D819" s="53">
        <v>75985</v>
      </c>
      <c r="E819" s="52" t="s">
        <v>293</v>
      </c>
      <c r="F819" s="46">
        <f>'12 Month Budget Comparison'!D810</f>
        <v>0</v>
      </c>
      <c r="G819" s="46"/>
      <c r="H819" s="46"/>
      <c r="I819" s="46"/>
      <c r="J819" s="60"/>
      <c r="K819" s="46"/>
      <c r="L819" s="60"/>
      <c r="M819" s="60"/>
      <c r="N819" s="61"/>
      <c r="O819" s="54">
        <f t="shared" si="82"/>
        <v>0</v>
      </c>
      <c r="P819" s="48"/>
      <c r="Q819" s="48"/>
      <c r="R819" s="48"/>
      <c r="S819" s="48"/>
      <c r="T819" s="48"/>
      <c r="U819" s="48"/>
      <c r="V819" s="48"/>
      <c r="W819" s="48"/>
      <c r="X819" s="48"/>
      <c r="Y819" s="48"/>
      <c r="Z819" s="48"/>
      <c r="AA819" s="48"/>
      <c r="AB819" s="48"/>
      <c r="AC819" s="48"/>
      <c r="AD819" s="48"/>
      <c r="AE819" s="48"/>
      <c r="AF819" s="48"/>
      <c r="AG819" s="48"/>
      <c r="AH819" s="48"/>
      <c r="AI819" s="48"/>
      <c r="AJ819" s="48"/>
      <c r="AK819" s="48"/>
      <c r="AL819" s="48"/>
      <c r="AM819" s="48"/>
      <c r="AN819" s="48"/>
      <c r="AO819" s="48"/>
      <c r="AP819" s="48"/>
      <c r="AQ819" s="48"/>
      <c r="AR819" s="48"/>
      <c r="AS819" s="48"/>
      <c r="AT819" s="48"/>
      <c r="AU819" s="48"/>
      <c r="AV819" s="48"/>
      <c r="AW819" s="48"/>
      <c r="AX819" s="48"/>
      <c r="AY819" s="48"/>
      <c r="AZ819" s="48"/>
      <c r="BA819" s="48"/>
      <c r="BB819" s="48"/>
      <c r="BC819" s="48"/>
      <c r="BD819" s="48"/>
      <c r="BE819" s="48"/>
      <c r="BF819" s="48"/>
      <c r="BG819" s="48"/>
      <c r="BH819" s="48"/>
      <c r="BI819" s="48"/>
      <c r="BJ819" s="48"/>
      <c r="BK819" s="48"/>
      <c r="BL819" s="48"/>
      <c r="BM819" s="48"/>
      <c r="BN819" s="48"/>
      <c r="BO819" s="48"/>
      <c r="BP819" s="48"/>
      <c r="BQ819" s="48"/>
      <c r="BR819" s="48"/>
      <c r="BS819" s="48"/>
      <c r="BT819" s="48"/>
      <c r="BU819" s="48"/>
      <c r="BV819" s="48"/>
      <c r="BW819" s="48"/>
      <c r="BX819" s="48"/>
      <c r="BY819" s="48"/>
      <c r="BZ819" s="48"/>
      <c r="CA819" s="48"/>
      <c r="CB819" s="48"/>
      <c r="CC819" s="48"/>
      <c r="CD819" s="48"/>
      <c r="CE819" s="48"/>
      <c r="CF819" s="48"/>
      <c r="CG819" s="48"/>
      <c r="CH819" s="48"/>
      <c r="CI819" s="48"/>
      <c r="CJ819" s="48"/>
      <c r="CK819" s="48"/>
      <c r="CL819" s="48"/>
      <c r="CM819" s="48"/>
      <c r="CN819" s="48"/>
      <c r="CO819" s="48"/>
      <c r="CP819" s="48"/>
      <c r="CQ819" s="48"/>
      <c r="CR819" s="48"/>
      <c r="CS819" s="48"/>
      <c r="CT819" s="48"/>
      <c r="CU819" s="48"/>
      <c r="CV819" s="48"/>
      <c r="CW819" s="48"/>
      <c r="CX819" s="48"/>
      <c r="CY819" s="48"/>
      <c r="CZ819" s="48"/>
      <c r="DA819" s="48"/>
      <c r="DB819" s="48"/>
      <c r="DC819" s="48"/>
      <c r="DD819" s="48"/>
      <c r="DE819" s="48"/>
      <c r="DF819" s="48"/>
      <c r="DG819" s="48"/>
      <c r="DH819" s="48"/>
      <c r="DI819" s="48"/>
      <c r="DJ819" s="48"/>
      <c r="DK819" s="48"/>
      <c r="DL819" s="48"/>
      <c r="DM819" s="48"/>
      <c r="DN819" s="48"/>
      <c r="DO819" s="48"/>
      <c r="DP819" s="48"/>
      <c r="DQ819" s="48"/>
      <c r="DR819" s="48"/>
      <c r="DS819" s="48"/>
      <c r="DT819" s="48"/>
      <c r="DU819" s="48"/>
      <c r="DV819" s="48"/>
      <c r="DW819" s="48"/>
      <c r="DX819" s="48"/>
      <c r="DY819" s="48"/>
      <c r="DZ819" s="48"/>
      <c r="EA819" s="48"/>
      <c r="EB819" s="48"/>
      <c r="EC819" s="48"/>
      <c r="ED819" s="48"/>
      <c r="EE819" s="48"/>
      <c r="EF819" s="48"/>
      <c r="EG819" s="48"/>
      <c r="EH819" s="48"/>
      <c r="EI819" s="48"/>
      <c r="EJ819" s="48"/>
      <c r="EK819" s="48"/>
      <c r="EL819" s="48"/>
      <c r="EM819" s="48"/>
      <c r="EN819" s="48"/>
      <c r="EO819" s="48"/>
      <c r="EP819" s="48"/>
      <c r="EQ819" s="48"/>
      <c r="ER819" s="48"/>
      <c r="ES819" s="48"/>
      <c r="ET819" s="48"/>
      <c r="EU819" s="48"/>
      <c r="EV819" s="48"/>
      <c r="EW819" s="48"/>
      <c r="EX819" s="48"/>
      <c r="EY819" s="48"/>
      <c r="EZ819" s="48"/>
      <c r="FA819" s="48"/>
      <c r="FB819" s="48"/>
      <c r="FC819" s="48"/>
      <c r="FD819" s="48"/>
      <c r="FE819" s="48"/>
      <c r="FF819" s="48"/>
      <c r="FG819" s="48"/>
      <c r="FH819" s="48"/>
      <c r="FI819" s="48"/>
      <c r="FJ819" s="48"/>
      <c r="FK819" s="48"/>
      <c r="FL819" s="48"/>
      <c r="FM819" s="48"/>
      <c r="FN819" s="48"/>
      <c r="FO819" s="48"/>
      <c r="FP819" s="48"/>
      <c r="FQ819" s="48"/>
      <c r="FR819" s="48"/>
      <c r="FS819" s="48"/>
      <c r="FT819" s="48"/>
      <c r="FU819" s="48"/>
      <c r="FV819" s="48"/>
      <c r="FW819" s="48"/>
      <c r="FX819" s="48"/>
      <c r="FY819" s="48"/>
      <c r="FZ819" s="48"/>
      <c r="GA819" s="48"/>
      <c r="GB819" s="48"/>
      <c r="GC819" s="48"/>
      <c r="GD819" s="48"/>
      <c r="GE819" s="48"/>
      <c r="GF819" s="48"/>
      <c r="GG819" s="48"/>
      <c r="GH819" s="48"/>
      <c r="GI819" s="48"/>
      <c r="GJ819" s="48"/>
      <c r="GK819" s="48"/>
      <c r="GL819" s="48"/>
      <c r="GM819" s="48"/>
      <c r="GN819" s="48"/>
      <c r="GO819" s="48"/>
      <c r="GP819" s="48"/>
      <c r="GQ819" s="48"/>
      <c r="GR819" s="48"/>
      <c r="GS819" s="48"/>
      <c r="GT819" s="48"/>
      <c r="GU819" s="48"/>
      <c r="GV819" s="48"/>
      <c r="GW819" s="48"/>
      <c r="GX819" s="48"/>
      <c r="GY819" s="48"/>
      <c r="GZ819" s="48"/>
      <c r="HA819" s="48"/>
      <c r="HB819" s="48"/>
      <c r="HC819" s="48"/>
      <c r="HD819" s="48"/>
      <c r="HE819" s="48"/>
      <c r="HF819" s="48"/>
      <c r="HG819" s="48"/>
      <c r="HH819" s="48"/>
      <c r="HI819" s="48"/>
      <c r="HJ819" s="48"/>
      <c r="HK819" s="48"/>
      <c r="HL819" s="48"/>
      <c r="HM819" s="48"/>
      <c r="HN819" s="48"/>
      <c r="HO819" s="48"/>
      <c r="HP819" s="48"/>
      <c r="HQ819" s="48"/>
      <c r="HR819" s="48"/>
      <c r="HS819" s="48"/>
      <c r="HT819" s="48"/>
      <c r="HU819" s="48"/>
      <c r="HV819" s="48"/>
      <c r="HW819" s="48"/>
      <c r="HX819" s="48"/>
      <c r="HY819" s="48"/>
      <c r="HZ819" s="48"/>
      <c r="IA819" s="48"/>
      <c r="IB819" s="48"/>
      <c r="IC819" s="48"/>
      <c r="ID819" s="48"/>
      <c r="IE819" s="48"/>
      <c r="IF819" s="48"/>
      <c r="IG819" s="48"/>
      <c r="IH819" s="48"/>
      <c r="II819" s="48"/>
      <c r="IJ819" s="48"/>
      <c r="IK819" s="48"/>
      <c r="IL819" s="48"/>
      <c r="IM819" s="48"/>
      <c r="IN819" s="48"/>
      <c r="IO819" s="48"/>
      <c r="IP819" s="48"/>
      <c r="IQ819" s="48"/>
      <c r="IR819" s="48"/>
      <c r="IS819" s="48"/>
      <c r="IT819" s="48"/>
      <c r="IU819" s="48"/>
      <c r="IV819" s="48"/>
    </row>
    <row r="820" spans="1:256" s="49" customFormat="1" ht="15.6" x14ac:dyDescent="0.25">
      <c r="A820" s="55">
        <v>75945</v>
      </c>
      <c r="B820" s="51" t="s">
        <v>288</v>
      </c>
      <c r="C820" s="51" t="s">
        <v>294</v>
      </c>
      <c r="D820" s="53">
        <v>75985</v>
      </c>
      <c r="E820" s="52" t="s">
        <v>295</v>
      </c>
      <c r="F820" s="46">
        <f>'12 Month Budget Comparison'!D811</f>
        <v>0</v>
      </c>
      <c r="G820" s="46"/>
      <c r="H820" s="46"/>
      <c r="I820" s="46"/>
      <c r="J820" s="60"/>
      <c r="K820" s="46"/>
      <c r="L820" s="60"/>
      <c r="M820" s="60"/>
      <c r="N820" s="60"/>
      <c r="O820" s="54">
        <f t="shared" si="82"/>
        <v>0</v>
      </c>
      <c r="P820" s="48"/>
      <c r="Q820" s="48"/>
      <c r="R820" s="48"/>
      <c r="S820" s="48"/>
      <c r="T820" s="48"/>
      <c r="U820" s="48"/>
      <c r="V820" s="48"/>
      <c r="W820" s="48"/>
      <c r="X820" s="48"/>
      <c r="Y820" s="48"/>
      <c r="Z820" s="48"/>
      <c r="AA820" s="48"/>
      <c r="AB820" s="48"/>
      <c r="AC820" s="48"/>
      <c r="AD820" s="48"/>
      <c r="AE820" s="48"/>
      <c r="AF820" s="48"/>
      <c r="AG820" s="48"/>
      <c r="AH820" s="48"/>
      <c r="AI820" s="48"/>
      <c r="AJ820" s="48"/>
      <c r="AK820" s="48"/>
      <c r="AL820" s="48"/>
      <c r="AM820" s="48"/>
      <c r="AN820" s="48"/>
      <c r="AO820" s="48"/>
      <c r="AP820" s="48"/>
      <c r="AQ820" s="48"/>
      <c r="AR820" s="48"/>
      <c r="AS820" s="48"/>
      <c r="AT820" s="48"/>
      <c r="AU820" s="48"/>
      <c r="AV820" s="48"/>
      <c r="AW820" s="48"/>
      <c r="AX820" s="48"/>
      <c r="AY820" s="48"/>
      <c r="AZ820" s="48"/>
      <c r="BA820" s="48"/>
      <c r="BB820" s="48"/>
      <c r="BC820" s="48"/>
      <c r="BD820" s="48"/>
      <c r="BE820" s="48"/>
      <c r="BF820" s="48"/>
      <c r="BG820" s="48"/>
      <c r="BH820" s="48"/>
      <c r="BI820" s="48"/>
      <c r="BJ820" s="48"/>
      <c r="BK820" s="48"/>
      <c r="BL820" s="48"/>
      <c r="BM820" s="48"/>
      <c r="BN820" s="48"/>
      <c r="BO820" s="48"/>
      <c r="BP820" s="48"/>
      <c r="BQ820" s="48"/>
      <c r="BR820" s="48"/>
      <c r="BS820" s="48"/>
      <c r="BT820" s="48"/>
      <c r="BU820" s="48"/>
      <c r="BV820" s="48"/>
      <c r="BW820" s="48"/>
      <c r="BX820" s="48"/>
      <c r="BY820" s="48"/>
      <c r="BZ820" s="48"/>
      <c r="CA820" s="48"/>
      <c r="CB820" s="48"/>
      <c r="CC820" s="48"/>
      <c r="CD820" s="48"/>
      <c r="CE820" s="48"/>
      <c r="CF820" s="48"/>
      <c r="CG820" s="48"/>
      <c r="CH820" s="48"/>
      <c r="CI820" s="48"/>
      <c r="CJ820" s="48"/>
      <c r="CK820" s="48"/>
      <c r="CL820" s="48"/>
      <c r="CM820" s="48"/>
      <c r="CN820" s="48"/>
      <c r="CO820" s="48"/>
      <c r="CP820" s="48"/>
      <c r="CQ820" s="48"/>
      <c r="CR820" s="48"/>
      <c r="CS820" s="48"/>
      <c r="CT820" s="48"/>
      <c r="CU820" s="48"/>
      <c r="CV820" s="48"/>
      <c r="CW820" s="48"/>
      <c r="CX820" s="48"/>
      <c r="CY820" s="48"/>
      <c r="CZ820" s="48"/>
      <c r="DA820" s="48"/>
      <c r="DB820" s="48"/>
      <c r="DC820" s="48"/>
      <c r="DD820" s="48"/>
      <c r="DE820" s="48"/>
      <c r="DF820" s="48"/>
      <c r="DG820" s="48"/>
      <c r="DH820" s="48"/>
      <c r="DI820" s="48"/>
      <c r="DJ820" s="48"/>
      <c r="DK820" s="48"/>
      <c r="DL820" s="48"/>
      <c r="DM820" s="48"/>
      <c r="DN820" s="48"/>
      <c r="DO820" s="48"/>
      <c r="DP820" s="48"/>
      <c r="DQ820" s="48"/>
      <c r="DR820" s="48"/>
      <c r="DS820" s="48"/>
      <c r="DT820" s="48"/>
      <c r="DU820" s="48"/>
      <c r="DV820" s="48"/>
      <c r="DW820" s="48"/>
      <c r="DX820" s="48"/>
      <c r="DY820" s="48"/>
      <c r="DZ820" s="48"/>
      <c r="EA820" s="48"/>
      <c r="EB820" s="48"/>
      <c r="EC820" s="48"/>
      <c r="ED820" s="48"/>
      <c r="EE820" s="48"/>
      <c r="EF820" s="48"/>
      <c r="EG820" s="48"/>
      <c r="EH820" s="48"/>
      <c r="EI820" s="48"/>
      <c r="EJ820" s="48"/>
      <c r="EK820" s="48"/>
      <c r="EL820" s="48"/>
      <c r="EM820" s="48"/>
      <c r="EN820" s="48"/>
      <c r="EO820" s="48"/>
      <c r="EP820" s="48"/>
      <c r="EQ820" s="48"/>
      <c r="ER820" s="48"/>
      <c r="ES820" s="48"/>
      <c r="ET820" s="48"/>
      <c r="EU820" s="48"/>
      <c r="EV820" s="48"/>
      <c r="EW820" s="48"/>
      <c r="EX820" s="48"/>
      <c r="EY820" s="48"/>
      <c r="EZ820" s="48"/>
      <c r="FA820" s="48"/>
      <c r="FB820" s="48"/>
      <c r="FC820" s="48"/>
      <c r="FD820" s="48"/>
      <c r="FE820" s="48"/>
      <c r="FF820" s="48"/>
      <c r="FG820" s="48"/>
      <c r="FH820" s="48"/>
      <c r="FI820" s="48"/>
      <c r="FJ820" s="48"/>
      <c r="FK820" s="48"/>
      <c r="FL820" s="48"/>
      <c r="FM820" s="48"/>
      <c r="FN820" s="48"/>
      <c r="FO820" s="48"/>
      <c r="FP820" s="48"/>
      <c r="FQ820" s="48"/>
      <c r="FR820" s="48"/>
      <c r="FS820" s="48"/>
      <c r="FT820" s="48"/>
      <c r="FU820" s="48"/>
      <c r="FV820" s="48"/>
      <c r="FW820" s="48"/>
      <c r="FX820" s="48"/>
      <c r="FY820" s="48"/>
      <c r="FZ820" s="48"/>
      <c r="GA820" s="48"/>
      <c r="GB820" s="48"/>
      <c r="GC820" s="48"/>
      <c r="GD820" s="48"/>
      <c r="GE820" s="48"/>
      <c r="GF820" s="48"/>
      <c r="GG820" s="48"/>
      <c r="GH820" s="48"/>
      <c r="GI820" s="48"/>
      <c r="GJ820" s="48"/>
      <c r="GK820" s="48"/>
      <c r="GL820" s="48"/>
      <c r="GM820" s="48"/>
      <c r="GN820" s="48"/>
      <c r="GO820" s="48"/>
      <c r="GP820" s="48"/>
      <c r="GQ820" s="48"/>
      <c r="GR820" s="48"/>
      <c r="GS820" s="48"/>
      <c r="GT820" s="48"/>
      <c r="GU820" s="48"/>
      <c r="GV820" s="48"/>
      <c r="GW820" s="48"/>
      <c r="GX820" s="48"/>
      <c r="GY820" s="48"/>
      <c r="GZ820" s="48"/>
      <c r="HA820" s="48"/>
      <c r="HB820" s="48"/>
      <c r="HC820" s="48"/>
      <c r="HD820" s="48"/>
      <c r="HE820" s="48"/>
      <c r="HF820" s="48"/>
      <c r="HG820" s="48"/>
      <c r="HH820" s="48"/>
      <c r="HI820" s="48"/>
      <c r="HJ820" s="48"/>
      <c r="HK820" s="48"/>
      <c r="HL820" s="48"/>
      <c r="HM820" s="48"/>
      <c r="HN820" s="48"/>
      <c r="HO820" s="48"/>
      <c r="HP820" s="48"/>
      <c r="HQ820" s="48"/>
      <c r="HR820" s="48"/>
      <c r="HS820" s="48"/>
      <c r="HT820" s="48"/>
      <c r="HU820" s="48"/>
      <c r="HV820" s="48"/>
      <c r="HW820" s="48"/>
      <c r="HX820" s="48"/>
      <c r="HY820" s="48"/>
      <c r="HZ820" s="48"/>
      <c r="IA820" s="48"/>
      <c r="IB820" s="48"/>
      <c r="IC820" s="48"/>
      <c r="ID820" s="48"/>
      <c r="IE820" s="48"/>
      <c r="IF820" s="48"/>
      <c r="IG820" s="48"/>
      <c r="IH820" s="48"/>
      <c r="II820" s="48"/>
      <c r="IJ820" s="48"/>
      <c r="IK820" s="48"/>
      <c r="IL820" s="48"/>
      <c r="IM820" s="48"/>
      <c r="IN820" s="48"/>
      <c r="IO820" s="48"/>
      <c r="IP820" s="48"/>
      <c r="IQ820" s="48"/>
      <c r="IR820" s="48"/>
      <c r="IS820" s="48"/>
      <c r="IT820" s="48"/>
      <c r="IU820" s="48"/>
      <c r="IV820" s="48"/>
    </row>
    <row r="821" spans="1:256" s="49" customFormat="1" ht="15.6" x14ac:dyDescent="0.25">
      <c r="A821" s="55">
        <v>75950</v>
      </c>
      <c r="B821" s="51" t="s">
        <v>288</v>
      </c>
      <c r="C821" s="51" t="s">
        <v>296</v>
      </c>
      <c r="D821" s="53">
        <v>75985</v>
      </c>
      <c r="E821" s="52" t="s">
        <v>297</v>
      </c>
      <c r="F821" s="46">
        <f>'12 Month Budget Comparison'!D812</f>
        <v>0</v>
      </c>
      <c r="G821" s="46"/>
      <c r="H821" s="46"/>
      <c r="I821" s="46"/>
      <c r="J821" s="60"/>
      <c r="K821" s="46"/>
      <c r="L821" s="60"/>
      <c r="M821" s="60"/>
      <c r="N821" s="60"/>
      <c r="O821" s="54">
        <f t="shared" si="82"/>
        <v>0</v>
      </c>
      <c r="P821" s="48"/>
      <c r="Q821" s="48"/>
      <c r="R821" s="48"/>
      <c r="S821" s="48"/>
      <c r="T821" s="48"/>
      <c r="U821" s="48"/>
      <c r="V821" s="48"/>
      <c r="W821" s="48"/>
      <c r="X821" s="48"/>
      <c r="Y821" s="48"/>
      <c r="Z821" s="48"/>
      <c r="AA821" s="48"/>
      <c r="AB821" s="48"/>
      <c r="AC821" s="48"/>
      <c r="AD821" s="48"/>
      <c r="AE821" s="48"/>
      <c r="AF821" s="48"/>
      <c r="AG821" s="48"/>
      <c r="AH821" s="48"/>
      <c r="AI821" s="48"/>
      <c r="AJ821" s="48"/>
      <c r="AK821" s="48"/>
      <c r="AL821" s="48"/>
      <c r="AM821" s="48"/>
      <c r="AN821" s="48"/>
      <c r="AO821" s="48"/>
      <c r="AP821" s="48"/>
      <c r="AQ821" s="48"/>
      <c r="AR821" s="48"/>
      <c r="AS821" s="48"/>
      <c r="AT821" s="48"/>
      <c r="AU821" s="48"/>
      <c r="AV821" s="48"/>
      <c r="AW821" s="48"/>
      <c r="AX821" s="48"/>
      <c r="AY821" s="48"/>
      <c r="AZ821" s="48"/>
      <c r="BA821" s="48"/>
      <c r="BB821" s="48"/>
      <c r="BC821" s="48"/>
      <c r="BD821" s="48"/>
      <c r="BE821" s="48"/>
      <c r="BF821" s="48"/>
      <c r="BG821" s="48"/>
      <c r="BH821" s="48"/>
      <c r="BI821" s="48"/>
      <c r="BJ821" s="48"/>
      <c r="BK821" s="48"/>
      <c r="BL821" s="48"/>
      <c r="BM821" s="48"/>
      <c r="BN821" s="48"/>
      <c r="BO821" s="48"/>
      <c r="BP821" s="48"/>
      <c r="BQ821" s="48"/>
      <c r="BR821" s="48"/>
      <c r="BS821" s="48"/>
      <c r="BT821" s="48"/>
      <c r="BU821" s="48"/>
      <c r="BV821" s="48"/>
      <c r="BW821" s="48"/>
      <c r="BX821" s="48"/>
      <c r="BY821" s="48"/>
      <c r="BZ821" s="48"/>
      <c r="CA821" s="48"/>
      <c r="CB821" s="48"/>
      <c r="CC821" s="48"/>
      <c r="CD821" s="48"/>
      <c r="CE821" s="48"/>
      <c r="CF821" s="48"/>
      <c r="CG821" s="48"/>
      <c r="CH821" s="48"/>
      <c r="CI821" s="48"/>
      <c r="CJ821" s="48"/>
      <c r="CK821" s="48"/>
      <c r="CL821" s="48"/>
      <c r="CM821" s="48"/>
      <c r="CN821" s="48"/>
      <c r="CO821" s="48"/>
      <c r="CP821" s="48"/>
      <c r="CQ821" s="48"/>
      <c r="CR821" s="48"/>
      <c r="CS821" s="48"/>
      <c r="CT821" s="48"/>
      <c r="CU821" s="48"/>
      <c r="CV821" s="48"/>
      <c r="CW821" s="48"/>
      <c r="CX821" s="48"/>
      <c r="CY821" s="48"/>
      <c r="CZ821" s="48"/>
      <c r="DA821" s="48"/>
      <c r="DB821" s="48"/>
      <c r="DC821" s="48"/>
      <c r="DD821" s="48"/>
      <c r="DE821" s="48"/>
      <c r="DF821" s="48"/>
      <c r="DG821" s="48"/>
      <c r="DH821" s="48"/>
      <c r="DI821" s="48"/>
      <c r="DJ821" s="48"/>
      <c r="DK821" s="48"/>
      <c r="DL821" s="48"/>
      <c r="DM821" s="48"/>
      <c r="DN821" s="48"/>
      <c r="DO821" s="48"/>
      <c r="DP821" s="48"/>
      <c r="DQ821" s="48"/>
      <c r="DR821" s="48"/>
      <c r="DS821" s="48"/>
      <c r="DT821" s="48"/>
      <c r="DU821" s="48"/>
      <c r="DV821" s="48"/>
      <c r="DW821" s="48"/>
      <c r="DX821" s="48"/>
      <c r="DY821" s="48"/>
      <c r="DZ821" s="48"/>
      <c r="EA821" s="48"/>
      <c r="EB821" s="48"/>
      <c r="EC821" s="48"/>
      <c r="ED821" s="48"/>
      <c r="EE821" s="48"/>
      <c r="EF821" s="48"/>
      <c r="EG821" s="48"/>
      <c r="EH821" s="48"/>
      <c r="EI821" s="48"/>
      <c r="EJ821" s="48"/>
      <c r="EK821" s="48"/>
      <c r="EL821" s="48"/>
      <c r="EM821" s="48"/>
      <c r="EN821" s="48"/>
      <c r="EO821" s="48"/>
      <c r="EP821" s="48"/>
      <c r="EQ821" s="48"/>
      <c r="ER821" s="48"/>
      <c r="ES821" s="48"/>
      <c r="ET821" s="48"/>
      <c r="EU821" s="48"/>
      <c r="EV821" s="48"/>
      <c r="EW821" s="48"/>
      <c r="EX821" s="48"/>
      <c r="EY821" s="48"/>
      <c r="EZ821" s="48"/>
      <c r="FA821" s="48"/>
      <c r="FB821" s="48"/>
      <c r="FC821" s="48"/>
      <c r="FD821" s="48"/>
      <c r="FE821" s="48"/>
      <c r="FF821" s="48"/>
      <c r="FG821" s="48"/>
      <c r="FH821" s="48"/>
      <c r="FI821" s="48"/>
      <c r="FJ821" s="48"/>
      <c r="FK821" s="48"/>
      <c r="FL821" s="48"/>
      <c r="FM821" s="48"/>
      <c r="FN821" s="48"/>
      <c r="FO821" s="48"/>
      <c r="FP821" s="48"/>
      <c r="FQ821" s="48"/>
      <c r="FR821" s="48"/>
      <c r="FS821" s="48"/>
      <c r="FT821" s="48"/>
      <c r="FU821" s="48"/>
      <c r="FV821" s="48"/>
      <c r="FW821" s="48"/>
      <c r="FX821" s="48"/>
      <c r="FY821" s="48"/>
      <c r="FZ821" s="48"/>
      <c r="GA821" s="48"/>
      <c r="GB821" s="48"/>
      <c r="GC821" s="48"/>
      <c r="GD821" s="48"/>
      <c r="GE821" s="48"/>
      <c r="GF821" s="48"/>
      <c r="GG821" s="48"/>
      <c r="GH821" s="48"/>
      <c r="GI821" s="48"/>
      <c r="GJ821" s="48"/>
      <c r="GK821" s="48"/>
      <c r="GL821" s="48"/>
      <c r="GM821" s="48"/>
      <c r="GN821" s="48"/>
      <c r="GO821" s="48"/>
      <c r="GP821" s="48"/>
      <c r="GQ821" s="48"/>
      <c r="GR821" s="48"/>
      <c r="GS821" s="48"/>
      <c r="GT821" s="48"/>
      <c r="GU821" s="48"/>
      <c r="GV821" s="48"/>
      <c r="GW821" s="48"/>
      <c r="GX821" s="48"/>
      <c r="GY821" s="48"/>
      <c r="GZ821" s="48"/>
      <c r="HA821" s="48"/>
      <c r="HB821" s="48"/>
      <c r="HC821" s="48"/>
      <c r="HD821" s="48"/>
      <c r="HE821" s="48"/>
      <c r="HF821" s="48"/>
      <c r="HG821" s="48"/>
      <c r="HH821" s="48"/>
      <c r="HI821" s="48"/>
      <c r="HJ821" s="48"/>
      <c r="HK821" s="48"/>
      <c r="HL821" s="48"/>
      <c r="HM821" s="48"/>
      <c r="HN821" s="48"/>
      <c r="HO821" s="48"/>
      <c r="HP821" s="48"/>
      <c r="HQ821" s="48"/>
      <c r="HR821" s="48"/>
      <c r="HS821" s="48"/>
      <c r="HT821" s="48"/>
      <c r="HU821" s="48"/>
      <c r="HV821" s="48"/>
      <c r="HW821" s="48"/>
      <c r="HX821" s="48"/>
      <c r="HY821" s="48"/>
      <c r="HZ821" s="48"/>
      <c r="IA821" s="48"/>
      <c r="IB821" s="48"/>
      <c r="IC821" s="48"/>
      <c r="ID821" s="48"/>
      <c r="IE821" s="48"/>
      <c r="IF821" s="48"/>
      <c r="IG821" s="48"/>
      <c r="IH821" s="48"/>
      <c r="II821" s="48"/>
      <c r="IJ821" s="48"/>
      <c r="IK821" s="48"/>
      <c r="IL821" s="48"/>
      <c r="IM821" s="48"/>
      <c r="IN821" s="48"/>
      <c r="IO821" s="48"/>
      <c r="IP821" s="48"/>
      <c r="IQ821" s="48"/>
      <c r="IR821" s="48"/>
      <c r="IS821" s="48"/>
      <c r="IT821" s="48"/>
      <c r="IU821" s="48"/>
      <c r="IV821" s="48"/>
    </row>
    <row r="822" spans="1:256" s="49" customFormat="1" ht="15.6" x14ac:dyDescent="0.25">
      <c r="A822" s="55">
        <v>75955</v>
      </c>
      <c r="B822" s="51" t="s">
        <v>288</v>
      </c>
      <c r="C822" s="51" t="s">
        <v>298</v>
      </c>
      <c r="D822" s="53">
        <v>75985</v>
      </c>
      <c r="E822" s="52" t="s">
        <v>299</v>
      </c>
      <c r="F822" s="46">
        <f>'12 Month Budget Comparison'!D813</f>
        <v>0</v>
      </c>
      <c r="G822" s="46"/>
      <c r="H822" s="46"/>
      <c r="I822" s="46"/>
      <c r="J822" s="60"/>
      <c r="K822" s="46"/>
      <c r="L822" s="60"/>
      <c r="M822" s="60"/>
      <c r="N822" s="60"/>
      <c r="O822" s="54">
        <f t="shared" si="82"/>
        <v>0</v>
      </c>
      <c r="P822" s="48"/>
      <c r="Q822" s="48"/>
      <c r="R822" s="48"/>
      <c r="S822" s="48"/>
      <c r="T822" s="48"/>
      <c r="U822" s="48"/>
      <c r="V822" s="48"/>
      <c r="W822" s="48"/>
      <c r="X822" s="48"/>
      <c r="Y822" s="48"/>
      <c r="Z822" s="48"/>
      <c r="AA822" s="48"/>
      <c r="AB822" s="48"/>
      <c r="AC822" s="48"/>
      <c r="AD822" s="48"/>
      <c r="AE822" s="48"/>
      <c r="AF822" s="48"/>
      <c r="AG822" s="48"/>
      <c r="AH822" s="48"/>
      <c r="AI822" s="48"/>
      <c r="AJ822" s="48"/>
      <c r="AK822" s="48"/>
      <c r="AL822" s="48"/>
      <c r="AM822" s="48"/>
      <c r="AN822" s="48"/>
      <c r="AO822" s="48"/>
      <c r="AP822" s="48"/>
      <c r="AQ822" s="48"/>
      <c r="AR822" s="48"/>
      <c r="AS822" s="48"/>
      <c r="AT822" s="48"/>
      <c r="AU822" s="48"/>
      <c r="AV822" s="48"/>
      <c r="AW822" s="48"/>
      <c r="AX822" s="48"/>
      <c r="AY822" s="48"/>
      <c r="AZ822" s="48"/>
      <c r="BA822" s="48"/>
      <c r="BB822" s="48"/>
      <c r="BC822" s="48"/>
      <c r="BD822" s="48"/>
      <c r="BE822" s="48"/>
      <c r="BF822" s="48"/>
      <c r="BG822" s="48"/>
      <c r="BH822" s="48"/>
      <c r="BI822" s="48"/>
      <c r="BJ822" s="48"/>
      <c r="BK822" s="48"/>
      <c r="BL822" s="48"/>
      <c r="BM822" s="48"/>
      <c r="BN822" s="48"/>
      <c r="BO822" s="48"/>
      <c r="BP822" s="48"/>
      <c r="BQ822" s="48"/>
      <c r="BR822" s="48"/>
      <c r="BS822" s="48"/>
      <c r="BT822" s="48"/>
      <c r="BU822" s="48"/>
      <c r="BV822" s="48"/>
      <c r="BW822" s="48"/>
      <c r="BX822" s="48"/>
      <c r="BY822" s="48"/>
      <c r="BZ822" s="48"/>
      <c r="CA822" s="48"/>
      <c r="CB822" s="48"/>
      <c r="CC822" s="48"/>
      <c r="CD822" s="48"/>
      <c r="CE822" s="48"/>
      <c r="CF822" s="48"/>
      <c r="CG822" s="48"/>
      <c r="CH822" s="48"/>
      <c r="CI822" s="48"/>
      <c r="CJ822" s="48"/>
      <c r="CK822" s="48"/>
      <c r="CL822" s="48"/>
      <c r="CM822" s="48"/>
      <c r="CN822" s="48"/>
      <c r="CO822" s="48"/>
      <c r="CP822" s="48"/>
      <c r="CQ822" s="48"/>
      <c r="CR822" s="48"/>
      <c r="CS822" s="48"/>
      <c r="CT822" s="48"/>
      <c r="CU822" s="48"/>
      <c r="CV822" s="48"/>
      <c r="CW822" s="48"/>
      <c r="CX822" s="48"/>
      <c r="CY822" s="48"/>
      <c r="CZ822" s="48"/>
      <c r="DA822" s="48"/>
      <c r="DB822" s="48"/>
      <c r="DC822" s="48"/>
      <c r="DD822" s="48"/>
      <c r="DE822" s="48"/>
      <c r="DF822" s="48"/>
      <c r="DG822" s="48"/>
      <c r="DH822" s="48"/>
      <c r="DI822" s="48"/>
      <c r="DJ822" s="48"/>
      <c r="DK822" s="48"/>
      <c r="DL822" s="48"/>
      <c r="DM822" s="48"/>
      <c r="DN822" s="48"/>
      <c r="DO822" s="48"/>
      <c r="DP822" s="48"/>
      <c r="DQ822" s="48"/>
      <c r="DR822" s="48"/>
      <c r="DS822" s="48"/>
      <c r="DT822" s="48"/>
      <c r="DU822" s="48"/>
      <c r="DV822" s="48"/>
      <c r="DW822" s="48"/>
      <c r="DX822" s="48"/>
      <c r="DY822" s="48"/>
      <c r="DZ822" s="48"/>
      <c r="EA822" s="48"/>
      <c r="EB822" s="48"/>
      <c r="EC822" s="48"/>
      <c r="ED822" s="48"/>
      <c r="EE822" s="48"/>
      <c r="EF822" s="48"/>
      <c r="EG822" s="48"/>
      <c r="EH822" s="48"/>
      <c r="EI822" s="48"/>
      <c r="EJ822" s="48"/>
      <c r="EK822" s="48"/>
      <c r="EL822" s="48"/>
      <c r="EM822" s="48"/>
      <c r="EN822" s="48"/>
      <c r="EO822" s="48"/>
      <c r="EP822" s="48"/>
      <c r="EQ822" s="48"/>
      <c r="ER822" s="48"/>
      <c r="ES822" s="48"/>
      <c r="ET822" s="48"/>
      <c r="EU822" s="48"/>
      <c r="EV822" s="48"/>
      <c r="EW822" s="48"/>
      <c r="EX822" s="48"/>
      <c r="EY822" s="48"/>
      <c r="EZ822" s="48"/>
      <c r="FA822" s="48"/>
      <c r="FB822" s="48"/>
      <c r="FC822" s="48"/>
      <c r="FD822" s="48"/>
      <c r="FE822" s="48"/>
      <c r="FF822" s="48"/>
      <c r="FG822" s="48"/>
      <c r="FH822" s="48"/>
      <c r="FI822" s="48"/>
      <c r="FJ822" s="48"/>
      <c r="FK822" s="48"/>
      <c r="FL822" s="48"/>
      <c r="FM822" s="48"/>
      <c r="FN822" s="48"/>
      <c r="FO822" s="48"/>
      <c r="FP822" s="48"/>
      <c r="FQ822" s="48"/>
      <c r="FR822" s="48"/>
      <c r="FS822" s="48"/>
      <c r="FT822" s="48"/>
      <c r="FU822" s="48"/>
      <c r="FV822" s="48"/>
      <c r="FW822" s="48"/>
      <c r="FX822" s="48"/>
      <c r="FY822" s="48"/>
      <c r="FZ822" s="48"/>
      <c r="GA822" s="48"/>
      <c r="GB822" s="48"/>
      <c r="GC822" s="48"/>
      <c r="GD822" s="48"/>
      <c r="GE822" s="48"/>
      <c r="GF822" s="48"/>
      <c r="GG822" s="48"/>
      <c r="GH822" s="48"/>
      <c r="GI822" s="48"/>
      <c r="GJ822" s="48"/>
      <c r="GK822" s="48"/>
      <c r="GL822" s="48"/>
      <c r="GM822" s="48"/>
      <c r="GN822" s="48"/>
      <c r="GO822" s="48"/>
      <c r="GP822" s="48"/>
      <c r="GQ822" s="48"/>
      <c r="GR822" s="48"/>
      <c r="GS822" s="48"/>
      <c r="GT822" s="48"/>
      <c r="GU822" s="48"/>
      <c r="GV822" s="48"/>
      <c r="GW822" s="48"/>
      <c r="GX822" s="48"/>
      <c r="GY822" s="48"/>
      <c r="GZ822" s="48"/>
      <c r="HA822" s="48"/>
      <c r="HB822" s="48"/>
      <c r="HC822" s="48"/>
      <c r="HD822" s="48"/>
      <c r="HE822" s="48"/>
      <c r="HF822" s="48"/>
      <c r="HG822" s="48"/>
      <c r="HH822" s="48"/>
      <c r="HI822" s="48"/>
      <c r="HJ822" s="48"/>
      <c r="HK822" s="48"/>
      <c r="HL822" s="48"/>
      <c r="HM822" s="48"/>
      <c r="HN822" s="48"/>
      <c r="HO822" s="48"/>
      <c r="HP822" s="48"/>
      <c r="HQ822" s="48"/>
      <c r="HR822" s="48"/>
      <c r="HS822" s="48"/>
      <c r="HT822" s="48"/>
      <c r="HU822" s="48"/>
      <c r="HV822" s="48"/>
      <c r="HW822" s="48"/>
      <c r="HX822" s="48"/>
      <c r="HY822" s="48"/>
      <c r="HZ822" s="48"/>
      <c r="IA822" s="48"/>
      <c r="IB822" s="48"/>
      <c r="IC822" s="48"/>
      <c r="ID822" s="48"/>
      <c r="IE822" s="48"/>
      <c r="IF822" s="48"/>
      <c r="IG822" s="48"/>
      <c r="IH822" s="48"/>
      <c r="II822" s="48"/>
      <c r="IJ822" s="48"/>
      <c r="IK822" s="48"/>
      <c r="IL822" s="48"/>
      <c r="IM822" s="48"/>
      <c r="IN822" s="48"/>
      <c r="IO822" s="48"/>
      <c r="IP822" s="48"/>
      <c r="IQ822" s="48"/>
      <c r="IR822" s="48"/>
      <c r="IS822" s="48"/>
      <c r="IT822" s="48"/>
      <c r="IU822" s="48"/>
      <c r="IV822" s="48"/>
    </row>
    <row r="823" spans="1:256" s="49" customFormat="1" ht="15.6" x14ac:dyDescent="0.25">
      <c r="A823" s="55">
        <v>75956</v>
      </c>
      <c r="B823" s="51" t="s">
        <v>288</v>
      </c>
      <c r="C823" s="51" t="s">
        <v>300</v>
      </c>
      <c r="D823" s="53">
        <v>75985</v>
      </c>
      <c r="E823" s="52" t="s">
        <v>301</v>
      </c>
      <c r="F823" s="46">
        <f>'12 Month Budget Comparison'!D814</f>
        <v>0</v>
      </c>
      <c r="G823" s="46"/>
      <c r="H823" s="46"/>
      <c r="I823" s="46"/>
      <c r="J823" s="60"/>
      <c r="K823" s="46"/>
      <c r="L823" s="60"/>
      <c r="M823" s="60"/>
      <c r="N823" s="60"/>
      <c r="O823" s="54">
        <f t="shared" si="82"/>
        <v>0</v>
      </c>
      <c r="P823" s="48"/>
      <c r="Q823" s="48"/>
      <c r="R823" s="48"/>
      <c r="S823" s="48"/>
      <c r="T823" s="48"/>
      <c r="U823" s="48"/>
      <c r="V823" s="48"/>
      <c r="W823" s="48"/>
      <c r="X823" s="48"/>
      <c r="Y823" s="48"/>
      <c r="Z823" s="48"/>
      <c r="AA823" s="48"/>
      <c r="AB823" s="48"/>
      <c r="AC823" s="48"/>
      <c r="AD823" s="48"/>
      <c r="AE823" s="48"/>
      <c r="AF823" s="48"/>
      <c r="AG823" s="48"/>
      <c r="AH823" s="48"/>
      <c r="AI823" s="48"/>
      <c r="AJ823" s="48"/>
      <c r="AK823" s="48"/>
      <c r="AL823" s="48"/>
      <c r="AM823" s="48"/>
      <c r="AN823" s="48"/>
      <c r="AO823" s="48"/>
      <c r="AP823" s="48"/>
      <c r="AQ823" s="48"/>
      <c r="AR823" s="48"/>
      <c r="AS823" s="48"/>
      <c r="AT823" s="48"/>
      <c r="AU823" s="48"/>
      <c r="AV823" s="48"/>
      <c r="AW823" s="48"/>
      <c r="AX823" s="48"/>
      <c r="AY823" s="48"/>
      <c r="AZ823" s="48"/>
      <c r="BA823" s="48"/>
      <c r="BB823" s="48"/>
      <c r="BC823" s="48"/>
      <c r="BD823" s="48"/>
      <c r="BE823" s="48"/>
      <c r="BF823" s="48"/>
      <c r="BG823" s="48"/>
      <c r="BH823" s="48"/>
      <c r="BI823" s="48"/>
      <c r="BJ823" s="48"/>
      <c r="BK823" s="48"/>
      <c r="BL823" s="48"/>
      <c r="BM823" s="48"/>
      <c r="BN823" s="48"/>
      <c r="BO823" s="48"/>
      <c r="BP823" s="48"/>
      <c r="BQ823" s="48"/>
      <c r="BR823" s="48"/>
      <c r="BS823" s="48"/>
      <c r="BT823" s="48"/>
      <c r="BU823" s="48"/>
      <c r="BV823" s="48"/>
      <c r="BW823" s="48"/>
      <c r="BX823" s="48"/>
      <c r="BY823" s="48"/>
      <c r="BZ823" s="48"/>
      <c r="CA823" s="48"/>
      <c r="CB823" s="48"/>
      <c r="CC823" s="48"/>
      <c r="CD823" s="48"/>
      <c r="CE823" s="48"/>
      <c r="CF823" s="48"/>
      <c r="CG823" s="48"/>
      <c r="CH823" s="48"/>
      <c r="CI823" s="48"/>
      <c r="CJ823" s="48"/>
      <c r="CK823" s="48"/>
      <c r="CL823" s="48"/>
      <c r="CM823" s="48"/>
      <c r="CN823" s="48"/>
      <c r="CO823" s="48"/>
      <c r="CP823" s="48"/>
      <c r="CQ823" s="48"/>
      <c r="CR823" s="48"/>
      <c r="CS823" s="48"/>
      <c r="CT823" s="48"/>
      <c r="CU823" s="48"/>
      <c r="CV823" s="48"/>
      <c r="CW823" s="48"/>
      <c r="CX823" s="48"/>
      <c r="CY823" s="48"/>
      <c r="CZ823" s="48"/>
      <c r="DA823" s="48"/>
      <c r="DB823" s="48"/>
      <c r="DC823" s="48"/>
      <c r="DD823" s="48"/>
      <c r="DE823" s="48"/>
      <c r="DF823" s="48"/>
      <c r="DG823" s="48"/>
      <c r="DH823" s="48"/>
      <c r="DI823" s="48"/>
      <c r="DJ823" s="48"/>
      <c r="DK823" s="48"/>
      <c r="DL823" s="48"/>
      <c r="DM823" s="48"/>
      <c r="DN823" s="48"/>
      <c r="DO823" s="48"/>
      <c r="DP823" s="48"/>
      <c r="DQ823" s="48"/>
      <c r="DR823" s="48"/>
      <c r="DS823" s="48"/>
      <c r="DT823" s="48"/>
      <c r="DU823" s="48"/>
      <c r="DV823" s="48"/>
      <c r="DW823" s="48"/>
      <c r="DX823" s="48"/>
      <c r="DY823" s="48"/>
      <c r="DZ823" s="48"/>
      <c r="EA823" s="48"/>
      <c r="EB823" s="48"/>
      <c r="EC823" s="48"/>
      <c r="ED823" s="48"/>
      <c r="EE823" s="48"/>
      <c r="EF823" s="48"/>
      <c r="EG823" s="48"/>
      <c r="EH823" s="48"/>
      <c r="EI823" s="48"/>
      <c r="EJ823" s="48"/>
      <c r="EK823" s="48"/>
      <c r="EL823" s="48"/>
      <c r="EM823" s="48"/>
      <c r="EN823" s="48"/>
      <c r="EO823" s="48"/>
      <c r="EP823" s="48"/>
      <c r="EQ823" s="48"/>
      <c r="ER823" s="48"/>
      <c r="ES823" s="48"/>
      <c r="ET823" s="48"/>
      <c r="EU823" s="48"/>
      <c r="EV823" s="48"/>
      <c r="EW823" s="48"/>
      <c r="EX823" s="48"/>
      <c r="EY823" s="48"/>
      <c r="EZ823" s="48"/>
      <c r="FA823" s="48"/>
      <c r="FB823" s="48"/>
      <c r="FC823" s="48"/>
      <c r="FD823" s="48"/>
      <c r="FE823" s="48"/>
      <c r="FF823" s="48"/>
      <c r="FG823" s="48"/>
      <c r="FH823" s="48"/>
      <c r="FI823" s="48"/>
      <c r="FJ823" s="48"/>
      <c r="FK823" s="48"/>
      <c r="FL823" s="48"/>
      <c r="FM823" s="48"/>
      <c r="FN823" s="48"/>
      <c r="FO823" s="48"/>
      <c r="FP823" s="48"/>
      <c r="FQ823" s="48"/>
      <c r="FR823" s="48"/>
      <c r="FS823" s="48"/>
      <c r="FT823" s="48"/>
      <c r="FU823" s="48"/>
      <c r="FV823" s="48"/>
      <c r="FW823" s="48"/>
      <c r="FX823" s="48"/>
      <c r="FY823" s="48"/>
      <c r="FZ823" s="48"/>
      <c r="GA823" s="48"/>
      <c r="GB823" s="48"/>
      <c r="GC823" s="48"/>
      <c r="GD823" s="48"/>
      <c r="GE823" s="48"/>
      <c r="GF823" s="48"/>
      <c r="GG823" s="48"/>
      <c r="GH823" s="48"/>
      <c r="GI823" s="48"/>
      <c r="GJ823" s="48"/>
      <c r="GK823" s="48"/>
      <c r="GL823" s="48"/>
      <c r="GM823" s="48"/>
      <c r="GN823" s="48"/>
      <c r="GO823" s="48"/>
      <c r="GP823" s="48"/>
      <c r="GQ823" s="48"/>
      <c r="GR823" s="48"/>
      <c r="GS823" s="48"/>
      <c r="GT823" s="48"/>
      <c r="GU823" s="48"/>
      <c r="GV823" s="48"/>
      <c r="GW823" s="48"/>
      <c r="GX823" s="48"/>
      <c r="GY823" s="48"/>
      <c r="GZ823" s="48"/>
      <c r="HA823" s="48"/>
      <c r="HB823" s="48"/>
      <c r="HC823" s="48"/>
      <c r="HD823" s="48"/>
      <c r="HE823" s="48"/>
      <c r="HF823" s="48"/>
      <c r="HG823" s="48"/>
      <c r="HH823" s="48"/>
      <c r="HI823" s="48"/>
      <c r="HJ823" s="48"/>
      <c r="HK823" s="48"/>
      <c r="HL823" s="48"/>
      <c r="HM823" s="48"/>
      <c r="HN823" s="48"/>
      <c r="HO823" s="48"/>
      <c r="HP823" s="48"/>
      <c r="HQ823" s="48"/>
      <c r="HR823" s="48"/>
      <c r="HS823" s="48"/>
      <c r="HT823" s="48"/>
      <c r="HU823" s="48"/>
      <c r="HV823" s="48"/>
      <c r="HW823" s="48"/>
      <c r="HX823" s="48"/>
      <c r="HY823" s="48"/>
      <c r="HZ823" s="48"/>
      <c r="IA823" s="48"/>
      <c r="IB823" s="48"/>
      <c r="IC823" s="48"/>
      <c r="ID823" s="48"/>
      <c r="IE823" s="48"/>
      <c r="IF823" s="48"/>
      <c r="IG823" s="48"/>
      <c r="IH823" s="48"/>
      <c r="II823" s="48"/>
      <c r="IJ823" s="48"/>
      <c r="IK823" s="48"/>
      <c r="IL823" s="48"/>
      <c r="IM823" s="48"/>
      <c r="IN823" s="48"/>
      <c r="IO823" s="48"/>
      <c r="IP823" s="48"/>
      <c r="IQ823" s="48"/>
      <c r="IR823" s="48"/>
      <c r="IS823" s="48"/>
      <c r="IT823" s="48"/>
      <c r="IU823" s="48"/>
      <c r="IV823" s="48"/>
    </row>
    <row r="824" spans="1:256" s="49" customFormat="1" ht="15.6" x14ac:dyDescent="0.25">
      <c r="A824" s="55">
        <v>75960</v>
      </c>
      <c r="B824" s="51" t="s">
        <v>288</v>
      </c>
      <c r="C824" s="51" t="s">
        <v>302</v>
      </c>
      <c r="D824" s="53">
        <v>75985</v>
      </c>
      <c r="E824" s="52" t="s">
        <v>303</v>
      </c>
      <c r="F824" s="46">
        <f>'12 Month Budget Comparison'!D815</f>
        <v>0</v>
      </c>
      <c r="G824" s="46"/>
      <c r="H824" s="46"/>
      <c r="I824" s="46"/>
      <c r="J824" s="60"/>
      <c r="K824" s="46"/>
      <c r="L824" s="60"/>
      <c r="M824" s="60"/>
      <c r="N824" s="60"/>
      <c r="O824" s="54">
        <f t="shared" si="82"/>
        <v>0</v>
      </c>
      <c r="P824" s="48"/>
      <c r="Q824" s="48"/>
      <c r="R824" s="48"/>
      <c r="S824" s="48"/>
      <c r="T824" s="48"/>
      <c r="U824" s="48"/>
      <c r="V824" s="48"/>
      <c r="W824" s="48"/>
      <c r="X824" s="48"/>
      <c r="Y824" s="48"/>
      <c r="Z824" s="48"/>
      <c r="AA824" s="48"/>
      <c r="AB824" s="48"/>
      <c r="AC824" s="48"/>
      <c r="AD824" s="48"/>
      <c r="AE824" s="48"/>
      <c r="AF824" s="48"/>
      <c r="AG824" s="48"/>
      <c r="AH824" s="48"/>
      <c r="AI824" s="48"/>
      <c r="AJ824" s="48"/>
      <c r="AK824" s="48"/>
      <c r="AL824" s="48"/>
      <c r="AM824" s="48"/>
      <c r="AN824" s="48"/>
      <c r="AO824" s="48"/>
      <c r="AP824" s="48"/>
      <c r="AQ824" s="48"/>
      <c r="AR824" s="48"/>
      <c r="AS824" s="48"/>
      <c r="AT824" s="48"/>
      <c r="AU824" s="48"/>
      <c r="AV824" s="48"/>
      <c r="AW824" s="48"/>
      <c r="AX824" s="48"/>
      <c r="AY824" s="48"/>
      <c r="AZ824" s="48"/>
      <c r="BA824" s="48"/>
      <c r="BB824" s="48"/>
      <c r="BC824" s="48"/>
      <c r="BD824" s="48"/>
      <c r="BE824" s="48"/>
      <c r="BF824" s="48"/>
      <c r="BG824" s="48"/>
      <c r="BH824" s="48"/>
      <c r="BI824" s="48"/>
      <c r="BJ824" s="48"/>
      <c r="BK824" s="48"/>
      <c r="BL824" s="48"/>
      <c r="BM824" s="48"/>
      <c r="BN824" s="48"/>
      <c r="BO824" s="48"/>
      <c r="BP824" s="48"/>
      <c r="BQ824" s="48"/>
      <c r="BR824" s="48"/>
      <c r="BS824" s="48"/>
      <c r="BT824" s="48"/>
      <c r="BU824" s="48"/>
      <c r="BV824" s="48"/>
      <c r="BW824" s="48"/>
      <c r="BX824" s="48"/>
      <c r="BY824" s="48"/>
      <c r="BZ824" s="48"/>
      <c r="CA824" s="48"/>
      <c r="CB824" s="48"/>
      <c r="CC824" s="48"/>
      <c r="CD824" s="48"/>
      <c r="CE824" s="48"/>
      <c r="CF824" s="48"/>
      <c r="CG824" s="48"/>
      <c r="CH824" s="48"/>
      <c r="CI824" s="48"/>
      <c r="CJ824" s="48"/>
      <c r="CK824" s="48"/>
      <c r="CL824" s="48"/>
      <c r="CM824" s="48"/>
      <c r="CN824" s="48"/>
      <c r="CO824" s="48"/>
      <c r="CP824" s="48"/>
      <c r="CQ824" s="48"/>
      <c r="CR824" s="48"/>
      <c r="CS824" s="48"/>
      <c r="CT824" s="48"/>
      <c r="CU824" s="48"/>
      <c r="CV824" s="48"/>
      <c r="CW824" s="48"/>
      <c r="CX824" s="48"/>
      <c r="CY824" s="48"/>
      <c r="CZ824" s="48"/>
      <c r="DA824" s="48"/>
      <c r="DB824" s="48"/>
      <c r="DC824" s="48"/>
      <c r="DD824" s="48"/>
      <c r="DE824" s="48"/>
      <c r="DF824" s="48"/>
      <c r="DG824" s="48"/>
      <c r="DH824" s="48"/>
      <c r="DI824" s="48"/>
      <c r="DJ824" s="48"/>
      <c r="DK824" s="48"/>
      <c r="DL824" s="48"/>
      <c r="DM824" s="48"/>
      <c r="DN824" s="48"/>
      <c r="DO824" s="48"/>
      <c r="DP824" s="48"/>
      <c r="DQ824" s="48"/>
      <c r="DR824" s="48"/>
      <c r="DS824" s="48"/>
      <c r="DT824" s="48"/>
      <c r="DU824" s="48"/>
      <c r="DV824" s="48"/>
      <c r="DW824" s="48"/>
      <c r="DX824" s="48"/>
      <c r="DY824" s="48"/>
      <c r="DZ824" s="48"/>
      <c r="EA824" s="48"/>
      <c r="EB824" s="48"/>
      <c r="EC824" s="48"/>
      <c r="ED824" s="48"/>
      <c r="EE824" s="48"/>
      <c r="EF824" s="48"/>
      <c r="EG824" s="48"/>
      <c r="EH824" s="48"/>
      <c r="EI824" s="48"/>
      <c r="EJ824" s="48"/>
      <c r="EK824" s="48"/>
      <c r="EL824" s="48"/>
      <c r="EM824" s="48"/>
      <c r="EN824" s="48"/>
      <c r="EO824" s="48"/>
      <c r="EP824" s="48"/>
      <c r="EQ824" s="48"/>
      <c r="ER824" s="48"/>
      <c r="ES824" s="48"/>
      <c r="ET824" s="48"/>
      <c r="EU824" s="48"/>
      <c r="EV824" s="48"/>
      <c r="EW824" s="48"/>
      <c r="EX824" s="48"/>
      <c r="EY824" s="48"/>
      <c r="EZ824" s="48"/>
      <c r="FA824" s="48"/>
      <c r="FB824" s="48"/>
      <c r="FC824" s="48"/>
      <c r="FD824" s="48"/>
      <c r="FE824" s="48"/>
      <c r="FF824" s="48"/>
      <c r="FG824" s="48"/>
      <c r="FH824" s="48"/>
      <c r="FI824" s="48"/>
      <c r="FJ824" s="48"/>
      <c r="FK824" s="48"/>
      <c r="FL824" s="48"/>
      <c r="FM824" s="48"/>
      <c r="FN824" s="48"/>
      <c r="FO824" s="48"/>
      <c r="FP824" s="48"/>
      <c r="FQ824" s="48"/>
      <c r="FR824" s="48"/>
      <c r="FS824" s="48"/>
      <c r="FT824" s="48"/>
      <c r="FU824" s="48"/>
      <c r="FV824" s="48"/>
      <c r="FW824" s="48"/>
      <c r="FX824" s="48"/>
      <c r="FY824" s="48"/>
      <c r="FZ824" s="48"/>
      <c r="GA824" s="48"/>
      <c r="GB824" s="48"/>
      <c r="GC824" s="48"/>
      <c r="GD824" s="48"/>
      <c r="GE824" s="48"/>
      <c r="GF824" s="48"/>
      <c r="GG824" s="48"/>
      <c r="GH824" s="48"/>
      <c r="GI824" s="48"/>
      <c r="GJ824" s="48"/>
      <c r="GK824" s="48"/>
      <c r="GL824" s="48"/>
      <c r="GM824" s="48"/>
      <c r="GN824" s="48"/>
      <c r="GO824" s="48"/>
      <c r="GP824" s="48"/>
      <c r="GQ824" s="48"/>
      <c r="GR824" s="48"/>
      <c r="GS824" s="48"/>
      <c r="GT824" s="48"/>
      <c r="GU824" s="48"/>
      <c r="GV824" s="48"/>
      <c r="GW824" s="48"/>
      <c r="GX824" s="48"/>
      <c r="GY824" s="48"/>
      <c r="GZ824" s="48"/>
      <c r="HA824" s="48"/>
      <c r="HB824" s="48"/>
      <c r="HC824" s="48"/>
      <c r="HD824" s="48"/>
      <c r="HE824" s="48"/>
      <c r="HF824" s="48"/>
      <c r="HG824" s="48"/>
      <c r="HH824" s="48"/>
      <c r="HI824" s="48"/>
      <c r="HJ824" s="48"/>
      <c r="HK824" s="48"/>
      <c r="HL824" s="48"/>
      <c r="HM824" s="48"/>
      <c r="HN824" s="48"/>
      <c r="HO824" s="48"/>
      <c r="HP824" s="48"/>
      <c r="HQ824" s="48"/>
      <c r="HR824" s="48"/>
      <c r="HS824" s="48"/>
      <c r="HT824" s="48"/>
      <c r="HU824" s="48"/>
      <c r="HV824" s="48"/>
      <c r="HW824" s="48"/>
      <c r="HX824" s="48"/>
      <c r="HY824" s="48"/>
      <c r="HZ824" s="48"/>
      <c r="IA824" s="48"/>
      <c r="IB824" s="48"/>
      <c r="IC824" s="48"/>
      <c r="ID824" s="48"/>
      <c r="IE824" s="48"/>
      <c r="IF824" s="48"/>
      <c r="IG824" s="48"/>
      <c r="IH824" s="48"/>
      <c r="II824" s="48"/>
      <c r="IJ824" s="48"/>
      <c r="IK824" s="48"/>
      <c r="IL824" s="48"/>
      <c r="IM824" s="48"/>
      <c r="IN824" s="48"/>
      <c r="IO824" s="48"/>
      <c r="IP824" s="48"/>
      <c r="IQ824" s="48"/>
      <c r="IR824" s="48"/>
      <c r="IS824" s="48"/>
      <c r="IT824" s="48"/>
      <c r="IU824" s="48"/>
      <c r="IV824" s="48"/>
    </row>
    <row r="825" spans="1:256" s="49" customFormat="1" ht="15.6" x14ac:dyDescent="0.25">
      <c r="A825" s="55">
        <v>75961</v>
      </c>
      <c r="B825" s="51" t="s">
        <v>288</v>
      </c>
      <c r="C825" s="51" t="s">
        <v>304</v>
      </c>
      <c r="D825" s="53">
        <v>75985</v>
      </c>
      <c r="E825" s="52" t="s">
        <v>305</v>
      </c>
      <c r="F825" s="46">
        <f>'12 Month Budget Comparison'!D816</f>
        <v>0</v>
      </c>
      <c r="G825" s="46"/>
      <c r="H825" s="46"/>
      <c r="I825" s="46"/>
      <c r="J825" s="60"/>
      <c r="K825" s="46"/>
      <c r="L825" s="60"/>
      <c r="M825" s="60"/>
      <c r="N825" s="60"/>
      <c r="O825" s="54">
        <f t="shared" si="82"/>
        <v>0</v>
      </c>
      <c r="P825" s="48"/>
      <c r="Q825" s="48"/>
      <c r="R825" s="48"/>
      <c r="S825" s="48"/>
      <c r="T825" s="48"/>
      <c r="U825" s="48"/>
      <c r="V825" s="48"/>
      <c r="W825" s="48"/>
      <c r="X825" s="48"/>
      <c r="Y825" s="48"/>
      <c r="Z825" s="48"/>
      <c r="AA825" s="48"/>
      <c r="AB825" s="48"/>
      <c r="AC825" s="48"/>
      <c r="AD825" s="48"/>
      <c r="AE825" s="48"/>
      <c r="AF825" s="48"/>
      <c r="AG825" s="48"/>
      <c r="AH825" s="48"/>
      <c r="AI825" s="48"/>
      <c r="AJ825" s="48"/>
      <c r="AK825" s="48"/>
      <c r="AL825" s="48"/>
      <c r="AM825" s="48"/>
      <c r="AN825" s="48"/>
      <c r="AO825" s="48"/>
      <c r="AP825" s="48"/>
      <c r="AQ825" s="48"/>
      <c r="AR825" s="48"/>
      <c r="AS825" s="48"/>
      <c r="AT825" s="48"/>
      <c r="AU825" s="48"/>
      <c r="AV825" s="48"/>
      <c r="AW825" s="48"/>
      <c r="AX825" s="48"/>
      <c r="AY825" s="48"/>
      <c r="AZ825" s="48"/>
      <c r="BA825" s="48"/>
      <c r="BB825" s="48"/>
      <c r="BC825" s="48"/>
      <c r="BD825" s="48"/>
      <c r="BE825" s="48"/>
      <c r="BF825" s="48"/>
      <c r="BG825" s="48"/>
      <c r="BH825" s="48"/>
      <c r="BI825" s="48"/>
      <c r="BJ825" s="48"/>
      <c r="BK825" s="48"/>
      <c r="BL825" s="48"/>
      <c r="BM825" s="48"/>
      <c r="BN825" s="48"/>
      <c r="BO825" s="48"/>
      <c r="BP825" s="48"/>
      <c r="BQ825" s="48"/>
      <c r="BR825" s="48"/>
      <c r="BS825" s="48"/>
      <c r="BT825" s="48"/>
      <c r="BU825" s="48"/>
      <c r="BV825" s="48"/>
      <c r="BW825" s="48"/>
      <c r="BX825" s="48"/>
      <c r="BY825" s="48"/>
      <c r="BZ825" s="48"/>
      <c r="CA825" s="48"/>
      <c r="CB825" s="48"/>
      <c r="CC825" s="48"/>
      <c r="CD825" s="48"/>
      <c r="CE825" s="48"/>
      <c r="CF825" s="48"/>
      <c r="CG825" s="48"/>
      <c r="CH825" s="48"/>
      <c r="CI825" s="48"/>
      <c r="CJ825" s="48"/>
      <c r="CK825" s="48"/>
      <c r="CL825" s="48"/>
      <c r="CM825" s="48"/>
      <c r="CN825" s="48"/>
      <c r="CO825" s="48"/>
      <c r="CP825" s="48"/>
      <c r="CQ825" s="48"/>
      <c r="CR825" s="48"/>
      <c r="CS825" s="48"/>
      <c r="CT825" s="48"/>
      <c r="CU825" s="48"/>
      <c r="CV825" s="48"/>
      <c r="CW825" s="48"/>
      <c r="CX825" s="48"/>
      <c r="CY825" s="48"/>
      <c r="CZ825" s="48"/>
      <c r="DA825" s="48"/>
      <c r="DB825" s="48"/>
      <c r="DC825" s="48"/>
      <c r="DD825" s="48"/>
      <c r="DE825" s="48"/>
      <c r="DF825" s="48"/>
      <c r="DG825" s="48"/>
      <c r="DH825" s="48"/>
      <c r="DI825" s="48"/>
      <c r="DJ825" s="48"/>
      <c r="DK825" s="48"/>
      <c r="DL825" s="48"/>
      <c r="DM825" s="48"/>
      <c r="DN825" s="48"/>
      <c r="DO825" s="48"/>
      <c r="DP825" s="48"/>
      <c r="DQ825" s="48"/>
      <c r="DR825" s="48"/>
      <c r="DS825" s="48"/>
      <c r="DT825" s="48"/>
      <c r="DU825" s="48"/>
      <c r="DV825" s="48"/>
      <c r="DW825" s="48"/>
      <c r="DX825" s="48"/>
      <c r="DY825" s="48"/>
      <c r="DZ825" s="48"/>
      <c r="EA825" s="48"/>
      <c r="EB825" s="48"/>
      <c r="EC825" s="48"/>
      <c r="ED825" s="48"/>
      <c r="EE825" s="48"/>
      <c r="EF825" s="48"/>
      <c r="EG825" s="48"/>
      <c r="EH825" s="48"/>
      <c r="EI825" s="48"/>
      <c r="EJ825" s="48"/>
      <c r="EK825" s="48"/>
      <c r="EL825" s="48"/>
      <c r="EM825" s="48"/>
      <c r="EN825" s="48"/>
      <c r="EO825" s="48"/>
      <c r="EP825" s="48"/>
      <c r="EQ825" s="48"/>
      <c r="ER825" s="48"/>
      <c r="ES825" s="48"/>
      <c r="ET825" s="48"/>
      <c r="EU825" s="48"/>
      <c r="EV825" s="48"/>
      <c r="EW825" s="48"/>
      <c r="EX825" s="48"/>
      <c r="EY825" s="48"/>
      <c r="EZ825" s="48"/>
      <c r="FA825" s="48"/>
      <c r="FB825" s="48"/>
      <c r="FC825" s="48"/>
      <c r="FD825" s="48"/>
      <c r="FE825" s="48"/>
      <c r="FF825" s="48"/>
      <c r="FG825" s="48"/>
      <c r="FH825" s="48"/>
      <c r="FI825" s="48"/>
      <c r="FJ825" s="48"/>
      <c r="FK825" s="48"/>
      <c r="FL825" s="48"/>
      <c r="FM825" s="48"/>
      <c r="FN825" s="48"/>
      <c r="FO825" s="48"/>
      <c r="FP825" s="48"/>
      <c r="FQ825" s="48"/>
      <c r="FR825" s="48"/>
      <c r="FS825" s="48"/>
      <c r="FT825" s="48"/>
      <c r="FU825" s="48"/>
      <c r="FV825" s="48"/>
      <c r="FW825" s="48"/>
      <c r="FX825" s="48"/>
      <c r="FY825" s="48"/>
      <c r="FZ825" s="48"/>
      <c r="GA825" s="48"/>
      <c r="GB825" s="48"/>
      <c r="GC825" s="48"/>
      <c r="GD825" s="48"/>
      <c r="GE825" s="48"/>
      <c r="GF825" s="48"/>
      <c r="GG825" s="48"/>
      <c r="GH825" s="48"/>
      <c r="GI825" s="48"/>
      <c r="GJ825" s="48"/>
      <c r="GK825" s="48"/>
      <c r="GL825" s="48"/>
      <c r="GM825" s="48"/>
      <c r="GN825" s="48"/>
      <c r="GO825" s="48"/>
      <c r="GP825" s="48"/>
      <c r="GQ825" s="48"/>
      <c r="GR825" s="48"/>
      <c r="GS825" s="48"/>
      <c r="GT825" s="48"/>
      <c r="GU825" s="48"/>
      <c r="GV825" s="48"/>
      <c r="GW825" s="48"/>
      <c r="GX825" s="48"/>
      <c r="GY825" s="48"/>
      <c r="GZ825" s="48"/>
      <c r="HA825" s="48"/>
      <c r="HB825" s="48"/>
      <c r="HC825" s="48"/>
      <c r="HD825" s="48"/>
      <c r="HE825" s="48"/>
      <c r="HF825" s="48"/>
      <c r="HG825" s="48"/>
      <c r="HH825" s="48"/>
      <c r="HI825" s="48"/>
      <c r="HJ825" s="48"/>
      <c r="HK825" s="48"/>
      <c r="HL825" s="48"/>
      <c r="HM825" s="48"/>
      <c r="HN825" s="48"/>
      <c r="HO825" s="48"/>
      <c r="HP825" s="48"/>
      <c r="HQ825" s="48"/>
      <c r="HR825" s="48"/>
      <c r="HS825" s="48"/>
      <c r="HT825" s="48"/>
      <c r="HU825" s="48"/>
      <c r="HV825" s="48"/>
      <c r="HW825" s="48"/>
      <c r="HX825" s="48"/>
      <c r="HY825" s="48"/>
      <c r="HZ825" s="48"/>
      <c r="IA825" s="48"/>
      <c r="IB825" s="48"/>
      <c r="IC825" s="48"/>
      <c r="ID825" s="48"/>
      <c r="IE825" s="48"/>
      <c r="IF825" s="48"/>
      <c r="IG825" s="48"/>
      <c r="IH825" s="48"/>
      <c r="II825" s="48"/>
      <c r="IJ825" s="48"/>
      <c r="IK825" s="48"/>
      <c r="IL825" s="48"/>
      <c r="IM825" s="48"/>
      <c r="IN825" s="48"/>
      <c r="IO825" s="48"/>
      <c r="IP825" s="48"/>
      <c r="IQ825" s="48"/>
      <c r="IR825" s="48"/>
      <c r="IS825" s="48"/>
      <c r="IT825" s="48"/>
      <c r="IU825" s="48"/>
      <c r="IV825" s="48"/>
    </row>
    <row r="826" spans="1:256" s="49" customFormat="1" ht="15.6" x14ac:dyDescent="0.25">
      <c r="A826" s="55">
        <v>75965</v>
      </c>
      <c r="B826" s="51" t="s">
        <v>288</v>
      </c>
      <c r="C826" s="51" t="s">
        <v>306</v>
      </c>
      <c r="D826" s="53">
        <v>75985</v>
      </c>
      <c r="E826" s="52" t="s">
        <v>307</v>
      </c>
      <c r="F826" s="46">
        <f>'12 Month Budget Comparison'!D817</f>
        <v>0</v>
      </c>
      <c r="G826" s="46"/>
      <c r="H826" s="46"/>
      <c r="I826" s="46"/>
      <c r="J826" s="60"/>
      <c r="K826" s="46"/>
      <c r="L826" s="60"/>
      <c r="M826" s="60"/>
      <c r="N826" s="60"/>
      <c r="O826" s="54">
        <f t="shared" si="82"/>
        <v>0</v>
      </c>
      <c r="P826" s="48"/>
      <c r="Q826" s="48"/>
      <c r="R826" s="48"/>
      <c r="S826" s="48"/>
      <c r="T826" s="48"/>
      <c r="U826" s="48"/>
      <c r="V826" s="48"/>
      <c r="W826" s="48"/>
      <c r="X826" s="48"/>
      <c r="Y826" s="48"/>
      <c r="Z826" s="48"/>
      <c r="AA826" s="48"/>
      <c r="AB826" s="48"/>
      <c r="AC826" s="48"/>
      <c r="AD826" s="48"/>
      <c r="AE826" s="48"/>
      <c r="AF826" s="48"/>
      <c r="AG826" s="48"/>
      <c r="AH826" s="48"/>
      <c r="AI826" s="48"/>
      <c r="AJ826" s="48"/>
      <c r="AK826" s="48"/>
      <c r="AL826" s="48"/>
      <c r="AM826" s="48"/>
      <c r="AN826" s="48"/>
      <c r="AO826" s="48"/>
      <c r="AP826" s="48"/>
      <c r="AQ826" s="48"/>
      <c r="AR826" s="48"/>
      <c r="AS826" s="48"/>
      <c r="AT826" s="48"/>
      <c r="AU826" s="48"/>
      <c r="AV826" s="48"/>
      <c r="AW826" s="48"/>
      <c r="AX826" s="48"/>
      <c r="AY826" s="48"/>
      <c r="AZ826" s="48"/>
      <c r="BA826" s="48"/>
      <c r="BB826" s="48"/>
      <c r="BC826" s="48"/>
      <c r="BD826" s="48"/>
      <c r="BE826" s="48"/>
      <c r="BF826" s="48"/>
      <c r="BG826" s="48"/>
      <c r="BH826" s="48"/>
      <c r="BI826" s="48"/>
      <c r="BJ826" s="48"/>
      <c r="BK826" s="48"/>
      <c r="BL826" s="48"/>
      <c r="BM826" s="48"/>
      <c r="BN826" s="48"/>
      <c r="BO826" s="48"/>
      <c r="BP826" s="48"/>
      <c r="BQ826" s="48"/>
      <c r="BR826" s="48"/>
      <c r="BS826" s="48"/>
      <c r="BT826" s="48"/>
      <c r="BU826" s="48"/>
      <c r="BV826" s="48"/>
      <c r="BW826" s="48"/>
      <c r="BX826" s="48"/>
      <c r="BY826" s="48"/>
      <c r="BZ826" s="48"/>
      <c r="CA826" s="48"/>
      <c r="CB826" s="48"/>
      <c r="CC826" s="48"/>
      <c r="CD826" s="48"/>
      <c r="CE826" s="48"/>
      <c r="CF826" s="48"/>
      <c r="CG826" s="48"/>
      <c r="CH826" s="48"/>
      <c r="CI826" s="48"/>
      <c r="CJ826" s="48"/>
      <c r="CK826" s="48"/>
      <c r="CL826" s="48"/>
      <c r="CM826" s="48"/>
      <c r="CN826" s="48"/>
      <c r="CO826" s="48"/>
      <c r="CP826" s="48"/>
      <c r="CQ826" s="48"/>
      <c r="CR826" s="48"/>
      <c r="CS826" s="48"/>
      <c r="CT826" s="48"/>
      <c r="CU826" s="48"/>
      <c r="CV826" s="48"/>
      <c r="CW826" s="48"/>
      <c r="CX826" s="48"/>
      <c r="CY826" s="48"/>
      <c r="CZ826" s="48"/>
      <c r="DA826" s="48"/>
      <c r="DB826" s="48"/>
      <c r="DC826" s="48"/>
      <c r="DD826" s="48"/>
      <c r="DE826" s="48"/>
      <c r="DF826" s="48"/>
      <c r="DG826" s="48"/>
      <c r="DH826" s="48"/>
      <c r="DI826" s="48"/>
      <c r="DJ826" s="48"/>
      <c r="DK826" s="48"/>
      <c r="DL826" s="48"/>
      <c r="DM826" s="48"/>
      <c r="DN826" s="48"/>
      <c r="DO826" s="48"/>
      <c r="DP826" s="48"/>
      <c r="DQ826" s="48"/>
      <c r="DR826" s="48"/>
      <c r="DS826" s="48"/>
      <c r="DT826" s="48"/>
      <c r="DU826" s="48"/>
      <c r="DV826" s="48"/>
      <c r="DW826" s="48"/>
      <c r="DX826" s="48"/>
      <c r="DY826" s="48"/>
      <c r="DZ826" s="48"/>
      <c r="EA826" s="48"/>
      <c r="EB826" s="48"/>
      <c r="EC826" s="48"/>
      <c r="ED826" s="48"/>
      <c r="EE826" s="48"/>
      <c r="EF826" s="48"/>
      <c r="EG826" s="48"/>
      <c r="EH826" s="48"/>
      <c r="EI826" s="48"/>
      <c r="EJ826" s="48"/>
      <c r="EK826" s="48"/>
      <c r="EL826" s="48"/>
      <c r="EM826" s="48"/>
      <c r="EN826" s="48"/>
      <c r="EO826" s="48"/>
      <c r="EP826" s="48"/>
      <c r="EQ826" s="48"/>
      <c r="ER826" s="48"/>
      <c r="ES826" s="48"/>
      <c r="ET826" s="48"/>
      <c r="EU826" s="48"/>
      <c r="EV826" s="48"/>
      <c r="EW826" s="48"/>
      <c r="EX826" s="48"/>
      <c r="EY826" s="48"/>
      <c r="EZ826" s="48"/>
      <c r="FA826" s="48"/>
      <c r="FB826" s="48"/>
      <c r="FC826" s="48"/>
      <c r="FD826" s="48"/>
      <c r="FE826" s="48"/>
      <c r="FF826" s="48"/>
      <c r="FG826" s="48"/>
      <c r="FH826" s="48"/>
      <c r="FI826" s="48"/>
      <c r="FJ826" s="48"/>
      <c r="FK826" s="48"/>
      <c r="FL826" s="48"/>
      <c r="FM826" s="48"/>
      <c r="FN826" s="48"/>
      <c r="FO826" s="48"/>
      <c r="FP826" s="48"/>
      <c r="FQ826" s="48"/>
      <c r="FR826" s="48"/>
      <c r="FS826" s="48"/>
      <c r="FT826" s="48"/>
      <c r="FU826" s="48"/>
      <c r="FV826" s="48"/>
      <c r="FW826" s="48"/>
      <c r="FX826" s="48"/>
      <c r="FY826" s="48"/>
      <c r="FZ826" s="48"/>
      <c r="GA826" s="48"/>
      <c r="GB826" s="48"/>
      <c r="GC826" s="48"/>
      <c r="GD826" s="48"/>
      <c r="GE826" s="48"/>
      <c r="GF826" s="48"/>
      <c r="GG826" s="48"/>
      <c r="GH826" s="48"/>
      <c r="GI826" s="48"/>
      <c r="GJ826" s="48"/>
      <c r="GK826" s="48"/>
      <c r="GL826" s="48"/>
      <c r="GM826" s="48"/>
      <c r="GN826" s="48"/>
      <c r="GO826" s="48"/>
      <c r="GP826" s="48"/>
      <c r="GQ826" s="48"/>
      <c r="GR826" s="48"/>
      <c r="GS826" s="48"/>
      <c r="GT826" s="48"/>
      <c r="GU826" s="48"/>
      <c r="GV826" s="48"/>
      <c r="GW826" s="48"/>
      <c r="GX826" s="48"/>
      <c r="GY826" s="48"/>
      <c r="GZ826" s="48"/>
      <c r="HA826" s="48"/>
      <c r="HB826" s="48"/>
      <c r="HC826" s="48"/>
      <c r="HD826" s="48"/>
      <c r="HE826" s="48"/>
      <c r="HF826" s="48"/>
      <c r="HG826" s="48"/>
      <c r="HH826" s="48"/>
      <c r="HI826" s="48"/>
      <c r="HJ826" s="48"/>
      <c r="HK826" s="48"/>
      <c r="HL826" s="48"/>
      <c r="HM826" s="48"/>
      <c r="HN826" s="48"/>
      <c r="HO826" s="48"/>
      <c r="HP826" s="48"/>
      <c r="HQ826" s="48"/>
      <c r="HR826" s="48"/>
      <c r="HS826" s="48"/>
      <c r="HT826" s="48"/>
      <c r="HU826" s="48"/>
      <c r="HV826" s="48"/>
      <c r="HW826" s="48"/>
      <c r="HX826" s="48"/>
      <c r="HY826" s="48"/>
      <c r="HZ826" s="48"/>
      <c r="IA826" s="48"/>
      <c r="IB826" s="48"/>
      <c r="IC826" s="48"/>
      <c r="ID826" s="48"/>
      <c r="IE826" s="48"/>
      <c r="IF826" s="48"/>
      <c r="IG826" s="48"/>
      <c r="IH826" s="48"/>
      <c r="II826" s="48"/>
      <c r="IJ826" s="48"/>
      <c r="IK826" s="48"/>
      <c r="IL826" s="48"/>
      <c r="IM826" s="48"/>
      <c r="IN826" s="48"/>
      <c r="IO826" s="48"/>
      <c r="IP826" s="48"/>
      <c r="IQ826" s="48"/>
      <c r="IR826" s="48"/>
      <c r="IS826" s="48"/>
      <c r="IT826" s="48"/>
      <c r="IU826" s="48"/>
      <c r="IV826" s="48"/>
    </row>
    <row r="827" spans="1:256" s="49" customFormat="1" ht="15.6" x14ac:dyDescent="0.25">
      <c r="A827" s="55">
        <v>75970</v>
      </c>
      <c r="B827" s="51" t="s">
        <v>288</v>
      </c>
      <c r="C827" s="51" t="s">
        <v>149</v>
      </c>
      <c r="D827" s="53">
        <v>75985</v>
      </c>
      <c r="E827" s="52" t="s">
        <v>308</v>
      </c>
      <c r="F827" s="46">
        <f>'12 Month Budget Comparison'!D818</f>
        <v>0</v>
      </c>
      <c r="G827" s="46"/>
      <c r="H827" s="46"/>
      <c r="I827" s="46"/>
      <c r="J827" s="60"/>
      <c r="K827" s="46"/>
      <c r="L827" s="60"/>
      <c r="M827" s="60"/>
      <c r="N827" s="60"/>
      <c r="O827" s="54">
        <f t="shared" si="82"/>
        <v>0</v>
      </c>
      <c r="P827" s="48"/>
      <c r="Q827" s="48"/>
      <c r="R827" s="48"/>
      <c r="S827" s="48"/>
      <c r="T827" s="48"/>
      <c r="U827" s="48"/>
      <c r="V827" s="48"/>
      <c r="W827" s="48"/>
      <c r="X827" s="48"/>
      <c r="Y827" s="48"/>
      <c r="Z827" s="48"/>
      <c r="AA827" s="48"/>
      <c r="AB827" s="48"/>
      <c r="AC827" s="48"/>
      <c r="AD827" s="48"/>
      <c r="AE827" s="48"/>
      <c r="AF827" s="48"/>
      <c r="AG827" s="48"/>
      <c r="AH827" s="48"/>
      <c r="AI827" s="48"/>
      <c r="AJ827" s="48"/>
      <c r="AK827" s="48"/>
      <c r="AL827" s="48"/>
      <c r="AM827" s="48"/>
      <c r="AN827" s="48"/>
      <c r="AO827" s="48"/>
      <c r="AP827" s="48"/>
      <c r="AQ827" s="48"/>
      <c r="AR827" s="48"/>
      <c r="AS827" s="48"/>
      <c r="AT827" s="48"/>
      <c r="AU827" s="48"/>
      <c r="AV827" s="48"/>
      <c r="AW827" s="48"/>
      <c r="AX827" s="48"/>
      <c r="AY827" s="48"/>
      <c r="AZ827" s="48"/>
      <c r="BA827" s="48"/>
      <c r="BB827" s="48"/>
      <c r="BC827" s="48"/>
      <c r="BD827" s="48"/>
      <c r="BE827" s="48"/>
      <c r="BF827" s="48"/>
      <c r="BG827" s="48"/>
      <c r="BH827" s="48"/>
      <c r="BI827" s="48"/>
      <c r="BJ827" s="48"/>
      <c r="BK827" s="48"/>
      <c r="BL827" s="48"/>
      <c r="BM827" s="48"/>
      <c r="BN827" s="48"/>
      <c r="BO827" s="48"/>
      <c r="BP827" s="48"/>
      <c r="BQ827" s="48"/>
      <c r="BR827" s="48"/>
      <c r="BS827" s="48"/>
      <c r="BT827" s="48"/>
      <c r="BU827" s="48"/>
      <c r="BV827" s="48"/>
      <c r="BW827" s="48"/>
      <c r="BX827" s="48"/>
      <c r="BY827" s="48"/>
      <c r="BZ827" s="48"/>
      <c r="CA827" s="48"/>
      <c r="CB827" s="48"/>
      <c r="CC827" s="48"/>
      <c r="CD827" s="48"/>
      <c r="CE827" s="48"/>
      <c r="CF827" s="48"/>
      <c r="CG827" s="48"/>
      <c r="CH827" s="48"/>
      <c r="CI827" s="48"/>
      <c r="CJ827" s="48"/>
      <c r="CK827" s="48"/>
      <c r="CL827" s="48"/>
      <c r="CM827" s="48"/>
      <c r="CN827" s="48"/>
      <c r="CO827" s="48"/>
      <c r="CP827" s="48"/>
      <c r="CQ827" s="48"/>
      <c r="CR827" s="48"/>
      <c r="CS827" s="48"/>
      <c r="CT827" s="48"/>
      <c r="CU827" s="48"/>
      <c r="CV827" s="48"/>
      <c r="CW827" s="48"/>
      <c r="CX827" s="48"/>
      <c r="CY827" s="48"/>
      <c r="CZ827" s="48"/>
      <c r="DA827" s="48"/>
      <c r="DB827" s="48"/>
      <c r="DC827" s="48"/>
      <c r="DD827" s="48"/>
      <c r="DE827" s="48"/>
      <c r="DF827" s="48"/>
      <c r="DG827" s="48"/>
      <c r="DH827" s="48"/>
      <c r="DI827" s="48"/>
      <c r="DJ827" s="48"/>
      <c r="DK827" s="48"/>
      <c r="DL827" s="48"/>
      <c r="DM827" s="48"/>
      <c r="DN827" s="48"/>
      <c r="DO827" s="48"/>
      <c r="DP827" s="48"/>
      <c r="DQ827" s="48"/>
      <c r="DR827" s="48"/>
      <c r="DS827" s="48"/>
      <c r="DT827" s="48"/>
      <c r="DU827" s="48"/>
      <c r="DV827" s="48"/>
      <c r="DW827" s="48"/>
      <c r="DX827" s="48"/>
      <c r="DY827" s="48"/>
      <c r="DZ827" s="48"/>
      <c r="EA827" s="48"/>
      <c r="EB827" s="48"/>
      <c r="EC827" s="48"/>
      <c r="ED827" s="48"/>
      <c r="EE827" s="48"/>
      <c r="EF827" s="48"/>
      <c r="EG827" s="48"/>
      <c r="EH827" s="48"/>
      <c r="EI827" s="48"/>
      <c r="EJ827" s="48"/>
      <c r="EK827" s="48"/>
      <c r="EL827" s="48"/>
      <c r="EM827" s="48"/>
      <c r="EN827" s="48"/>
      <c r="EO827" s="48"/>
      <c r="EP827" s="48"/>
      <c r="EQ827" s="48"/>
      <c r="ER827" s="48"/>
      <c r="ES827" s="48"/>
      <c r="ET827" s="48"/>
      <c r="EU827" s="48"/>
      <c r="EV827" s="48"/>
      <c r="EW827" s="48"/>
      <c r="EX827" s="48"/>
      <c r="EY827" s="48"/>
      <c r="EZ827" s="48"/>
      <c r="FA827" s="48"/>
      <c r="FB827" s="48"/>
      <c r="FC827" s="48"/>
      <c r="FD827" s="48"/>
      <c r="FE827" s="48"/>
      <c r="FF827" s="48"/>
      <c r="FG827" s="48"/>
      <c r="FH827" s="48"/>
      <c r="FI827" s="48"/>
      <c r="FJ827" s="48"/>
      <c r="FK827" s="48"/>
      <c r="FL827" s="48"/>
      <c r="FM827" s="48"/>
      <c r="FN827" s="48"/>
      <c r="FO827" s="48"/>
      <c r="FP827" s="48"/>
      <c r="FQ827" s="48"/>
      <c r="FR827" s="48"/>
      <c r="FS827" s="48"/>
      <c r="FT827" s="48"/>
      <c r="FU827" s="48"/>
      <c r="FV827" s="48"/>
      <c r="FW827" s="48"/>
      <c r="FX827" s="48"/>
      <c r="FY827" s="48"/>
      <c r="FZ827" s="48"/>
      <c r="GA827" s="48"/>
      <c r="GB827" s="48"/>
      <c r="GC827" s="48"/>
      <c r="GD827" s="48"/>
      <c r="GE827" s="48"/>
      <c r="GF827" s="48"/>
      <c r="GG827" s="48"/>
      <c r="GH827" s="48"/>
      <c r="GI827" s="48"/>
      <c r="GJ827" s="48"/>
      <c r="GK827" s="48"/>
      <c r="GL827" s="48"/>
      <c r="GM827" s="48"/>
      <c r="GN827" s="48"/>
      <c r="GO827" s="48"/>
      <c r="GP827" s="48"/>
      <c r="GQ827" s="48"/>
      <c r="GR827" s="48"/>
      <c r="GS827" s="48"/>
      <c r="GT827" s="48"/>
      <c r="GU827" s="48"/>
      <c r="GV827" s="48"/>
      <c r="GW827" s="48"/>
      <c r="GX827" s="48"/>
      <c r="GY827" s="48"/>
      <c r="GZ827" s="48"/>
      <c r="HA827" s="48"/>
      <c r="HB827" s="48"/>
      <c r="HC827" s="48"/>
      <c r="HD827" s="48"/>
      <c r="HE827" s="48"/>
      <c r="HF827" s="48"/>
      <c r="HG827" s="48"/>
      <c r="HH827" s="48"/>
      <c r="HI827" s="48"/>
      <c r="HJ827" s="48"/>
      <c r="HK827" s="48"/>
      <c r="HL827" s="48"/>
      <c r="HM827" s="48"/>
      <c r="HN827" s="48"/>
      <c r="HO827" s="48"/>
      <c r="HP827" s="48"/>
      <c r="HQ827" s="48"/>
      <c r="HR827" s="48"/>
      <c r="HS827" s="48"/>
      <c r="HT827" s="48"/>
      <c r="HU827" s="48"/>
      <c r="HV827" s="48"/>
      <c r="HW827" s="48"/>
      <c r="HX827" s="48"/>
      <c r="HY827" s="48"/>
      <c r="HZ827" s="48"/>
      <c r="IA827" s="48"/>
      <c r="IB827" s="48"/>
      <c r="IC827" s="48"/>
      <c r="ID827" s="48"/>
      <c r="IE827" s="48"/>
      <c r="IF827" s="48"/>
      <c r="IG827" s="48"/>
      <c r="IH827" s="48"/>
      <c r="II827" s="48"/>
      <c r="IJ827" s="48"/>
      <c r="IK827" s="48"/>
      <c r="IL827" s="48"/>
      <c r="IM827" s="48"/>
      <c r="IN827" s="48"/>
      <c r="IO827" s="48"/>
      <c r="IP827" s="48"/>
      <c r="IQ827" s="48"/>
      <c r="IR827" s="48"/>
      <c r="IS827" s="48"/>
      <c r="IT827" s="48"/>
      <c r="IU827" s="48"/>
      <c r="IV827" s="48"/>
    </row>
    <row r="828" spans="1:256" s="49" customFormat="1" ht="15.6" x14ac:dyDescent="0.25">
      <c r="A828" s="276" t="s">
        <v>314</v>
      </c>
      <c r="B828" s="277"/>
      <c r="C828" s="277"/>
      <c r="D828" s="277"/>
      <c r="E828" s="277"/>
      <c r="F828" s="277"/>
      <c r="G828" s="277"/>
      <c r="H828" s="277"/>
      <c r="I828" s="277"/>
      <c r="J828" s="277"/>
      <c r="K828" s="277"/>
      <c r="L828" s="277"/>
      <c r="M828" s="277"/>
      <c r="N828" s="277"/>
      <c r="O828" s="278"/>
      <c r="P828" s="48"/>
      <c r="Q828" s="48"/>
      <c r="R828" s="48"/>
      <c r="S828" s="48"/>
      <c r="T828" s="48"/>
      <c r="U828" s="48"/>
      <c r="V828" s="48"/>
      <c r="W828" s="48"/>
      <c r="X828" s="48"/>
      <c r="Y828" s="48"/>
      <c r="Z828" s="48"/>
      <c r="AA828" s="48"/>
      <c r="AB828" s="48"/>
      <c r="AC828" s="48"/>
      <c r="AD828" s="48"/>
      <c r="AE828" s="48"/>
      <c r="AF828" s="48"/>
      <c r="AG828" s="48"/>
      <c r="AH828" s="48"/>
      <c r="AI828" s="48"/>
      <c r="AJ828" s="48"/>
      <c r="AK828" s="48"/>
      <c r="AL828" s="48"/>
      <c r="AM828" s="48"/>
      <c r="AN828" s="48"/>
      <c r="AO828" s="48"/>
      <c r="AP828" s="48"/>
      <c r="AQ828" s="48"/>
      <c r="AR828" s="48"/>
      <c r="AS828" s="48"/>
      <c r="AT828" s="48"/>
      <c r="AU828" s="48"/>
      <c r="AV828" s="48"/>
      <c r="AW828" s="48"/>
      <c r="AX828" s="48"/>
      <c r="AY828" s="48"/>
      <c r="AZ828" s="48"/>
      <c r="BA828" s="48"/>
      <c r="BB828" s="48"/>
      <c r="BC828" s="48"/>
      <c r="BD828" s="48"/>
      <c r="BE828" s="48"/>
      <c r="BF828" s="48"/>
      <c r="BG828" s="48"/>
      <c r="BH828" s="48"/>
      <c r="BI828" s="48"/>
      <c r="BJ828" s="48"/>
      <c r="BK828" s="48"/>
      <c r="BL828" s="48"/>
      <c r="BM828" s="48"/>
      <c r="BN828" s="48"/>
      <c r="BO828" s="48"/>
      <c r="BP828" s="48"/>
      <c r="BQ828" s="48"/>
      <c r="BR828" s="48"/>
      <c r="BS828" s="48"/>
      <c r="BT828" s="48"/>
      <c r="BU828" s="48"/>
      <c r="BV828" s="48"/>
      <c r="BW828" s="48"/>
      <c r="BX828" s="48"/>
      <c r="BY828" s="48"/>
      <c r="BZ828" s="48"/>
      <c r="CA828" s="48"/>
      <c r="CB828" s="48"/>
      <c r="CC828" s="48"/>
      <c r="CD828" s="48"/>
      <c r="CE828" s="48"/>
      <c r="CF828" s="48"/>
      <c r="CG828" s="48"/>
      <c r="CH828" s="48"/>
      <c r="CI828" s="48"/>
      <c r="CJ828" s="48"/>
      <c r="CK828" s="48"/>
      <c r="CL828" s="48"/>
      <c r="CM828" s="48"/>
      <c r="CN828" s="48"/>
      <c r="CO828" s="48"/>
      <c r="CP828" s="48"/>
      <c r="CQ828" s="48"/>
      <c r="CR828" s="48"/>
      <c r="CS828" s="48"/>
      <c r="CT828" s="48"/>
      <c r="CU828" s="48"/>
      <c r="CV828" s="48"/>
      <c r="CW828" s="48"/>
      <c r="CX828" s="48"/>
      <c r="CY828" s="48"/>
      <c r="CZ828" s="48"/>
      <c r="DA828" s="48"/>
      <c r="DB828" s="48"/>
      <c r="DC828" s="48"/>
      <c r="DD828" s="48"/>
      <c r="DE828" s="48"/>
      <c r="DF828" s="48"/>
      <c r="DG828" s="48"/>
      <c r="DH828" s="48"/>
      <c r="DI828" s="48"/>
      <c r="DJ828" s="48"/>
      <c r="DK828" s="48"/>
      <c r="DL828" s="48"/>
      <c r="DM828" s="48"/>
      <c r="DN828" s="48"/>
      <c r="DO828" s="48"/>
      <c r="DP828" s="48"/>
      <c r="DQ828" s="48"/>
      <c r="DR828" s="48"/>
      <c r="DS828" s="48"/>
      <c r="DT828" s="48"/>
      <c r="DU828" s="48"/>
      <c r="DV828" s="48"/>
      <c r="DW828" s="48"/>
      <c r="DX828" s="48"/>
      <c r="DY828" s="48"/>
      <c r="DZ828" s="48"/>
      <c r="EA828" s="48"/>
      <c r="EB828" s="48"/>
      <c r="EC828" s="48"/>
      <c r="ED828" s="48"/>
      <c r="EE828" s="48"/>
      <c r="EF828" s="48"/>
      <c r="EG828" s="48"/>
      <c r="EH828" s="48"/>
      <c r="EI828" s="48"/>
      <c r="EJ828" s="48"/>
      <c r="EK828" s="48"/>
      <c r="EL828" s="48"/>
      <c r="EM828" s="48"/>
      <c r="EN828" s="48"/>
      <c r="EO828" s="48"/>
      <c r="EP828" s="48"/>
      <c r="EQ828" s="48"/>
      <c r="ER828" s="48"/>
      <c r="ES828" s="48"/>
      <c r="ET828" s="48"/>
      <c r="EU828" s="48"/>
      <c r="EV828" s="48"/>
      <c r="EW828" s="48"/>
      <c r="EX828" s="48"/>
      <c r="EY828" s="48"/>
      <c r="EZ828" s="48"/>
      <c r="FA828" s="48"/>
      <c r="FB828" s="48"/>
      <c r="FC828" s="48"/>
      <c r="FD828" s="48"/>
      <c r="FE828" s="48"/>
      <c r="FF828" s="48"/>
      <c r="FG828" s="48"/>
      <c r="FH828" s="48"/>
      <c r="FI828" s="48"/>
      <c r="FJ828" s="48"/>
      <c r="FK828" s="48"/>
      <c r="FL828" s="48"/>
      <c r="FM828" s="48"/>
      <c r="FN828" s="48"/>
      <c r="FO828" s="48"/>
      <c r="FP828" s="48"/>
      <c r="FQ828" s="48"/>
      <c r="FR828" s="48"/>
      <c r="FS828" s="48"/>
      <c r="FT828" s="48"/>
      <c r="FU828" s="48"/>
      <c r="FV828" s="48"/>
      <c r="FW828" s="48"/>
      <c r="FX828" s="48"/>
      <c r="FY828" s="48"/>
      <c r="FZ828" s="48"/>
      <c r="GA828" s="48"/>
      <c r="GB828" s="48"/>
      <c r="GC828" s="48"/>
      <c r="GD828" s="48"/>
      <c r="GE828" s="48"/>
      <c r="GF828" s="48"/>
      <c r="GG828" s="48"/>
      <c r="GH828" s="48"/>
      <c r="GI828" s="48"/>
      <c r="GJ828" s="48"/>
      <c r="GK828" s="48"/>
      <c r="GL828" s="48"/>
      <c r="GM828" s="48"/>
      <c r="GN828" s="48"/>
      <c r="GO828" s="48"/>
      <c r="GP828" s="48"/>
      <c r="GQ828" s="48"/>
      <c r="GR828" s="48"/>
      <c r="GS828" s="48"/>
      <c r="GT828" s="48"/>
      <c r="GU828" s="48"/>
      <c r="GV828" s="48"/>
      <c r="GW828" s="48"/>
      <c r="GX828" s="48"/>
      <c r="GY828" s="48"/>
      <c r="GZ828" s="48"/>
      <c r="HA828" s="48"/>
      <c r="HB828" s="48"/>
      <c r="HC828" s="48"/>
      <c r="HD828" s="48"/>
      <c r="HE828" s="48"/>
      <c r="HF828" s="48"/>
      <c r="HG828" s="48"/>
      <c r="HH828" s="48"/>
      <c r="HI828" s="48"/>
      <c r="HJ828" s="48"/>
      <c r="HK828" s="48"/>
      <c r="HL828" s="48"/>
      <c r="HM828" s="48"/>
      <c r="HN828" s="48"/>
      <c r="HO828" s="48"/>
      <c r="HP828" s="48"/>
      <c r="HQ828" s="48"/>
      <c r="HR828" s="48"/>
      <c r="HS828" s="48"/>
      <c r="HT828" s="48"/>
      <c r="HU828" s="48"/>
      <c r="HV828" s="48"/>
      <c r="HW828" s="48"/>
      <c r="HX828" s="48"/>
      <c r="HY828" s="48"/>
      <c r="HZ828" s="48"/>
      <c r="IA828" s="48"/>
      <c r="IB828" s="48"/>
      <c r="IC828" s="48"/>
      <c r="ID828" s="48"/>
      <c r="IE828" s="48"/>
      <c r="IF828" s="48"/>
      <c r="IG828" s="48"/>
      <c r="IH828" s="48"/>
      <c r="II828" s="48"/>
      <c r="IJ828" s="48"/>
      <c r="IK828" s="48"/>
      <c r="IL828" s="48"/>
      <c r="IM828" s="48"/>
      <c r="IN828" s="48"/>
      <c r="IO828" s="48"/>
      <c r="IP828" s="48"/>
      <c r="IQ828" s="48"/>
      <c r="IR828" s="48"/>
      <c r="IS828" s="48"/>
      <c r="IT828" s="48"/>
      <c r="IU828" s="48"/>
      <c r="IV828" s="48"/>
    </row>
    <row r="829" spans="1:256" s="49" customFormat="1" ht="15.6" x14ac:dyDescent="0.25">
      <c r="A829" s="55">
        <v>75975</v>
      </c>
      <c r="B829" s="51" t="s">
        <v>288</v>
      </c>
      <c r="C829" s="51" t="s">
        <v>309</v>
      </c>
      <c r="D829" s="53">
        <v>75985</v>
      </c>
      <c r="E829" s="52" t="s">
        <v>310</v>
      </c>
      <c r="F829" s="46">
        <f>'12 Month Budget Comparison'!D819</f>
        <v>0</v>
      </c>
      <c r="G829" s="46"/>
      <c r="H829" s="46"/>
      <c r="I829" s="46"/>
      <c r="J829" s="60"/>
      <c r="K829" s="46"/>
      <c r="L829" s="60"/>
      <c r="M829" s="60"/>
      <c r="N829" s="60"/>
      <c r="O829" s="54">
        <f>F829</f>
        <v>0</v>
      </c>
      <c r="P829" s="48"/>
      <c r="Q829" s="48"/>
      <c r="R829" s="48"/>
      <c r="S829" s="48"/>
      <c r="T829" s="48"/>
      <c r="U829" s="48"/>
      <c r="V829" s="48"/>
      <c r="W829" s="48"/>
      <c r="X829" s="48"/>
      <c r="Y829" s="48"/>
      <c r="Z829" s="48"/>
      <c r="AA829" s="48"/>
      <c r="AB829" s="48"/>
      <c r="AC829" s="48"/>
      <c r="AD829" s="48"/>
      <c r="AE829" s="48"/>
      <c r="AF829" s="48"/>
      <c r="AG829" s="48"/>
      <c r="AH829" s="48"/>
      <c r="AI829" s="48"/>
      <c r="AJ829" s="48"/>
      <c r="AK829" s="48"/>
      <c r="AL829" s="48"/>
      <c r="AM829" s="48"/>
      <c r="AN829" s="48"/>
      <c r="AO829" s="48"/>
      <c r="AP829" s="48"/>
      <c r="AQ829" s="48"/>
      <c r="AR829" s="48"/>
      <c r="AS829" s="48"/>
      <c r="AT829" s="48"/>
      <c r="AU829" s="48"/>
      <c r="AV829" s="48"/>
      <c r="AW829" s="48"/>
      <c r="AX829" s="48"/>
      <c r="AY829" s="48"/>
      <c r="AZ829" s="48"/>
      <c r="BA829" s="48"/>
      <c r="BB829" s="48"/>
      <c r="BC829" s="48"/>
      <c r="BD829" s="48"/>
      <c r="BE829" s="48"/>
      <c r="BF829" s="48"/>
      <c r="BG829" s="48"/>
      <c r="BH829" s="48"/>
      <c r="BI829" s="48"/>
      <c r="BJ829" s="48"/>
      <c r="BK829" s="48"/>
      <c r="BL829" s="48"/>
      <c r="BM829" s="48"/>
      <c r="BN829" s="48"/>
      <c r="BO829" s="48"/>
      <c r="BP829" s="48"/>
      <c r="BQ829" s="48"/>
      <c r="BR829" s="48"/>
      <c r="BS829" s="48"/>
      <c r="BT829" s="48"/>
      <c r="BU829" s="48"/>
      <c r="BV829" s="48"/>
      <c r="BW829" s="48"/>
      <c r="BX829" s="48"/>
      <c r="BY829" s="48"/>
      <c r="BZ829" s="48"/>
      <c r="CA829" s="48"/>
      <c r="CB829" s="48"/>
      <c r="CC829" s="48"/>
      <c r="CD829" s="48"/>
      <c r="CE829" s="48"/>
      <c r="CF829" s="48"/>
      <c r="CG829" s="48"/>
      <c r="CH829" s="48"/>
      <c r="CI829" s="48"/>
      <c r="CJ829" s="48"/>
      <c r="CK829" s="48"/>
      <c r="CL829" s="48"/>
      <c r="CM829" s="48"/>
      <c r="CN829" s="48"/>
      <c r="CO829" s="48"/>
      <c r="CP829" s="48"/>
      <c r="CQ829" s="48"/>
      <c r="CR829" s="48"/>
      <c r="CS829" s="48"/>
      <c r="CT829" s="48"/>
      <c r="CU829" s="48"/>
      <c r="CV829" s="48"/>
      <c r="CW829" s="48"/>
      <c r="CX829" s="48"/>
      <c r="CY829" s="48"/>
      <c r="CZ829" s="48"/>
      <c r="DA829" s="48"/>
      <c r="DB829" s="48"/>
      <c r="DC829" s="48"/>
      <c r="DD829" s="48"/>
      <c r="DE829" s="48"/>
      <c r="DF829" s="48"/>
      <c r="DG829" s="48"/>
      <c r="DH829" s="48"/>
      <c r="DI829" s="48"/>
      <c r="DJ829" s="48"/>
      <c r="DK829" s="48"/>
      <c r="DL829" s="48"/>
      <c r="DM829" s="48"/>
      <c r="DN829" s="48"/>
      <c r="DO829" s="48"/>
      <c r="DP829" s="48"/>
      <c r="DQ829" s="48"/>
      <c r="DR829" s="48"/>
      <c r="DS829" s="48"/>
      <c r="DT829" s="48"/>
      <c r="DU829" s="48"/>
      <c r="DV829" s="48"/>
      <c r="DW829" s="48"/>
      <c r="DX829" s="48"/>
      <c r="DY829" s="48"/>
      <c r="DZ829" s="48"/>
      <c r="EA829" s="48"/>
      <c r="EB829" s="48"/>
      <c r="EC829" s="48"/>
      <c r="ED829" s="48"/>
      <c r="EE829" s="48"/>
      <c r="EF829" s="48"/>
      <c r="EG829" s="48"/>
      <c r="EH829" s="48"/>
      <c r="EI829" s="48"/>
      <c r="EJ829" s="48"/>
      <c r="EK829" s="48"/>
      <c r="EL829" s="48"/>
      <c r="EM829" s="48"/>
      <c r="EN829" s="48"/>
      <c r="EO829" s="48"/>
      <c r="EP829" s="48"/>
      <c r="EQ829" s="48"/>
      <c r="ER829" s="48"/>
      <c r="ES829" s="48"/>
      <c r="ET829" s="48"/>
      <c r="EU829" s="48"/>
      <c r="EV829" s="48"/>
      <c r="EW829" s="48"/>
      <c r="EX829" s="48"/>
      <c r="EY829" s="48"/>
      <c r="EZ829" s="48"/>
      <c r="FA829" s="48"/>
      <c r="FB829" s="48"/>
      <c r="FC829" s="48"/>
      <c r="FD829" s="48"/>
      <c r="FE829" s="48"/>
      <c r="FF829" s="48"/>
      <c r="FG829" s="48"/>
      <c r="FH829" s="48"/>
      <c r="FI829" s="48"/>
      <c r="FJ829" s="48"/>
      <c r="FK829" s="48"/>
      <c r="FL829" s="48"/>
      <c r="FM829" s="48"/>
      <c r="FN829" s="48"/>
      <c r="FO829" s="48"/>
      <c r="FP829" s="48"/>
      <c r="FQ829" s="48"/>
      <c r="FR829" s="48"/>
      <c r="FS829" s="48"/>
      <c r="FT829" s="48"/>
      <c r="FU829" s="48"/>
      <c r="FV829" s="48"/>
      <c r="FW829" s="48"/>
      <c r="FX829" s="48"/>
      <c r="FY829" s="48"/>
      <c r="FZ829" s="48"/>
      <c r="GA829" s="48"/>
      <c r="GB829" s="48"/>
      <c r="GC829" s="48"/>
      <c r="GD829" s="48"/>
      <c r="GE829" s="48"/>
      <c r="GF829" s="48"/>
      <c r="GG829" s="48"/>
      <c r="GH829" s="48"/>
      <c r="GI829" s="48"/>
      <c r="GJ829" s="48"/>
      <c r="GK829" s="48"/>
      <c r="GL829" s="48"/>
      <c r="GM829" s="48"/>
      <c r="GN829" s="48"/>
      <c r="GO829" s="48"/>
      <c r="GP829" s="48"/>
      <c r="GQ829" s="48"/>
      <c r="GR829" s="48"/>
      <c r="GS829" s="48"/>
      <c r="GT829" s="48"/>
      <c r="GU829" s="48"/>
      <c r="GV829" s="48"/>
      <c r="GW829" s="48"/>
      <c r="GX829" s="48"/>
      <c r="GY829" s="48"/>
      <c r="GZ829" s="48"/>
      <c r="HA829" s="48"/>
      <c r="HB829" s="48"/>
      <c r="HC829" s="48"/>
      <c r="HD829" s="48"/>
      <c r="HE829" s="48"/>
      <c r="HF829" s="48"/>
      <c r="HG829" s="48"/>
      <c r="HH829" s="48"/>
      <c r="HI829" s="48"/>
      <c r="HJ829" s="48"/>
      <c r="HK829" s="48"/>
      <c r="HL829" s="48"/>
      <c r="HM829" s="48"/>
      <c r="HN829" s="48"/>
      <c r="HO829" s="48"/>
      <c r="HP829" s="48"/>
      <c r="HQ829" s="48"/>
      <c r="HR829" s="48"/>
      <c r="HS829" s="48"/>
      <c r="HT829" s="48"/>
      <c r="HU829" s="48"/>
      <c r="HV829" s="48"/>
      <c r="HW829" s="48"/>
      <c r="HX829" s="48"/>
      <c r="HY829" s="48"/>
      <c r="HZ829" s="48"/>
      <c r="IA829" s="48"/>
      <c r="IB829" s="48"/>
      <c r="IC829" s="48"/>
      <c r="ID829" s="48"/>
      <c r="IE829" s="48"/>
      <c r="IF829" s="48"/>
      <c r="IG829" s="48"/>
      <c r="IH829" s="48"/>
      <c r="II829" s="48"/>
      <c r="IJ829" s="48"/>
      <c r="IK829" s="48"/>
      <c r="IL829" s="48"/>
      <c r="IM829" s="48"/>
      <c r="IN829" s="48"/>
      <c r="IO829" s="48"/>
      <c r="IP829" s="48"/>
      <c r="IQ829" s="48"/>
      <c r="IR829" s="48"/>
      <c r="IS829" s="48"/>
      <c r="IT829" s="48"/>
      <c r="IU829" s="48"/>
      <c r="IV829" s="48"/>
    </row>
    <row r="830" spans="1:256" s="49" customFormat="1" ht="15.6" x14ac:dyDescent="0.25">
      <c r="A830" s="55">
        <v>75980</v>
      </c>
      <c r="B830" s="51" t="s">
        <v>288</v>
      </c>
      <c r="C830" s="51" t="s">
        <v>150</v>
      </c>
      <c r="D830" s="53">
        <v>75985</v>
      </c>
      <c r="E830" s="52" t="s">
        <v>311</v>
      </c>
      <c r="F830" s="46">
        <f>'12 Month Budget Comparison'!D820</f>
        <v>0</v>
      </c>
      <c r="G830" s="46"/>
      <c r="H830" s="46"/>
      <c r="I830" s="46"/>
      <c r="J830" s="60"/>
      <c r="K830" s="46"/>
      <c r="L830" s="60"/>
      <c r="M830" s="60"/>
      <c r="N830" s="60"/>
      <c r="O830" s="54">
        <f>F830</f>
        <v>0</v>
      </c>
      <c r="P830" s="48"/>
      <c r="Q830" s="48"/>
      <c r="R830" s="48"/>
      <c r="S830" s="48"/>
      <c r="T830" s="48"/>
      <c r="U830" s="48"/>
      <c r="V830" s="48"/>
      <c r="W830" s="48"/>
      <c r="X830" s="48"/>
      <c r="Y830" s="48"/>
      <c r="Z830" s="48"/>
      <c r="AA830" s="48"/>
      <c r="AB830" s="48"/>
      <c r="AC830" s="48"/>
      <c r="AD830" s="48"/>
      <c r="AE830" s="48"/>
      <c r="AF830" s="48"/>
      <c r="AG830" s="48"/>
      <c r="AH830" s="48"/>
      <c r="AI830" s="48"/>
      <c r="AJ830" s="48"/>
      <c r="AK830" s="48"/>
      <c r="AL830" s="48"/>
      <c r="AM830" s="48"/>
      <c r="AN830" s="48"/>
      <c r="AO830" s="48"/>
      <c r="AP830" s="48"/>
      <c r="AQ830" s="48"/>
      <c r="AR830" s="48"/>
      <c r="AS830" s="48"/>
      <c r="AT830" s="48"/>
      <c r="AU830" s="48"/>
      <c r="AV830" s="48"/>
      <c r="AW830" s="48"/>
      <c r="AX830" s="48"/>
      <c r="AY830" s="48"/>
      <c r="AZ830" s="48"/>
      <c r="BA830" s="48"/>
      <c r="BB830" s="48"/>
      <c r="BC830" s="48"/>
      <c r="BD830" s="48"/>
      <c r="BE830" s="48"/>
      <c r="BF830" s="48"/>
      <c r="BG830" s="48"/>
      <c r="BH830" s="48"/>
      <c r="BI830" s="48"/>
      <c r="BJ830" s="48"/>
      <c r="BK830" s="48"/>
      <c r="BL830" s="48"/>
      <c r="BM830" s="48"/>
      <c r="BN830" s="48"/>
      <c r="BO830" s="48"/>
      <c r="BP830" s="48"/>
      <c r="BQ830" s="48"/>
      <c r="BR830" s="48"/>
      <c r="BS830" s="48"/>
      <c r="BT830" s="48"/>
      <c r="BU830" s="48"/>
      <c r="BV830" s="48"/>
      <c r="BW830" s="48"/>
      <c r="BX830" s="48"/>
      <c r="BY830" s="48"/>
      <c r="BZ830" s="48"/>
      <c r="CA830" s="48"/>
      <c r="CB830" s="48"/>
      <c r="CC830" s="48"/>
      <c r="CD830" s="48"/>
      <c r="CE830" s="48"/>
      <c r="CF830" s="48"/>
      <c r="CG830" s="48"/>
      <c r="CH830" s="48"/>
      <c r="CI830" s="48"/>
      <c r="CJ830" s="48"/>
      <c r="CK830" s="48"/>
      <c r="CL830" s="48"/>
      <c r="CM830" s="48"/>
      <c r="CN830" s="48"/>
      <c r="CO830" s="48"/>
      <c r="CP830" s="48"/>
      <c r="CQ830" s="48"/>
      <c r="CR830" s="48"/>
      <c r="CS830" s="48"/>
      <c r="CT830" s="48"/>
      <c r="CU830" s="48"/>
      <c r="CV830" s="48"/>
      <c r="CW830" s="48"/>
      <c r="CX830" s="48"/>
      <c r="CY830" s="48"/>
      <c r="CZ830" s="48"/>
      <c r="DA830" s="48"/>
      <c r="DB830" s="48"/>
      <c r="DC830" s="48"/>
      <c r="DD830" s="48"/>
      <c r="DE830" s="48"/>
      <c r="DF830" s="48"/>
      <c r="DG830" s="48"/>
      <c r="DH830" s="48"/>
      <c r="DI830" s="48"/>
      <c r="DJ830" s="48"/>
      <c r="DK830" s="48"/>
      <c r="DL830" s="48"/>
      <c r="DM830" s="48"/>
      <c r="DN830" s="48"/>
      <c r="DO830" s="48"/>
      <c r="DP830" s="48"/>
      <c r="DQ830" s="48"/>
      <c r="DR830" s="48"/>
      <c r="DS830" s="48"/>
      <c r="DT830" s="48"/>
      <c r="DU830" s="48"/>
      <c r="DV830" s="48"/>
      <c r="DW830" s="48"/>
      <c r="DX830" s="48"/>
      <c r="DY830" s="48"/>
      <c r="DZ830" s="48"/>
      <c r="EA830" s="48"/>
      <c r="EB830" s="48"/>
      <c r="EC830" s="48"/>
      <c r="ED830" s="48"/>
      <c r="EE830" s="48"/>
      <c r="EF830" s="48"/>
      <c r="EG830" s="48"/>
      <c r="EH830" s="48"/>
      <c r="EI830" s="48"/>
      <c r="EJ830" s="48"/>
      <c r="EK830" s="48"/>
      <c r="EL830" s="48"/>
      <c r="EM830" s="48"/>
      <c r="EN830" s="48"/>
      <c r="EO830" s="48"/>
      <c r="EP830" s="48"/>
      <c r="EQ830" s="48"/>
      <c r="ER830" s="48"/>
      <c r="ES830" s="48"/>
      <c r="ET830" s="48"/>
      <c r="EU830" s="48"/>
      <c r="EV830" s="48"/>
      <c r="EW830" s="48"/>
      <c r="EX830" s="48"/>
      <c r="EY830" s="48"/>
      <c r="EZ830" s="48"/>
      <c r="FA830" s="48"/>
      <c r="FB830" s="48"/>
      <c r="FC830" s="48"/>
      <c r="FD830" s="48"/>
      <c r="FE830" s="48"/>
      <c r="FF830" s="48"/>
      <c r="FG830" s="48"/>
      <c r="FH830" s="48"/>
      <c r="FI830" s="48"/>
      <c r="FJ830" s="48"/>
      <c r="FK830" s="48"/>
      <c r="FL830" s="48"/>
      <c r="FM830" s="48"/>
      <c r="FN830" s="48"/>
      <c r="FO830" s="48"/>
      <c r="FP830" s="48"/>
      <c r="FQ830" s="48"/>
      <c r="FR830" s="48"/>
      <c r="FS830" s="48"/>
      <c r="FT830" s="48"/>
      <c r="FU830" s="48"/>
      <c r="FV830" s="48"/>
      <c r="FW830" s="48"/>
      <c r="FX830" s="48"/>
      <c r="FY830" s="48"/>
      <c r="FZ830" s="48"/>
      <c r="GA830" s="48"/>
      <c r="GB830" s="48"/>
      <c r="GC830" s="48"/>
      <c r="GD830" s="48"/>
      <c r="GE830" s="48"/>
      <c r="GF830" s="48"/>
      <c r="GG830" s="48"/>
      <c r="GH830" s="48"/>
      <c r="GI830" s="48"/>
      <c r="GJ830" s="48"/>
      <c r="GK830" s="48"/>
      <c r="GL830" s="48"/>
      <c r="GM830" s="48"/>
      <c r="GN830" s="48"/>
      <c r="GO830" s="48"/>
      <c r="GP830" s="48"/>
      <c r="GQ830" s="48"/>
      <c r="GR830" s="48"/>
      <c r="GS830" s="48"/>
      <c r="GT830" s="48"/>
      <c r="GU830" s="48"/>
      <c r="GV830" s="48"/>
      <c r="GW830" s="48"/>
      <c r="GX830" s="48"/>
      <c r="GY830" s="48"/>
      <c r="GZ830" s="48"/>
      <c r="HA830" s="48"/>
      <c r="HB830" s="48"/>
      <c r="HC830" s="48"/>
      <c r="HD830" s="48"/>
      <c r="HE830" s="48"/>
      <c r="HF830" s="48"/>
      <c r="HG830" s="48"/>
      <c r="HH830" s="48"/>
      <c r="HI830" s="48"/>
      <c r="HJ830" s="48"/>
      <c r="HK830" s="48"/>
      <c r="HL830" s="48"/>
      <c r="HM830" s="48"/>
      <c r="HN830" s="48"/>
      <c r="HO830" s="48"/>
      <c r="HP830" s="48"/>
      <c r="HQ830" s="48"/>
      <c r="HR830" s="48"/>
      <c r="HS830" s="48"/>
      <c r="HT830" s="48"/>
      <c r="HU830" s="48"/>
      <c r="HV830" s="48"/>
      <c r="HW830" s="48"/>
      <c r="HX830" s="48"/>
      <c r="HY830" s="48"/>
      <c r="HZ830" s="48"/>
      <c r="IA830" s="48"/>
      <c r="IB830" s="48"/>
      <c r="IC830" s="48"/>
      <c r="ID830" s="48"/>
      <c r="IE830" s="48"/>
      <c r="IF830" s="48"/>
      <c r="IG830" s="48"/>
      <c r="IH830" s="48"/>
      <c r="II830" s="48"/>
      <c r="IJ830" s="48"/>
      <c r="IK830" s="48"/>
      <c r="IL830" s="48"/>
      <c r="IM830" s="48"/>
      <c r="IN830" s="48"/>
      <c r="IO830" s="48"/>
      <c r="IP830" s="48"/>
      <c r="IQ830" s="48"/>
      <c r="IR830" s="48"/>
      <c r="IS830" s="48"/>
      <c r="IT830" s="48"/>
      <c r="IU830" s="48"/>
      <c r="IV830" s="48"/>
    </row>
    <row r="831" spans="1:256" s="49" customFormat="1" ht="15.6" x14ac:dyDescent="0.25">
      <c r="A831" s="55">
        <v>75985</v>
      </c>
      <c r="B831" s="51" t="s">
        <v>312</v>
      </c>
      <c r="C831" s="51" t="s">
        <v>312</v>
      </c>
      <c r="D831" s="53">
        <v>75990</v>
      </c>
      <c r="E831" s="52" t="s">
        <v>287</v>
      </c>
      <c r="F831" s="46">
        <f>SUM(F817:F830)</f>
        <v>0</v>
      </c>
      <c r="G831" s="46"/>
      <c r="H831" s="46"/>
      <c r="I831" s="46"/>
      <c r="J831" s="60"/>
      <c r="K831" s="46"/>
      <c r="L831" s="60"/>
      <c r="M831" s="60"/>
      <c r="N831" s="61"/>
      <c r="O831" s="46">
        <f>SUM(O817:O830)</f>
        <v>0</v>
      </c>
      <c r="P831" s="48"/>
      <c r="Q831" s="48"/>
      <c r="R831" s="48"/>
      <c r="S831" s="48"/>
      <c r="T831" s="48"/>
      <c r="U831" s="48"/>
      <c r="V831" s="48"/>
      <c r="W831" s="48"/>
      <c r="X831" s="48"/>
      <c r="Y831" s="48"/>
      <c r="Z831" s="48"/>
      <c r="AA831" s="48"/>
      <c r="AB831" s="48"/>
      <c r="AC831" s="48"/>
      <c r="AD831" s="48"/>
      <c r="AE831" s="48"/>
      <c r="AF831" s="48"/>
      <c r="AG831" s="48"/>
      <c r="AH831" s="48"/>
      <c r="AI831" s="48"/>
      <c r="AJ831" s="48"/>
      <c r="AK831" s="48"/>
      <c r="AL831" s="48"/>
      <c r="AM831" s="48"/>
      <c r="AN831" s="48"/>
      <c r="AO831" s="48"/>
      <c r="AP831" s="48"/>
      <c r="AQ831" s="48"/>
      <c r="AR831" s="48"/>
      <c r="AS831" s="48"/>
      <c r="AT831" s="48"/>
      <c r="AU831" s="48"/>
      <c r="AV831" s="48"/>
      <c r="AW831" s="48"/>
      <c r="AX831" s="48"/>
      <c r="AY831" s="48"/>
      <c r="AZ831" s="48"/>
      <c r="BA831" s="48"/>
      <c r="BB831" s="48"/>
      <c r="BC831" s="48"/>
      <c r="BD831" s="48"/>
      <c r="BE831" s="48"/>
      <c r="BF831" s="48"/>
      <c r="BG831" s="48"/>
      <c r="BH831" s="48"/>
      <c r="BI831" s="48"/>
      <c r="BJ831" s="48"/>
      <c r="BK831" s="48"/>
      <c r="BL831" s="48"/>
      <c r="BM831" s="48"/>
      <c r="BN831" s="48"/>
      <c r="BO831" s="48"/>
      <c r="BP831" s="48"/>
      <c r="BQ831" s="48"/>
      <c r="BR831" s="48"/>
      <c r="BS831" s="48"/>
      <c r="BT831" s="48"/>
      <c r="BU831" s="48"/>
      <c r="BV831" s="48"/>
      <c r="BW831" s="48"/>
      <c r="BX831" s="48"/>
      <c r="BY831" s="48"/>
      <c r="BZ831" s="48"/>
      <c r="CA831" s="48"/>
      <c r="CB831" s="48"/>
      <c r="CC831" s="48"/>
      <c r="CD831" s="48"/>
      <c r="CE831" s="48"/>
      <c r="CF831" s="48"/>
      <c r="CG831" s="48"/>
      <c r="CH831" s="48"/>
      <c r="CI831" s="48"/>
      <c r="CJ831" s="48"/>
      <c r="CK831" s="48"/>
      <c r="CL831" s="48"/>
      <c r="CM831" s="48"/>
      <c r="CN831" s="48"/>
      <c r="CO831" s="48"/>
      <c r="CP831" s="48"/>
      <c r="CQ831" s="48"/>
      <c r="CR831" s="48"/>
      <c r="CS831" s="48"/>
      <c r="CT831" s="48"/>
      <c r="CU831" s="48"/>
      <c r="CV831" s="48"/>
      <c r="CW831" s="48"/>
      <c r="CX831" s="48"/>
      <c r="CY831" s="48"/>
      <c r="CZ831" s="48"/>
      <c r="DA831" s="48"/>
      <c r="DB831" s="48"/>
      <c r="DC831" s="48"/>
      <c r="DD831" s="48"/>
      <c r="DE831" s="48"/>
      <c r="DF831" s="48"/>
      <c r="DG831" s="48"/>
      <c r="DH831" s="48"/>
      <c r="DI831" s="48"/>
      <c r="DJ831" s="48"/>
      <c r="DK831" s="48"/>
      <c r="DL831" s="48"/>
      <c r="DM831" s="48"/>
      <c r="DN831" s="48"/>
      <c r="DO831" s="48"/>
      <c r="DP831" s="48"/>
      <c r="DQ831" s="48"/>
      <c r="DR831" s="48"/>
      <c r="DS831" s="48"/>
      <c r="DT831" s="48"/>
      <c r="DU831" s="48"/>
      <c r="DV831" s="48"/>
      <c r="DW831" s="48"/>
      <c r="DX831" s="48"/>
      <c r="DY831" s="48"/>
      <c r="DZ831" s="48"/>
      <c r="EA831" s="48"/>
      <c r="EB831" s="48"/>
      <c r="EC831" s="48"/>
      <c r="ED831" s="48"/>
      <c r="EE831" s="48"/>
      <c r="EF831" s="48"/>
      <c r="EG831" s="48"/>
      <c r="EH831" s="48"/>
      <c r="EI831" s="48"/>
      <c r="EJ831" s="48"/>
      <c r="EK831" s="48"/>
      <c r="EL831" s="48"/>
      <c r="EM831" s="48"/>
      <c r="EN831" s="48"/>
      <c r="EO831" s="48"/>
      <c r="EP831" s="48"/>
      <c r="EQ831" s="48"/>
      <c r="ER831" s="48"/>
      <c r="ES831" s="48"/>
      <c r="ET831" s="48"/>
      <c r="EU831" s="48"/>
      <c r="EV831" s="48"/>
      <c r="EW831" s="48"/>
      <c r="EX831" s="48"/>
      <c r="EY831" s="48"/>
      <c r="EZ831" s="48"/>
      <c r="FA831" s="48"/>
      <c r="FB831" s="48"/>
      <c r="FC831" s="48"/>
      <c r="FD831" s="48"/>
      <c r="FE831" s="48"/>
      <c r="FF831" s="48"/>
      <c r="FG831" s="48"/>
      <c r="FH831" s="48"/>
      <c r="FI831" s="48"/>
      <c r="FJ831" s="48"/>
      <c r="FK831" s="48"/>
      <c r="FL831" s="48"/>
      <c r="FM831" s="48"/>
      <c r="FN831" s="48"/>
      <c r="FO831" s="48"/>
      <c r="FP831" s="48"/>
      <c r="FQ831" s="48"/>
      <c r="FR831" s="48"/>
      <c r="FS831" s="48"/>
      <c r="FT831" s="48"/>
      <c r="FU831" s="48"/>
      <c r="FV831" s="48"/>
      <c r="FW831" s="48"/>
      <c r="FX831" s="48"/>
      <c r="FY831" s="48"/>
      <c r="FZ831" s="48"/>
      <c r="GA831" s="48"/>
      <c r="GB831" s="48"/>
      <c r="GC831" s="48"/>
      <c r="GD831" s="48"/>
      <c r="GE831" s="48"/>
      <c r="GF831" s="48"/>
      <c r="GG831" s="48"/>
      <c r="GH831" s="48"/>
      <c r="GI831" s="48"/>
      <c r="GJ831" s="48"/>
      <c r="GK831" s="48"/>
      <c r="GL831" s="48"/>
      <c r="GM831" s="48"/>
      <c r="GN831" s="48"/>
      <c r="GO831" s="48"/>
      <c r="GP831" s="48"/>
      <c r="GQ831" s="48"/>
      <c r="GR831" s="48"/>
      <c r="GS831" s="48"/>
      <c r="GT831" s="48"/>
      <c r="GU831" s="48"/>
      <c r="GV831" s="48"/>
      <c r="GW831" s="48"/>
      <c r="GX831" s="48"/>
      <c r="GY831" s="48"/>
      <c r="GZ831" s="48"/>
      <c r="HA831" s="48"/>
      <c r="HB831" s="48"/>
      <c r="HC831" s="48"/>
      <c r="HD831" s="48"/>
      <c r="HE831" s="48"/>
      <c r="HF831" s="48"/>
      <c r="HG831" s="48"/>
      <c r="HH831" s="48"/>
      <c r="HI831" s="48"/>
      <c r="HJ831" s="48"/>
      <c r="HK831" s="48"/>
      <c r="HL831" s="48"/>
      <c r="HM831" s="48"/>
      <c r="HN831" s="48"/>
      <c r="HO831" s="48"/>
      <c r="HP831" s="48"/>
      <c r="HQ831" s="48"/>
      <c r="HR831" s="48"/>
      <c r="HS831" s="48"/>
      <c r="HT831" s="48"/>
      <c r="HU831" s="48"/>
      <c r="HV831" s="48"/>
      <c r="HW831" s="48"/>
      <c r="HX831" s="48"/>
      <c r="HY831" s="48"/>
      <c r="HZ831" s="48"/>
      <c r="IA831" s="48"/>
      <c r="IB831" s="48"/>
      <c r="IC831" s="48"/>
      <c r="ID831" s="48"/>
      <c r="IE831" s="48"/>
      <c r="IF831" s="48"/>
      <c r="IG831" s="48"/>
      <c r="IH831" s="48"/>
      <c r="II831" s="48"/>
      <c r="IJ831" s="48"/>
      <c r="IK831" s="48"/>
      <c r="IL831" s="48"/>
      <c r="IM831" s="48"/>
      <c r="IN831" s="48"/>
      <c r="IO831" s="48"/>
      <c r="IP831" s="48"/>
      <c r="IQ831" s="48"/>
      <c r="IR831" s="48"/>
      <c r="IS831" s="48"/>
      <c r="IT831" s="48"/>
      <c r="IU831" s="48"/>
      <c r="IV831" s="48"/>
    </row>
    <row r="832" spans="1:256" s="49" customFormat="1" ht="15.6" x14ac:dyDescent="0.25">
      <c r="A832" s="276" t="s">
        <v>281</v>
      </c>
      <c r="B832" s="277"/>
      <c r="C832" s="277"/>
      <c r="D832" s="277"/>
      <c r="E832" s="277"/>
      <c r="F832" s="277"/>
      <c r="G832" s="277"/>
      <c r="H832" s="277"/>
      <c r="I832" s="277"/>
      <c r="J832" s="277"/>
      <c r="K832" s="277"/>
      <c r="L832" s="277"/>
      <c r="M832" s="277"/>
      <c r="N832" s="277"/>
      <c r="O832" s="278"/>
      <c r="P832" s="48"/>
      <c r="Q832" s="48"/>
      <c r="R832" s="48"/>
      <c r="S832" s="48"/>
      <c r="T832" s="48"/>
      <c r="U832" s="48"/>
      <c r="V832" s="48"/>
      <c r="W832" s="48"/>
      <c r="X832" s="48"/>
      <c r="Y832" s="48"/>
      <c r="Z832" s="48"/>
      <c r="AA832" s="48"/>
      <c r="AB832" s="48"/>
      <c r="AC832" s="48"/>
      <c r="AD832" s="48"/>
      <c r="AE832" s="48"/>
      <c r="AF832" s="48"/>
      <c r="AG832" s="48"/>
      <c r="AH832" s="48"/>
      <c r="AI832" s="48"/>
      <c r="AJ832" s="48"/>
      <c r="AK832" s="48"/>
      <c r="AL832" s="48"/>
      <c r="AM832" s="48"/>
      <c r="AN832" s="48"/>
      <c r="AO832" s="48"/>
      <c r="AP832" s="48"/>
      <c r="AQ832" s="48"/>
      <c r="AR832" s="48"/>
      <c r="AS832" s="48"/>
      <c r="AT832" s="48"/>
      <c r="AU832" s="48"/>
      <c r="AV832" s="48"/>
      <c r="AW832" s="48"/>
      <c r="AX832" s="48"/>
      <c r="AY832" s="48"/>
      <c r="AZ832" s="48"/>
      <c r="BA832" s="48"/>
      <c r="BB832" s="48"/>
      <c r="BC832" s="48"/>
      <c r="BD832" s="48"/>
      <c r="BE832" s="48"/>
      <c r="BF832" s="48"/>
      <c r="BG832" s="48"/>
      <c r="BH832" s="48"/>
      <c r="BI832" s="48"/>
      <c r="BJ832" s="48"/>
      <c r="BK832" s="48"/>
      <c r="BL832" s="48"/>
      <c r="BM832" s="48"/>
      <c r="BN832" s="48"/>
      <c r="BO832" s="48"/>
      <c r="BP832" s="48"/>
      <c r="BQ832" s="48"/>
      <c r="BR832" s="48"/>
      <c r="BS832" s="48"/>
      <c r="BT832" s="48"/>
      <c r="BU832" s="48"/>
      <c r="BV832" s="48"/>
      <c r="BW832" s="48"/>
      <c r="BX832" s="48"/>
      <c r="BY832" s="48"/>
      <c r="BZ832" s="48"/>
      <c r="CA832" s="48"/>
      <c r="CB832" s="48"/>
      <c r="CC832" s="48"/>
      <c r="CD832" s="48"/>
      <c r="CE832" s="48"/>
      <c r="CF832" s="48"/>
      <c r="CG832" s="48"/>
      <c r="CH832" s="48"/>
      <c r="CI832" s="48"/>
      <c r="CJ832" s="48"/>
      <c r="CK832" s="48"/>
      <c r="CL832" s="48"/>
      <c r="CM832" s="48"/>
      <c r="CN832" s="48"/>
      <c r="CO832" s="48"/>
      <c r="CP832" s="48"/>
      <c r="CQ832" s="48"/>
      <c r="CR832" s="48"/>
      <c r="CS832" s="48"/>
      <c r="CT832" s="48"/>
      <c r="CU832" s="48"/>
      <c r="CV832" s="48"/>
      <c r="CW832" s="48"/>
      <c r="CX832" s="48"/>
      <c r="CY832" s="48"/>
      <c r="CZ832" s="48"/>
      <c r="DA832" s="48"/>
      <c r="DB832" s="48"/>
      <c r="DC832" s="48"/>
      <c r="DD832" s="48"/>
      <c r="DE832" s="48"/>
      <c r="DF832" s="48"/>
      <c r="DG832" s="48"/>
      <c r="DH832" s="48"/>
      <c r="DI832" s="48"/>
      <c r="DJ832" s="48"/>
      <c r="DK832" s="48"/>
      <c r="DL832" s="48"/>
      <c r="DM832" s="48"/>
      <c r="DN832" s="48"/>
      <c r="DO832" s="48"/>
      <c r="DP832" s="48"/>
      <c r="DQ832" s="48"/>
      <c r="DR832" s="48"/>
      <c r="DS832" s="48"/>
      <c r="DT832" s="48"/>
      <c r="DU832" s="48"/>
      <c r="DV832" s="48"/>
      <c r="DW832" s="48"/>
      <c r="DX832" s="48"/>
      <c r="DY832" s="48"/>
      <c r="DZ832" s="48"/>
      <c r="EA832" s="48"/>
      <c r="EB832" s="48"/>
      <c r="EC832" s="48"/>
      <c r="ED832" s="48"/>
      <c r="EE832" s="48"/>
      <c r="EF832" s="48"/>
      <c r="EG832" s="48"/>
      <c r="EH832" s="48"/>
      <c r="EI832" s="48"/>
      <c r="EJ832" s="48"/>
      <c r="EK832" s="48"/>
      <c r="EL832" s="48"/>
      <c r="EM832" s="48"/>
      <c r="EN832" s="48"/>
      <c r="EO832" s="48"/>
      <c r="EP832" s="48"/>
      <c r="EQ832" s="48"/>
      <c r="ER832" s="48"/>
      <c r="ES832" s="48"/>
      <c r="ET832" s="48"/>
      <c r="EU832" s="48"/>
      <c r="EV832" s="48"/>
      <c r="EW832" s="48"/>
      <c r="EX832" s="48"/>
      <c r="EY832" s="48"/>
      <c r="EZ832" s="48"/>
      <c r="FA832" s="48"/>
      <c r="FB832" s="48"/>
      <c r="FC832" s="48"/>
      <c r="FD832" s="48"/>
      <c r="FE832" s="48"/>
      <c r="FF832" s="48"/>
      <c r="FG832" s="48"/>
      <c r="FH832" s="48"/>
      <c r="FI832" s="48"/>
      <c r="FJ832" s="48"/>
      <c r="FK832" s="48"/>
      <c r="FL832" s="48"/>
      <c r="FM832" s="48"/>
      <c r="FN832" s="48"/>
      <c r="FO832" s="48"/>
      <c r="FP832" s="48"/>
      <c r="FQ832" s="48"/>
      <c r="FR832" s="48"/>
      <c r="FS832" s="48"/>
      <c r="FT832" s="48"/>
      <c r="FU832" s="48"/>
      <c r="FV832" s="48"/>
      <c r="FW832" s="48"/>
      <c r="FX832" s="48"/>
      <c r="FY832" s="48"/>
      <c r="FZ832" s="48"/>
      <c r="GA832" s="48"/>
      <c r="GB832" s="48"/>
      <c r="GC832" s="48"/>
      <c r="GD832" s="48"/>
      <c r="GE832" s="48"/>
      <c r="GF832" s="48"/>
      <c r="GG832" s="48"/>
      <c r="GH832" s="48"/>
      <c r="GI832" s="48"/>
      <c r="GJ832" s="48"/>
      <c r="GK832" s="48"/>
      <c r="GL832" s="48"/>
      <c r="GM832" s="48"/>
      <c r="GN832" s="48"/>
      <c r="GO832" s="48"/>
      <c r="GP832" s="48"/>
      <c r="GQ832" s="48"/>
      <c r="GR832" s="48"/>
      <c r="GS832" s="48"/>
      <c r="GT832" s="48"/>
      <c r="GU832" s="48"/>
      <c r="GV832" s="48"/>
      <c r="GW832" s="48"/>
      <c r="GX832" s="48"/>
      <c r="GY832" s="48"/>
      <c r="GZ832" s="48"/>
      <c r="HA832" s="48"/>
      <c r="HB832" s="48"/>
      <c r="HC832" s="48"/>
      <c r="HD832" s="48"/>
      <c r="HE832" s="48"/>
      <c r="HF832" s="48"/>
      <c r="HG832" s="48"/>
      <c r="HH832" s="48"/>
      <c r="HI832" s="48"/>
      <c r="HJ832" s="48"/>
      <c r="HK832" s="48"/>
      <c r="HL832" s="48"/>
      <c r="HM832" s="48"/>
      <c r="HN832" s="48"/>
      <c r="HO832" s="48"/>
      <c r="HP832" s="48"/>
      <c r="HQ832" s="48"/>
      <c r="HR832" s="48"/>
      <c r="HS832" s="48"/>
      <c r="HT832" s="48"/>
      <c r="HU832" s="48"/>
      <c r="HV832" s="48"/>
      <c r="HW832" s="48"/>
      <c r="HX832" s="48"/>
      <c r="HY832" s="48"/>
      <c r="HZ832" s="48"/>
      <c r="IA832" s="48"/>
      <c r="IB832" s="48"/>
      <c r="IC832" s="48"/>
      <c r="ID832" s="48"/>
      <c r="IE832" s="48"/>
      <c r="IF832" s="48"/>
      <c r="IG832" s="48"/>
      <c r="IH832" s="48"/>
      <c r="II832" s="48"/>
      <c r="IJ832" s="48"/>
      <c r="IK832" s="48"/>
      <c r="IL832" s="48"/>
      <c r="IM832" s="48"/>
      <c r="IN832" s="48"/>
      <c r="IO832" s="48"/>
      <c r="IP832" s="48"/>
      <c r="IQ832" s="48"/>
      <c r="IR832" s="48"/>
      <c r="IS832" s="48"/>
      <c r="IT832" s="48"/>
      <c r="IU832" s="48"/>
      <c r="IV832" s="48"/>
    </row>
    <row r="833" spans="1:256" s="49" customFormat="1" ht="15.6" x14ac:dyDescent="0.25">
      <c r="A833" s="52">
        <v>76000</v>
      </c>
      <c r="B833" s="51" t="s">
        <v>282</v>
      </c>
      <c r="C833" s="51" t="s">
        <v>20</v>
      </c>
      <c r="D833" s="53">
        <v>76260</v>
      </c>
      <c r="E833" s="92" t="s">
        <v>151</v>
      </c>
      <c r="F833" s="46">
        <f>'12 Month Budget Comparison'!D823</f>
        <v>0</v>
      </c>
      <c r="G833" s="46"/>
      <c r="H833" s="46"/>
      <c r="I833" s="46"/>
      <c r="J833" s="60"/>
      <c r="K833" s="46"/>
      <c r="L833" s="60"/>
      <c r="M833" s="60"/>
      <c r="N833" s="60"/>
      <c r="O833" s="54">
        <f>F833</f>
        <v>0</v>
      </c>
      <c r="P833" s="48"/>
      <c r="Q833" s="48"/>
      <c r="R833" s="48"/>
      <c r="S833" s="48"/>
      <c r="T833" s="48"/>
      <c r="U833" s="48"/>
      <c r="V833" s="48"/>
      <c r="W833" s="48"/>
      <c r="X833" s="48"/>
      <c r="Y833" s="48"/>
      <c r="Z833" s="48"/>
      <c r="AA833" s="48"/>
      <c r="AB833" s="48"/>
      <c r="AC833" s="48"/>
      <c r="AD833" s="48"/>
      <c r="AE833" s="48"/>
      <c r="AF833" s="48"/>
      <c r="AG833" s="48"/>
      <c r="AH833" s="48"/>
      <c r="AI833" s="48"/>
      <c r="AJ833" s="48"/>
      <c r="AK833" s="48"/>
      <c r="AL833" s="48"/>
      <c r="AM833" s="48"/>
      <c r="AN833" s="48"/>
      <c r="AO833" s="48"/>
      <c r="AP833" s="48"/>
      <c r="AQ833" s="48"/>
      <c r="AR833" s="48"/>
      <c r="AS833" s="48"/>
      <c r="AT833" s="48"/>
      <c r="AU833" s="48"/>
      <c r="AV833" s="48"/>
      <c r="AW833" s="48"/>
      <c r="AX833" s="48"/>
      <c r="AY833" s="48"/>
      <c r="AZ833" s="48"/>
      <c r="BA833" s="48"/>
      <c r="BB833" s="48"/>
      <c r="BC833" s="48"/>
      <c r="BD833" s="48"/>
      <c r="BE833" s="48"/>
      <c r="BF833" s="48"/>
      <c r="BG833" s="48"/>
      <c r="BH833" s="48"/>
      <c r="BI833" s="48"/>
      <c r="BJ833" s="48"/>
      <c r="BK833" s="48"/>
      <c r="BL833" s="48"/>
      <c r="BM833" s="48"/>
      <c r="BN833" s="48"/>
      <c r="BO833" s="48"/>
      <c r="BP833" s="48"/>
      <c r="BQ833" s="48"/>
      <c r="BR833" s="48"/>
      <c r="BS833" s="48"/>
      <c r="BT833" s="48"/>
      <c r="BU833" s="48"/>
      <c r="BV833" s="48"/>
      <c r="BW833" s="48"/>
      <c r="BX833" s="48"/>
      <c r="BY833" s="48"/>
      <c r="BZ833" s="48"/>
      <c r="CA833" s="48"/>
      <c r="CB833" s="48"/>
      <c r="CC833" s="48"/>
      <c r="CD833" s="48"/>
      <c r="CE833" s="48"/>
      <c r="CF833" s="48"/>
      <c r="CG833" s="48"/>
      <c r="CH833" s="48"/>
      <c r="CI833" s="48"/>
      <c r="CJ833" s="48"/>
      <c r="CK833" s="48"/>
      <c r="CL833" s="48"/>
      <c r="CM833" s="48"/>
      <c r="CN833" s="48"/>
      <c r="CO833" s="48"/>
      <c r="CP833" s="48"/>
      <c r="CQ833" s="48"/>
      <c r="CR833" s="48"/>
      <c r="CS833" s="48"/>
      <c r="CT833" s="48"/>
      <c r="CU833" s="48"/>
      <c r="CV833" s="48"/>
      <c r="CW833" s="48"/>
      <c r="CX833" s="48"/>
      <c r="CY833" s="48"/>
      <c r="CZ833" s="48"/>
      <c r="DA833" s="48"/>
      <c r="DB833" s="48"/>
      <c r="DC833" s="48"/>
      <c r="DD833" s="48"/>
      <c r="DE833" s="48"/>
      <c r="DF833" s="48"/>
      <c r="DG833" s="48"/>
      <c r="DH833" s="48"/>
      <c r="DI833" s="48"/>
      <c r="DJ833" s="48"/>
      <c r="DK833" s="48"/>
      <c r="DL833" s="48"/>
      <c r="DM833" s="48"/>
      <c r="DN833" s="48"/>
      <c r="DO833" s="48"/>
      <c r="DP833" s="48"/>
      <c r="DQ833" s="48"/>
      <c r="DR833" s="48"/>
      <c r="DS833" s="48"/>
      <c r="DT833" s="48"/>
      <c r="DU833" s="48"/>
      <c r="DV833" s="48"/>
      <c r="DW833" s="48"/>
      <c r="DX833" s="48"/>
      <c r="DY833" s="48"/>
      <c r="DZ833" s="48"/>
      <c r="EA833" s="48"/>
      <c r="EB833" s="48"/>
      <c r="EC833" s="48"/>
      <c r="ED833" s="48"/>
      <c r="EE833" s="48"/>
      <c r="EF833" s="48"/>
      <c r="EG833" s="48"/>
      <c r="EH833" s="48"/>
      <c r="EI833" s="48"/>
      <c r="EJ833" s="48"/>
      <c r="EK833" s="48"/>
      <c r="EL833" s="48"/>
      <c r="EM833" s="48"/>
      <c r="EN833" s="48"/>
      <c r="EO833" s="48"/>
      <c r="EP833" s="48"/>
      <c r="EQ833" s="48"/>
      <c r="ER833" s="48"/>
      <c r="ES833" s="48"/>
      <c r="ET833" s="48"/>
      <c r="EU833" s="48"/>
      <c r="EV833" s="48"/>
      <c r="EW833" s="48"/>
      <c r="EX833" s="48"/>
      <c r="EY833" s="48"/>
      <c r="EZ833" s="48"/>
      <c r="FA833" s="48"/>
      <c r="FB833" s="48"/>
      <c r="FC833" s="48"/>
      <c r="FD833" s="48"/>
      <c r="FE833" s="48"/>
      <c r="FF833" s="48"/>
      <c r="FG833" s="48"/>
      <c r="FH833" s="48"/>
      <c r="FI833" s="48"/>
      <c r="FJ833" s="48"/>
      <c r="FK833" s="48"/>
      <c r="FL833" s="48"/>
      <c r="FM833" s="48"/>
      <c r="FN833" s="48"/>
      <c r="FO833" s="48"/>
      <c r="FP833" s="48"/>
      <c r="FQ833" s="48"/>
      <c r="FR833" s="48"/>
      <c r="FS833" s="48"/>
      <c r="FT833" s="48"/>
      <c r="FU833" s="48"/>
      <c r="FV833" s="48"/>
      <c r="FW833" s="48"/>
      <c r="FX833" s="48"/>
      <c r="FY833" s="48"/>
      <c r="FZ833" s="48"/>
      <c r="GA833" s="48"/>
      <c r="GB833" s="48"/>
      <c r="GC833" s="48"/>
      <c r="GD833" s="48"/>
      <c r="GE833" s="48"/>
      <c r="GF833" s="48"/>
      <c r="GG833" s="48"/>
      <c r="GH833" s="48"/>
      <c r="GI833" s="48"/>
      <c r="GJ833" s="48"/>
      <c r="GK833" s="48"/>
      <c r="GL833" s="48"/>
      <c r="GM833" s="48"/>
      <c r="GN833" s="48"/>
      <c r="GO833" s="48"/>
      <c r="GP833" s="48"/>
      <c r="GQ833" s="48"/>
      <c r="GR833" s="48"/>
      <c r="GS833" s="48"/>
      <c r="GT833" s="48"/>
      <c r="GU833" s="48"/>
      <c r="GV833" s="48"/>
      <c r="GW833" s="48"/>
      <c r="GX833" s="48"/>
      <c r="GY833" s="48"/>
      <c r="GZ833" s="48"/>
      <c r="HA833" s="48"/>
      <c r="HB833" s="48"/>
      <c r="HC833" s="48"/>
      <c r="HD833" s="48"/>
      <c r="HE833" s="48"/>
      <c r="HF833" s="48"/>
      <c r="HG833" s="48"/>
      <c r="HH833" s="48"/>
      <c r="HI833" s="48"/>
      <c r="HJ833" s="48"/>
      <c r="HK833" s="48"/>
      <c r="HL833" s="48"/>
      <c r="HM833" s="48"/>
      <c r="HN833" s="48"/>
      <c r="HO833" s="48"/>
      <c r="HP833" s="48"/>
      <c r="HQ833" s="48"/>
      <c r="HR833" s="48"/>
      <c r="HS833" s="48"/>
      <c r="HT833" s="48"/>
      <c r="HU833" s="48"/>
      <c r="HV833" s="48"/>
      <c r="HW833" s="48"/>
      <c r="HX833" s="48"/>
      <c r="HY833" s="48"/>
      <c r="HZ833" s="48"/>
      <c r="IA833" s="48"/>
      <c r="IB833" s="48"/>
      <c r="IC833" s="48"/>
      <c r="ID833" s="48"/>
      <c r="IE833" s="48"/>
      <c r="IF833" s="48"/>
      <c r="IG833" s="48"/>
      <c r="IH833" s="48"/>
      <c r="II833" s="48"/>
      <c r="IJ833" s="48"/>
      <c r="IK833" s="48"/>
      <c r="IL833" s="48"/>
      <c r="IM833" s="48"/>
      <c r="IN833" s="48"/>
      <c r="IO833" s="48"/>
      <c r="IP833" s="48"/>
      <c r="IQ833" s="48"/>
      <c r="IR833" s="48"/>
      <c r="IS833" s="48"/>
      <c r="IT833" s="48"/>
      <c r="IU833" s="48"/>
      <c r="IV833" s="48"/>
    </row>
    <row r="834" spans="1:256" s="49" customFormat="1" ht="15.6" x14ac:dyDescent="0.25">
      <c r="A834" s="52">
        <v>76005</v>
      </c>
      <c r="B834" s="51" t="s">
        <v>282</v>
      </c>
      <c r="C834" s="57" t="s">
        <v>283</v>
      </c>
      <c r="D834" s="53">
        <v>76260</v>
      </c>
      <c r="E834" s="92" t="s">
        <v>284</v>
      </c>
      <c r="F834" s="46">
        <f>'12 Month Budget Comparison'!D824</f>
        <v>0</v>
      </c>
      <c r="G834" s="46"/>
      <c r="H834" s="46"/>
      <c r="I834" s="46"/>
      <c r="J834" s="60"/>
      <c r="K834" s="46"/>
      <c r="L834" s="60"/>
      <c r="M834" s="60"/>
      <c r="N834" s="61"/>
      <c r="O834" s="54">
        <f t="shared" ref="O834:O840" si="83">F834</f>
        <v>0</v>
      </c>
      <c r="P834" s="48"/>
      <c r="Q834" s="48"/>
      <c r="R834" s="48"/>
      <c r="S834" s="48"/>
      <c r="T834" s="48"/>
      <c r="U834" s="48"/>
      <c r="V834" s="48"/>
      <c r="W834" s="48"/>
      <c r="X834" s="48"/>
      <c r="Y834" s="48"/>
      <c r="Z834" s="48"/>
      <c r="AA834" s="48"/>
      <c r="AB834" s="48"/>
      <c r="AC834" s="48"/>
      <c r="AD834" s="48"/>
      <c r="AE834" s="48"/>
      <c r="AF834" s="48"/>
      <c r="AG834" s="48"/>
      <c r="AH834" s="48"/>
      <c r="AI834" s="48"/>
      <c r="AJ834" s="48"/>
      <c r="AK834" s="48"/>
      <c r="AL834" s="48"/>
      <c r="AM834" s="48"/>
      <c r="AN834" s="48"/>
      <c r="AO834" s="48"/>
      <c r="AP834" s="48"/>
      <c r="AQ834" s="48"/>
      <c r="AR834" s="48"/>
      <c r="AS834" s="48"/>
      <c r="AT834" s="48"/>
      <c r="AU834" s="48"/>
      <c r="AV834" s="48"/>
      <c r="AW834" s="48"/>
      <c r="AX834" s="48"/>
      <c r="AY834" s="48"/>
      <c r="AZ834" s="48"/>
      <c r="BA834" s="48"/>
      <c r="BB834" s="48"/>
      <c r="BC834" s="48"/>
      <c r="BD834" s="48"/>
      <c r="BE834" s="48"/>
      <c r="BF834" s="48"/>
      <c r="BG834" s="48"/>
      <c r="BH834" s="48"/>
      <c r="BI834" s="48"/>
      <c r="BJ834" s="48"/>
      <c r="BK834" s="48"/>
      <c r="BL834" s="48"/>
      <c r="BM834" s="48"/>
      <c r="BN834" s="48"/>
      <c r="BO834" s="48"/>
      <c r="BP834" s="48"/>
      <c r="BQ834" s="48"/>
      <c r="BR834" s="48"/>
      <c r="BS834" s="48"/>
      <c r="BT834" s="48"/>
      <c r="BU834" s="48"/>
      <c r="BV834" s="48"/>
      <c r="BW834" s="48"/>
      <c r="BX834" s="48"/>
      <c r="BY834" s="48"/>
      <c r="BZ834" s="48"/>
      <c r="CA834" s="48"/>
      <c r="CB834" s="48"/>
      <c r="CC834" s="48"/>
      <c r="CD834" s="48"/>
      <c r="CE834" s="48"/>
      <c r="CF834" s="48"/>
      <c r="CG834" s="48"/>
      <c r="CH834" s="48"/>
      <c r="CI834" s="48"/>
      <c r="CJ834" s="48"/>
      <c r="CK834" s="48"/>
      <c r="CL834" s="48"/>
      <c r="CM834" s="48"/>
      <c r="CN834" s="48"/>
      <c r="CO834" s="48"/>
      <c r="CP834" s="48"/>
      <c r="CQ834" s="48"/>
      <c r="CR834" s="48"/>
      <c r="CS834" s="48"/>
      <c r="CT834" s="48"/>
      <c r="CU834" s="48"/>
      <c r="CV834" s="48"/>
      <c r="CW834" s="48"/>
      <c r="CX834" s="48"/>
      <c r="CY834" s="48"/>
      <c r="CZ834" s="48"/>
      <c r="DA834" s="48"/>
      <c r="DB834" s="48"/>
      <c r="DC834" s="48"/>
      <c r="DD834" s="48"/>
      <c r="DE834" s="48"/>
      <c r="DF834" s="48"/>
      <c r="DG834" s="48"/>
      <c r="DH834" s="48"/>
      <c r="DI834" s="48"/>
      <c r="DJ834" s="48"/>
      <c r="DK834" s="48"/>
      <c r="DL834" s="48"/>
      <c r="DM834" s="48"/>
      <c r="DN834" s="48"/>
      <c r="DO834" s="48"/>
      <c r="DP834" s="48"/>
      <c r="DQ834" s="48"/>
      <c r="DR834" s="48"/>
      <c r="DS834" s="48"/>
      <c r="DT834" s="48"/>
      <c r="DU834" s="48"/>
      <c r="DV834" s="48"/>
      <c r="DW834" s="48"/>
      <c r="DX834" s="48"/>
      <c r="DY834" s="48"/>
      <c r="DZ834" s="48"/>
      <c r="EA834" s="48"/>
      <c r="EB834" s="48"/>
      <c r="EC834" s="48"/>
      <c r="ED834" s="48"/>
      <c r="EE834" s="48"/>
      <c r="EF834" s="48"/>
      <c r="EG834" s="48"/>
      <c r="EH834" s="48"/>
      <c r="EI834" s="48"/>
      <c r="EJ834" s="48"/>
      <c r="EK834" s="48"/>
      <c r="EL834" s="48"/>
      <c r="EM834" s="48"/>
      <c r="EN834" s="48"/>
      <c r="EO834" s="48"/>
      <c r="EP834" s="48"/>
      <c r="EQ834" s="48"/>
      <c r="ER834" s="48"/>
      <c r="ES834" s="48"/>
      <c r="ET834" s="48"/>
      <c r="EU834" s="48"/>
      <c r="EV834" s="48"/>
      <c r="EW834" s="48"/>
      <c r="EX834" s="48"/>
      <c r="EY834" s="48"/>
      <c r="EZ834" s="48"/>
      <c r="FA834" s="48"/>
      <c r="FB834" s="48"/>
      <c r="FC834" s="48"/>
      <c r="FD834" s="48"/>
      <c r="FE834" s="48"/>
      <c r="FF834" s="48"/>
      <c r="FG834" s="48"/>
      <c r="FH834" s="48"/>
      <c r="FI834" s="48"/>
      <c r="FJ834" s="48"/>
      <c r="FK834" s="48"/>
      <c r="FL834" s="48"/>
      <c r="FM834" s="48"/>
      <c r="FN834" s="48"/>
      <c r="FO834" s="48"/>
      <c r="FP834" s="48"/>
      <c r="FQ834" s="48"/>
      <c r="FR834" s="48"/>
      <c r="FS834" s="48"/>
      <c r="FT834" s="48"/>
      <c r="FU834" s="48"/>
      <c r="FV834" s="48"/>
      <c r="FW834" s="48"/>
      <c r="FX834" s="48"/>
      <c r="FY834" s="48"/>
      <c r="FZ834" s="48"/>
      <c r="GA834" s="48"/>
      <c r="GB834" s="48"/>
      <c r="GC834" s="48"/>
      <c r="GD834" s="48"/>
      <c r="GE834" s="48"/>
      <c r="GF834" s="48"/>
      <c r="GG834" s="48"/>
      <c r="GH834" s="48"/>
      <c r="GI834" s="48"/>
      <c r="GJ834" s="48"/>
      <c r="GK834" s="48"/>
      <c r="GL834" s="48"/>
      <c r="GM834" s="48"/>
      <c r="GN834" s="48"/>
      <c r="GO834" s="48"/>
      <c r="GP834" s="48"/>
      <c r="GQ834" s="48"/>
      <c r="GR834" s="48"/>
      <c r="GS834" s="48"/>
      <c r="GT834" s="48"/>
      <c r="GU834" s="48"/>
      <c r="GV834" s="48"/>
      <c r="GW834" s="48"/>
      <c r="GX834" s="48"/>
      <c r="GY834" s="48"/>
      <c r="GZ834" s="48"/>
      <c r="HA834" s="48"/>
      <c r="HB834" s="48"/>
      <c r="HC834" s="48"/>
      <c r="HD834" s="48"/>
      <c r="HE834" s="48"/>
      <c r="HF834" s="48"/>
      <c r="HG834" s="48"/>
      <c r="HH834" s="48"/>
      <c r="HI834" s="48"/>
      <c r="HJ834" s="48"/>
      <c r="HK834" s="48"/>
      <c r="HL834" s="48"/>
      <c r="HM834" s="48"/>
      <c r="HN834" s="48"/>
      <c r="HO834" s="48"/>
      <c r="HP834" s="48"/>
      <c r="HQ834" s="48"/>
      <c r="HR834" s="48"/>
      <c r="HS834" s="48"/>
      <c r="HT834" s="48"/>
      <c r="HU834" s="48"/>
      <c r="HV834" s="48"/>
      <c r="HW834" s="48"/>
      <c r="HX834" s="48"/>
      <c r="HY834" s="48"/>
      <c r="HZ834" s="48"/>
      <c r="IA834" s="48"/>
      <c r="IB834" s="48"/>
      <c r="IC834" s="48"/>
      <c r="ID834" s="48"/>
      <c r="IE834" s="48"/>
      <c r="IF834" s="48"/>
      <c r="IG834" s="48"/>
      <c r="IH834" s="48"/>
      <c r="II834" s="48"/>
      <c r="IJ834" s="48"/>
      <c r="IK834" s="48"/>
      <c r="IL834" s="48"/>
      <c r="IM834" s="48"/>
      <c r="IN834" s="48"/>
      <c r="IO834" s="48"/>
      <c r="IP834" s="48"/>
      <c r="IQ834" s="48"/>
      <c r="IR834" s="48"/>
      <c r="IS834" s="48"/>
      <c r="IT834" s="48"/>
      <c r="IU834" s="48"/>
      <c r="IV834" s="48"/>
    </row>
    <row r="835" spans="1:256" s="49" customFormat="1" ht="15.6" x14ac:dyDescent="0.25">
      <c r="A835" s="52">
        <v>76020</v>
      </c>
      <c r="B835" s="51" t="s">
        <v>282</v>
      </c>
      <c r="C835" s="51" t="s">
        <v>152</v>
      </c>
      <c r="D835" s="53">
        <v>76260</v>
      </c>
      <c r="E835" s="92" t="s">
        <v>153</v>
      </c>
      <c r="F835" s="46">
        <f>'12 Month Budget Comparison'!D825</f>
        <v>0</v>
      </c>
      <c r="G835" s="46"/>
      <c r="H835" s="46"/>
      <c r="I835" s="46"/>
      <c r="J835" s="60"/>
      <c r="K835" s="46"/>
      <c r="L835" s="60"/>
      <c r="M835" s="60"/>
      <c r="N835" s="60"/>
      <c r="O835" s="54">
        <f t="shared" si="83"/>
        <v>0</v>
      </c>
      <c r="P835" s="48"/>
      <c r="Q835" s="48"/>
      <c r="R835" s="48"/>
      <c r="S835" s="48"/>
      <c r="T835" s="48"/>
      <c r="U835" s="48"/>
      <c r="V835" s="48"/>
      <c r="W835" s="48"/>
      <c r="X835" s="48"/>
      <c r="Y835" s="48"/>
      <c r="Z835" s="48"/>
      <c r="AA835" s="48"/>
      <c r="AB835" s="48"/>
      <c r="AC835" s="48"/>
      <c r="AD835" s="48"/>
      <c r="AE835" s="48"/>
      <c r="AF835" s="48"/>
      <c r="AG835" s="48"/>
      <c r="AH835" s="48"/>
      <c r="AI835" s="48"/>
      <c r="AJ835" s="48"/>
      <c r="AK835" s="48"/>
      <c r="AL835" s="48"/>
      <c r="AM835" s="48"/>
      <c r="AN835" s="48"/>
      <c r="AO835" s="48"/>
      <c r="AP835" s="48"/>
      <c r="AQ835" s="48"/>
      <c r="AR835" s="48"/>
      <c r="AS835" s="48"/>
      <c r="AT835" s="48"/>
      <c r="AU835" s="48"/>
      <c r="AV835" s="48"/>
      <c r="AW835" s="48"/>
      <c r="AX835" s="48"/>
      <c r="AY835" s="48"/>
      <c r="AZ835" s="48"/>
      <c r="BA835" s="48"/>
      <c r="BB835" s="48"/>
      <c r="BC835" s="48"/>
      <c r="BD835" s="48"/>
      <c r="BE835" s="48"/>
      <c r="BF835" s="48"/>
      <c r="BG835" s="48"/>
      <c r="BH835" s="48"/>
      <c r="BI835" s="48"/>
      <c r="BJ835" s="48"/>
      <c r="BK835" s="48"/>
      <c r="BL835" s="48"/>
      <c r="BM835" s="48"/>
      <c r="BN835" s="48"/>
      <c r="BO835" s="48"/>
      <c r="BP835" s="48"/>
      <c r="BQ835" s="48"/>
      <c r="BR835" s="48"/>
      <c r="BS835" s="48"/>
      <c r="BT835" s="48"/>
      <c r="BU835" s="48"/>
      <c r="BV835" s="48"/>
      <c r="BW835" s="48"/>
      <c r="BX835" s="48"/>
      <c r="BY835" s="48"/>
      <c r="BZ835" s="48"/>
      <c r="CA835" s="48"/>
      <c r="CB835" s="48"/>
      <c r="CC835" s="48"/>
      <c r="CD835" s="48"/>
      <c r="CE835" s="48"/>
      <c r="CF835" s="48"/>
      <c r="CG835" s="48"/>
      <c r="CH835" s="48"/>
      <c r="CI835" s="48"/>
      <c r="CJ835" s="48"/>
      <c r="CK835" s="48"/>
      <c r="CL835" s="48"/>
      <c r="CM835" s="48"/>
      <c r="CN835" s="48"/>
      <c r="CO835" s="48"/>
      <c r="CP835" s="48"/>
      <c r="CQ835" s="48"/>
      <c r="CR835" s="48"/>
      <c r="CS835" s="48"/>
      <c r="CT835" s="48"/>
      <c r="CU835" s="48"/>
      <c r="CV835" s="48"/>
      <c r="CW835" s="48"/>
      <c r="CX835" s="48"/>
      <c r="CY835" s="48"/>
      <c r="CZ835" s="48"/>
      <c r="DA835" s="48"/>
      <c r="DB835" s="48"/>
      <c r="DC835" s="48"/>
      <c r="DD835" s="48"/>
      <c r="DE835" s="48"/>
      <c r="DF835" s="48"/>
      <c r="DG835" s="48"/>
      <c r="DH835" s="48"/>
      <c r="DI835" s="48"/>
      <c r="DJ835" s="48"/>
      <c r="DK835" s="48"/>
      <c r="DL835" s="48"/>
      <c r="DM835" s="48"/>
      <c r="DN835" s="48"/>
      <c r="DO835" s="48"/>
      <c r="DP835" s="48"/>
      <c r="DQ835" s="48"/>
      <c r="DR835" s="48"/>
      <c r="DS835" s="48"/>
      <c r="DT835" s="48"/>
      <c r="DU835" s="48"/>
      <c r="DV835" s="48"/>
      <c r="DW835" s="48"/>
      <c r="DX835" s="48"/>
      <c r="DY835" s="48"/>
      <c r="DZ835" s="48"/>
      <c r="EA835" s="48"/>
      <c r="EB835" s="48"/>
      <c r="EC835" s="48"/>
      <c r="ED835" s="48"/>
      <c r="EE835" s="48"/>
      <c r="EF835" s="48"/>
      <c r="EG835" s="48"/>
      <c r="EH835" s="48"/>
      <c r="EI835" s="48"/>
      <c r="EJ835" s="48"/>
      <c r="EK835" s="48"/>
      <c r="EL835" s="48"/>
      <c r="EM835" s="48"/>
      <c r="EN835" s="48"/>
      <c r="EO835" s="48"/>
      <c r="EP835" s="48"/>
      <c r="EQ835" s="48"/>
      <c r="ER835" s="48"/>
      <c r="ES835" s="48"/>
      <c r="ET835" s="48"/>
      <c r="EU835" s="48"/>
      <c r="EV835" s="48"/>
      <c r="EW835" s="48"/>
      <c r="EX835" s="48"/>
      <c r="EY835" s="48"/>
      <c r="EZ835" s="48"/>
      <c r="FA835" s="48"/>
      <c r="FB835" s="48"/>
      <c r="FC835" s="48"/>
      <c r="FD835" s="48"/>
      <c r="FE835" s="48"/>
      <c r="FF835" s="48"/>
      <c r="FG835" s="48"/>
      <c r="FH835" s="48"/>
      <c r="FI835" s="48"/>
      <c r="FJ835" s="48"/>
      <c r="FK835" s="48"/>
      <c r="FL835" s="48"/>
      <c r="FM835" s="48"/>
      <c r="FN835" s="48"/>
      <c r="FO835" s="48"/>
      <c r="FP835" s="48"/>
      <c r="FQ835" s="48"/>
      <c r="FR835" s="48"/>
      <c r="FS835" s="48"/>
      <c r="FT835" s="48"/>
      <c r="FU835" s="48"/>
      <c r="FV835" s="48"/>
      <c r="FW835" s="48"/>
      <c r="FX835" s="48"/>
      <c r="FY835" s="48"/>
      <c r="FZ835" s="48"/>
      <c r="GA835" s="48"/>
      <c r="GB835" s="48"/>
      <c r="GC835" s="48"/>
      <c r="GD835" s="48"/>
      <c r="GE835" s="48"/>
      <c r="GF835" s="48"/>
      <c r="GG835" s="48"/>
      <c r="GH835" s="48"/>
      <c r="GI835" s="48"/>
      <c r="GJ835" s="48"/>
      <c r="GK835" s="48"/>
      <c r="GL835" s="48"/>
      <c r="GM835" s="48"/>
      <c r="GN835" s="48"/>
      <c r="GO835" s="48"/>
      <c r="GP835" s="48"/>
      <c r="GQ835" s="48"/>
      <c r="GR835" s="48"/>
      <c r="GS835" s="48"/>
      <c r="GT835" s="48"/>
      <c r="GU835" s="48"/>
      <c r="GV835" s="48"/>
      <c r="GW835" s="48"/>
      <c r="GX835" s="48"/>
      <c r="GY835" s="48"/>
      <c r="GZ835" s="48"/>
      <c r="HA835" s="48"/>
      <c r="HB835" s="48"/>
      <c r="HC835" s="48"/>
      <c r="HD835" s="48"/>
      <c r="HE835" s="48"/>
      <c r="HF835" s="48"/>
      <c r="HG835" s="48"/>
      <c r="HH835" s="48"/>
      <c r="HI835" s="48"/>
      <c r="HJ835" s="48"/>
      <c r="HK835" s="48"/>
      <c r="HL835" s="48"/>
      <c r="HM835" s="48"/>
      <c r="HN835" s="48"/>
      <c r="HO835" s="48"/>
      <c r="HP835" s="48"/>
      <c r="HQ835" s="48"/>
      <c r="HR835" s="48"/>
      <c r="HS835" s="48"/>
      <c r="HT835" s="48"/>
      <c r="HU835" s="48"/>
      <c r="HV835" s="48"/>
      <c r="HW835" s="48"/>
      <c r="HX835" s="48"/>
      <c r="HY835" s="48"/>
      <c r="HZ835" s="48"/>
      <c r="IA835" s="48"/>
      <c r="IB835" s="48"/>
      <c r="IC835" s="48"/>
      <c r="ID835" s="48"/>
      <c r="IE835" s="48"/>
      <c r="IF835" s="48"/>
      <c r="IG835" s="48"/>
      <c r="IH835" s="48"/>
      <c r="II835" s="48"/>
      <c r="IJ835" s="48"/>
      <c r="IK835" s="48"/>
      <c r="IL835" s="48"/>
      <c r="IM835" s="48"/>
      <c r="IN835" s="48"/>
      <c r="IO835" s="48"/>
      <c r="IP835" s="48"/>
      <c r="IQ835" s="48"/>
      <c r="IR835" s="48"/>
      <c r="IS835" s="48"/>
      <c r="IT835" s="48"/>
      <c r="IU835" s="48"/>
      <c r="IV835" s="48"/>
    </row>
    <row r="836" spans="1:256" s="49" customFormat="1" ht="15.6" x14ac:dyDescent="0.25">
      <c r="A836" s="52">
        <v>76060</v>
      </c>
      <c r="B836" s="51" t="s">
        <v>282</v>
      </c>
      <c r="C836" s="51" t="s">
        <v>117</v>
      </c>
      <c r="D836" s="53">
        <v>76260</v>
      </c>
      <c r="E836" s="92" t="s">
        <v>154</v>
      </c>
      <c r="F836" s="46">
        <f>'12 Month Budget Comparison'!D826</f>
        <v>0</v>
      </c>
      <c r="G836" s="46"/>
      <c r="H836" s="46"/>
      <c r="I836" s="46"/>
      <c r="J836" s="60"/>
      <c r="K836" s="46"/>
      <c r="L836" s="60"/>
      <c r="M836" s="60"/>
      <c r="N836" s="60"/>
      <c r="O836" s="54">
        <f t="shared" si="83"/>
        <v>0</v>
      </c>
      <c r="P836" s="48"/>
      <c r="Q836" s="48"/>
      <c r="R836" s="48"/>
      <c r="S836" s="48"/>
      <c r="T836" s="48"/>
      <c r="U836" s="48"/>
      <c r="V836" s="48"/>
      <c r="W836" s="48"/>
      <c r="X836" s="48"/>
      <c r="Y836" s="48"/>
      <c r="Z836" s="48"/>
      <c r="AA836" s="48"/>
      <c r="AB836" s="48"/>
      <c r="AC836" s="48"/>
      <c r="AD836" s="48"/>
      <c r="AE836" s="48"/>
      <c r="AF836" s="48"/>
      <c r="AG836" s="48"/>
      <c r="AH836" s="48"/>
      <c r="AI836" s="48"/>
      <c r="AJ836" s="48"/>
      <c r="AK836" s="48"/>
      <c r="AL836" s="48"/>
      <c r="AM836" s="48"/>
      <c r="AN836" s="48"/>
      <c r="AO836" s="48"/>
      <c r="AP836" s="48"/>
      <c r="AQ836" s="48"/>
      <c r="AR836" s="48"/>
      <c r="AS836" s="48"/>
      <c r="AT836" s="48"/>
      <c r="AU836" s="48"/>
      <c r="AV836" s="48"/>
      <c r="AW836" s="48"/>
      <c r="AX836" s="48"/>
      <c r="AY836" s="48"/>
      <c r="AZ836" s="48"/>
      <c r="BA836" s="48"/>
      <c r="BB836" s="48"/>
      <c r="BC836" s="48"/>
      <c r="BD836" s="48"/>
      <c r="BE836" s="48"/>
      <c r="BF836" s="48"/>
      <c r="BG836" s="48"/>
      <c r="BH836" s="48"/>
      <c r="BI836" s="48"/>
      <c r="BJ836" s="48"/>
      <c r="BK836" s="48"/>
      <c r="BL836" s="48"/>
      <c r="BM836" s="48"/>
      <c r="BN836" s="48"/>
      <c r="BO836" s="48"/>
      <c r="BP836" s="48"/>
      <c r="BQ836" s="48"/>
      <c r="BR836" s="48"/>
      <c r="BS836" s="48"/>
      <c r="BT836" s="48"/>
      <c r="BU836" s="48"/>
      <c r="BV836" s="48"/>
      <c r="BW836" s="48"/>
      <c r="BX836" s="48"/>
      <c r="BY836" s="48"/>
      <c r="BZ836" s="48"/>
      <c r="CA836" s="48"/>
      <c r="CB836" s="48"/>
      <c r="CC836" s="48"/>
      <c r="CD836" s="48"/>
      <c r="CE836" s="48"/>
      <c r="CF836" s="48"/>
      <c r="CG836" s="48"/>
      <c r="CH836" s="48"/>
      <c r="CI836" s="48"/>
      <c r="CJ836" s="48"/>
      <c r="CK836" s="48"/>
      <c r="CL836" s="48"/>
      <c r="CM836" s="48"/>
      <c r="CN836" s="48"/>
      <c r="CO836" s="48"/>
      <c r="CP836" s="48"/>
      <c r="CQ836" s="48"/>
      <c r="CR836" s="48"/>
      <c r="CS836" s="48"/>
      <c r="CT836" s="48"/>
      <c r="CU836" s="48"/>
      <c r="CV836" s="48"/>
      <c r="CW836" s="48"/>
      <c r="CX836" s="48"/>
      <c r="CY836" s="48"/>
      <c r="CZ836" s="48"/>
      <c r="DA836" s="48"/>
      <c r="DB836" s="48"/>
      <c r="DC836" s="48"/>
      <c r="DD836" s="48"/>
      <c r="DE836" s="48"/>
      <c r="DF836" s="48"/>
      <c r="DG836" s="48"/>
      <c r="DH836" s="48"/>
      <c r="DI836" s="48"/>
      <c r="DJ836" s="48"/>
      <c r="DK836" s="48"/>
      <c r="DL836" s="48"/>
      <c r="DM836" s="48"/>
      <c r="DN836" s="48"/>
      <c r="DO836" s="48"/>
      <c r="DP836" s="48"/>
      <c r="DQ836" s="48"/>
      <c r="DR836" s="48"/>
      <c r="DS836" s="48"/>
      <c r="DT836" s="48"/>
      <c r="DU836" s="48"/>
      <c r="DV836" s="48"/>
      <c r="DW836" s="48"/>
      <c r="DX836" s="48"/>
      <c r="DY836" s="48"/>
      <c r="DZ836" s="48"/>
      <c r="EA836" s="48"/>
      <c r="EB836" s="48"/>
      <c r="EC836" s="48"/>
      <c r="ED836" s="48"/>
      <c r="EE836" s="48"/>
      <c r="EF836" s="48"/>
      <c r="EG836" s="48"/>
      <c r="EH836" s="48"/>
      <c r="EI836" s="48"/>
      <c r="EJ836" s="48"/>
      <c r="EK836" s="48"/>
      <c r="EL836" s="48"/>
      <c r="EM836" s="48"/>
      <c r="EN836" s="48"/>
      <c r="EO836" s="48"/>
      <c r="EP836" s="48"/>
      <c r="EQ836" s="48"/>
      <c r="ER836" s="48"/>
      <c r="ES836" s="48"/>
      <c r="ET836" s="48"/>
      <c r="EU836" s="48"/>
      <c r="EV836" s="48"/>
      <c r="EW836" s="48"/>
      <c r="EX836" s="48"/>
      <c r="EY836" s="48"/>
      <c r="EZ836" s="48"/>
      <c r="FA836" s="48"/>
      <c r="FB836" s="48"/>
      <c r="FC836" s="48"/>
      <c r="FD836" s="48"/>
      <c r="FE836" s="48"/>
      <c r="FF836" s="48"/>
      <c r="FG836" s="48"/>
      <c r="FH836" s="48"/>
      <c r="FI836" s="48"/>
      <c r="FJ836" s="48"/>
      <c r="FK836" s="48"/>
      <c r="FL836" s="48"/>
      <c r="FM836" s="48"/>
      <c r="FN836" s="48"/>
      <c r="FO836" s="48"/>
      <c r="FP836" s="48"/>
      <c r="FQ836" s="48"/>
      <c r="FR836" s="48"/>
      <c r="FS836" s="48"/>
      <c r="FT836" s="48"/>
      <c r="FU836" s="48"/>
      <c r="FV836" s="48"/>
      <c r="FW836" s="48"/>
      <c r="FX836" s="48"/>
      <c r="FY836" s="48"/>
      <c r="FZ836" s="48"/>
      <c r="GA836" s="48"/>
      <c r="GB836" s="48"/>
      <c r="GC836" s="48"/>
      <c r="GD836" s="48"/>
      <c r="GE836" s="48"/>
      <c r="GF836" s="48"/>
      <c r="GG836" s="48"/>
      <c r="GH836" s="48"/>
      <c r="GI836" s="48"/>
      <c r="GJ836" s="48"/>
      <c r="GK836" s="48"/>
      <c r="GL836" s="48"/>
      <c r="GM836" s="48"/>
      <c r="GN836" s="48"/>
      <c r="GO836" s="48"/>
      <c r="GP836" s="48"/>
      <c r="GQ836" s="48"/>
      <c r="GR836" s="48"/>
      <c r="GS836" s="48"/>
      <c r="GT836" s="48"/>
      <c r="GU836" s="48"/>
      <c r="GV836" s="48"/>
      <c r="GW836" s="48"/>
      <c r="GX836" s="48"/>
      <c r="GY836" s="48"/>
      <c r="GZ836" s="48"/>
      <c r="HA836" s="48"/>
      <c r="HB836" s="48"/>
      <c r="HC836" s="48"/>
      <c r="HD836" s="48"/>
      <c r="HE836" s="48"/>
      <c r="HF836" s="48"/>
      <c r="HG836" s="48"/>
      <c r="HH836" s="48"/>
      <c r="HI836" s="48"/>
      <c r="HJ836" s="48"/>
      <c r="HK836" s="48"/>
      <c r="HL836" s="48"/>
      <c r="HM836" s="48"/>
      <c r="HN836" s="48"/>
      <c r="HO836" s="48"/>
      <c r="HP836" s="48"/>
      <c r="HQ836" s="48"/>
      <c r="HR836" s="48"/>
      <c r="HS836" s="48"/>
      <c r="HT836" s="48"/>
      <c r="HU836" s="48"/>
      <c r="HV836" s="48"/>
      <c r="HW836" s="48"/>
      <c r="HX836" s="48"/>
      <c r="HY836" s="48"/>
      <c r="HZ836" s="48"/>
      <c r="IA836" s="48"/>
      <c r="IB836" s="48"/>
      <c r="IC836" s="48"/>
      <c r="ID836" s="48"/>
      <c r="IE836" s="48"/>
      <c r="IF836" s="48"/>
      <c r="IG836" s="48"/>
      <c r="IH836" s="48"/>
      <c r="II836" s="48"/>
      <c r="IJ836" s="48"/>
      <c r="IK836" s="48"/>
      <c r="IL836" s="48"/>
      <c r="IM836" s="48"/>
      <c r="IN836" s="48"/>
      <c r="IO836" s="48"/>
      <c r="IP836" s="48"/>
      <c r="IQ836" s="48"/>
      <c r="IR836" s="48"/>
      <c r="IS836" s="48"/>
      <c r="IT836" s="48"/>
      <c r="IU836" s="48"/>
      <c r="IV836" s="48"/>
    </row>
    <row r="837" spans="1:256" s="49" customFormat="1" ht="15.6" x14ac:dyDescent="0.25">
      <c r="A837" s="52">
        <v>76080</v>
      </c>
      <c r="B837" s="51" t="s">
        <v>282</v>
      </c>
      <c r="C837" s="51" t="s">
        <v>155</v>
      </c>
      <c r="D837" s="53">
        <v>76260</v>
      </c>
      <c r="E837" s="92" t="s">
        <v>156</v>
      </c>
      <c r="F837" s="46">
        <f>'12 Month Budget Comparison'!D827</f>
        <v>0</v>
      </c>
      <c r="G837" s="46"/>
      <c r="H837" s="46"/>
      <c r="I837" s="46"/>
      <c r="J837" s="60"/>
      <c r="K837" s="46"/>
      <c r="L837" s="60"/>
      <c r="M837" s="60"/>
      <c r="N837" s="61"/>
      <c r="O837" s="54">
        <f t="shared" si="83"/>
        <v>0</v>
      </c>
      <c r="P837" s="48"/>
      <c r="Q837" s="48"/>
      <c r="R837" s="48"/>
      <c r="S837" s="48"/>
      <c r="T837" s="48"/>
      <c r="U837" s="48"/>
      <c r="V837" s="48"/>
      <c r="W837" s="48"/>
      <c r="X837" s="48"/>
      <c r="Y837" s="48"/>
      <c r="Z837" s="48"/>
      <c r="AA837" s="48"/>
      <c r="AB837" s="48"/>
      <c r="AC837" s="48"/>
      <c r="AD837" s="48"/>
      <c r="AE837" s="48"/>
      <c r="AF837" s="48"/>
      <c r="AG837" s="48"/>
      <c r="AH837" s="48"/>
      <c r="AI837" s="48"/>
      <c r="AJ837" s="48"/>
      <c r="AK837" s="48"/>
      <c r="AL837" s="48"/>
      <c r="AM837" s="48"/>
      <c r="AN837" s="48"/>
      <c r="AO837" s="48"/>
      <c r="AP837" s="48"/>
      <c r="AQ837" s="48"/>
      <c r="AR837" s="48"/>
      <c r="AS837" s="48"/>
      <c r="AT837" s="48"/>
      <c r="AU837" s="48"/>
      <c r="AV837" s="48"/>
      <c r="AW837" s="48"/>
      <c r="AX837" s="48"/>
      <c r="AY837" s="48"/>
      <c r="AZ837" s="48"/>
      <c r="BA837" s="48"/>
      <c r="BB837" s="48"/>
      <c r="BC837" s="48"/>
      <c r="BD837" s="48"/>
      <c r="BE837" s="48"/>
      <c r="BF837" s="48"/>
      <c r="BG837" s="48"/>
      <c r="BH837" s="48"/>
      <c r="BI837" s="48"/>
      <c r="BJ837" s="48"/>
      <c r="BK837" s="48"/>
      <c r="BL837" s="48"/>
      <c r="BM837" s="48"/>
      <c r="BN837" s="48"/>
      <c r="BO837" s="48"/>
      <c r="BP837" s="48"/>
      <c r="BQ837" s="48"/>
      <c r="BR837" s="48"/>
      <c r="BS837" s="48"/>
      <c r="BT837" s="48"/>
      <c r="BU837" s="48"/>
      <c r="BV837" s="48"/>
      <c r="BW837" s="48"/>
      <c r="BX837" s="48"/>
      <c r="BY837" s="48"/>
      <c r="BZ837" s="48"/>
      <c r="CA837" s="48"/>
      <c r="CB837" s="48"/>
      <c r="CC837" s="48"/>
      <c r="CD837" s="48"/>
      <c r="CE837" s="48"/>
      <c r="CF837" s="48"/>
      <c r="CG837" s="48"/>
      <c r="CH837" s="48"/>
      <c r="CI837" s="48"/>
      <c r="CJ837" s="48"/>
      <c r="CK837" s="48"/>
      <c r="CL837" s="48"/>
      <c r="CM837" s="48"/>
      <c r="CN837" s="48"/>
      <c r="CO837" s="48"/>
      <c r="CP837" s="48"/>
      <c r="CQ837" s="48"/>
      <c r="CR837" s="48"/>
      <c r="CS837" s="48"/>
      <c r="CT837" s="48"/>
      <c r="CU837" s="48"/>
      <c r="CV837" s="48"/>
      <c r="CW837" s="48"/>
      <c r="CX837" s="48"/>
      <c r="CY837" s="48"/>
      <c r="CZ837" s="48"/>
      <c r="DA837" s="48"/>
      <c r="DB837" s="48"/>
      <c r="DC837" s="48"/>
      <c r="DD837" s="48"/>
      <c r="DE837" s="48"/>
      <c r="DF837" s="48"/>
      <c r="DG837" s="48"/>
      <c r="DH837" s="48"/>
      <c r="DI837" s="48"/>
      <c r="DJ837" s="48"/>
      <c r="DK837" s="48"/>
      <c r="DL837" s="48"/>
      <c r="DM837" s="48"/>
      <c r="DN837" s="48"/>
      <c r="DO837" s="48"/>
      <c r="DP837" s="48"/>
      <c r="DQ837" s="48"/>
      <c r="DR837" s="48"/>
      <c r="DS837" s="48"/>
      <c r="DT837" s="48"/>
      <c r="DU837" s="48"/>
      <c r="DV837" s="48"/>
      <c r="DW837" s="48"/>
      <c r="DX837" s="48"/>
      <c r="DY837" s="48"/>
      <c r="DZ837" s="48"/>
      <c r="EA837" s="48"/>
      <c r="EB837" s="48"/>
      <c r="EC837" s="48"/>
      <c r="ED837" s="48"/>
      <c r="EE837" s="48"/>
      <c r="EF837" s="48"/>
      <c r="EG837" s="48"/>
      <c r="EH837" s="48"/>
      <c r="EI837" s="48"/>
      <c r="EJ837" s="48"/>
      <c r="EK837" s="48"/>
      <c r="EL837" s="48"/>
      <c r="EM837" s="48"/>
      <c r="EN837" s="48"/>
      <c r="EO837" s="48"/>
      <c r="EP837" s="48"/>
      <c r="EQ837" s="48"/>
      <c r="ER837" s="48"/>
      <c r="ES837" s="48"/>
      <c r="ET837" s="48"/>
      <c r="EU837" s="48"/>
      <c r="EV837" s="48"/>
      <c r="EW837" s="48"/>
      <c r="EX837" s="48"/>
      <c r="EY837" s="48"/>
      <c r="EZ837" s="48"/>
      <c r="FA837" s="48"/>
      <c r="FB837" s="48"/>
      <c r="FC837" s="48"/>
      <c r="FD837" s="48"/>
      <c r="FE837" s="48"/>
      <c r="FF837" s="48"/>
      <c r="FG837" s="48"/>
      <c r="FH837" s="48"/>
      <c r="FI837" s="48"/>
      <c r="FJ837" s="48"/>
      <c r="FK837" s="48"/>
      <c r="FL837" s="48"/>
      <c r="FM837" s="48"/>
      <c r="FN837" s="48"/>
      <c r="FO837" s="48"/>
      <c r="FP837" s="48"/>
      <c r="FQ837" s="48"/>
      <c r="FR837" s="48"/>
      <c r="FS837" s="48"/>
      <c r="FT837" s="48"/>
      <c r="FU837" s="48"/>
      <c r="FV837" s="48"/>
      <c r="FW837" s="48"/>
      <c r="FX837" s="48"/>
      <c r="FY837" s="48"/>
      <c r="FZ837" s="48"/>
      <c r="GA837" s="48"/>
      <c r="GB837" s="48"/>
      <c r="GC837" s="48"/>
      <c r="GD837" s="48"/>
      <c r="GE837" s="48"/>
      <c r="GF837" s="48"/>
      <c r="GG837" s="48"/>
      <c r="GH837" s="48"/>
      <c r="GI837" s="48"/>
      <c r="GJ837" s="48"/>
      <c r="GK837" s="48"/>
      <c r="GL837" s="48"/>
      <c r="GM837" s="48"/>
      <c r="GN837" s="48"/>
      <c r="GO837" s="48"/>
      <c r="GP837" s="48"/>
      <c r="GQ837" s="48"/>
      <c r="GR837" s="48"/>
      <c r="GS837" s="48"/>
      <c r="GT837" s="48"/>
      <c r="GU837" s="48"/>
      <c r="GV837" s="48"/>
      <c r="GW837" s="48"/>
      <c r="GX837" s="48"/>
      <c r="GY837" s="48"/>
      <c r="GZ837" s="48"/>
      <c r="HA837" s="48"/>
      <c r="HB837" s="48"/>
      <c r="HC837" s="48"/>
      <c r="HD837" s="48"/>
      <c r="HE837" s="48"/>
      <c r="HF837" s="48"/>
      <c r="HG837" s="48"/>
      <c r="HH837" s="48"/>
      <c r="HI837" s="48"/>
      <c r="HJ837" s="48"/>
      <c r="HK837" s="48"/>
      <c r="HL837" s="48"/>
      <c r="HM837" s="48"/>
      <c r="HN837" s="48"/>
      <c r="HO837" s="48"/>
      <c r="HP837" s="48"/>
      <c r="HQ837" s="48"/>
      <c r="HR837" s="48"/>
      <c r="HS837" s="48"/>
      <c r="HT837" s="48"/>
      <c r="HU837" s="48"/>
      <c r="HV837" s="48"/>
      <c r="HW837" s="48"/>
      <c r="HX837" s="48"/>
      <c r="HY837" s="48"/>
      <c r="HZ837" s="48"/>
      <c r="IA837" s="48"/>
      <c r="IB837" s="48"/>
      <c r="IC837" s="48"/>
      <c r="ID837" s="48"/>
      <c r="IE837" s="48"/>
      <c r="IF837" s="48"/>
      <c r="IG837" s="48"/>
      <c r="IH837" s="48"/>
      <c r="II837" s="48"/>
      <c r="IJ837" s="48"/>
      <c r="IK837" s="48"/>
      <c r="IL837" s="48"/>
      <c r="IM837" s="48"/>
      <c r="IN837" s="48"/>
      <c r="IO837" s="48"/>
      <c r="IP837" s="48"/>
      <c r="IQ837" s="48"/>
      <c r="IR837" s="48"/>
      <c r="IS837" s="48"/>
      <c r="IT837" s="48"/>
      <c r="IU837" s="48"/>
      <c r="IV837" s="48"/>
    </row>
    <row r="838" spans="1:256" s="49" customFormat="1" ht="15.6" x14ac:dyDescent="0.25">
      <c r="A838" s="52">
        <v>76100</v>
      </c>
      <c r="B838" s="51" t="s">
        <v>282</v>
      </c>
      <c r="C838" s="51" t="s">
        <v>23</v>
      </c>
      <c r="D838" s="53">
        <v>76260</v>
      </c>
      <c r="E838" s="92" t="s">
        <v>285</v>
      </c>
      <c r="F838" s="46">
        <f>'12 Month Budget Comparison'!D828</f>
        <v>0</v>
      </c>
      <c r="G838" s="46"/>
      <c r="H838" s="46"/>
      <c r="I838" s="46"/>
      <c r="J838" s="60"/>
      <c r="K838" s="46"/>
      <c r="L838" s="60"/>
      <c r="M838" s="60"/>
      <c r="N838" s="60"/>
      <c r="O838" s="54">
        <f t="shared" si="83"/>
        <v>0</v>
      </c>
      <c r="P838" s="48"/>
      <c r="Q838" s="48"/>
      <c r="R838" s="48"/>
      <c r="S838" s="48"/>
      <c r="T838" s="48"/>
      <c r="U838" s="48"/>
      <c r="V838" s="48"/>
      <c r="W838" s="48"/>
      <c r="X838" s="48"/>
      <c r="Y838" s="48"/>
      <c r="Z838" s="48"/>
      <c r="AA838" s="48"/>
      <c r="AB838" s="48"/>
      <c r="AC838" s="48"/>
      <c r="AD838" s="48"/>
      <c r="AE838" s="48"/>
      <c r="AF838" s="48"/>
      <c r="AG838" s="48"/>
      <c r="AH838" s="48"/>
      <c r="AI838" s="48"/>
      <c r="AJ838" s="48"/>
      <c r="AK838" s="48"/>
      <c r="AL838" s="48"/>
      <c r="AM838" s="48"/>
      <c r="AN838" s="48"/>
      <c r="AO838" s="48"/>
      <c r="AP838" s="48"/>
      <c r="AQ838" s="48"/>
      <c r="AR838" s="48"/>
      <c r="AS838" s="48"/>
      <c r="AT838" s="48"/>
      <c r="AU838" s="48"/>
      <c r="AV838" s="48"/>
      <c r="AW838" s="48"/>
      <c r="AX838" s="48"/>
      <c r="AY838" s="48"/>
      <c r="AZ838" s="48"/>
      <c r="BA838" s="48"/>
      <c r="BB838" s="48"/>
      <c r="BC838" s="48"/>
      <c r="BD838" s="48"/>
      <c r="BE838" s="48"/>
      <c r="BF838" s="48"/>
      <c r="BG838" s="48"/>
      <c r="BH838" s="48"/>
      <c r="BI838" s="48"/>
      <c r="BJ838" s="48"/>
      <c r="BK838" s="48"/>
      <c r="BL838" s="48"/>
      <c r="BM838" s="48"/>
      <c r="BN838" s="48"/>
      <c r="BO838" s="48"/>
      <c r="BP838" s="48"/>
      <c r="BQ838" s="48"/>
      <c r="BR838" s="48"/>
      <c r="BS838" s="48"/>
      <c r="BT838" s="48"/>
      <c r="BU838" s="48"/>
      <c r="BV838" s="48"/>
      <c r="BW838" s="48"/>
      <c r="BX838" s="48"/>
      <c r="BY838" s="48"/>
      <c r="BZ838" s="48"/>
      <c r="CA838" s="48"/>
      <c r="CB838" s="48"/>
      <c r="CC838" s="48"/>
      <c r="CD838" s="48"/>
      <c r="CE838" s="48"/>
      <c r="CF838" s="48"/>
      <c r="CG838" s="48"/>
      <c r="CH838" s="48"/>
      <c r="CI838" s="48"/>
      <c r="CJ838" s="48"/>
      <c r="CK838" s="48"/>
      <c r="CL838" s="48"/>
      <c r="CM838" s="48"/>
      <c r="CN838" s="48"/>
      <c r="CO838" s="48"/>
      <c r="CP838" s="48"/>
      <c r="CQ838" s="48"/>
      <c r="CR838" s="48"/>
      <c r="CS838" s="48"/>
      <c r="CT838" s="48"/>
      <c r="CU838" s="48"/>
      <c r="CV838" s="48"/>
      <c r="CW838" s="48"/>
      <c r="CX838" s="48"/>
      <c r="CY838" s="48"/>
      <c r="CZ838" s="48"/>
      <c r="DA838" s="48"/>
      <c r="DB838" s="48"/>
      <c r="DC838" s="48"/>
      <c r="DD838" s="48"/>
      <c r="DE838" s="48"/>
      <c r="DF838" s="48"/>
      <c r="DG838" s="48"/>
      <c r="DH838" s="48"/>
      <c r="DI838" s="48"/>
      <c r="DJ838" s="48"/>
      <c r="DK838" s="48"/>
      <c r="DL838" s="48"/>
      <c r="DM838" s="48"/>
      <c r="DN838" s="48"/>
      <c r="DO838" s="48"/>
      <c r="DP838" s="48"/>
      <c r="DQ838" s="48"/>
      <c r="DR838" s="48"/>
      <c r="DS838" s="48"/>
      <c r="DT838" s="48"/>
      <c r="DU838" s="48"/>
      <c r="DV838" s="48"/>
      <c r="DW838" s="48"/>
      <c r="DX838" s="48"/>
      <c r="DY838" s="48"/>
      <c r="DZ838" s="48"/>
      <c r="EA838" s="48"/>
      <c r="EB838" s="48"/>
      <c r="EC838" s="48"/>
      <c r="ED838" s="48"/>
      <c r="EE838" s="48"/>
      <c r="EF838" s="48"/>
      <c r="EG838" s="48"/>
      <c r="EH838" s="48"/>
      <c r="EI838" s="48"/>
      <c r="EJ838" s="48"/>
      <c r="EK838" s="48"/>
      <c r="EL838" s="48"/>
      <c r="EM838" s="48"/>
      <c r="EN838" s="48"/>
      <c r="EO838" s="48"/>
      <c r="EP838" s="48"/>
      <c r="EQ838" s="48"/>
      <c r="ER838" s="48"/>
      <c r="ES838" s="48"/>
      <c r="ET838" s="48"/>
      <c r="EU838" s="48"/>
      <c r="EV838" s="48"/>
      <c r="EW838" s="48"/>
      <c r="EX838" s="48"/>
      <c r="EY838" s="48"/>
      <c r="EZ838" s="48"/>
      <c r="FA838" s="48"/>
      <c r="FB838" s="48"/>
      <c r="FC838" s="48"/>
      <c r="FD838" s="48"/>
      <c r="FE838" s="48"/>
      <c r="FF838" s="48"/>
      <c r="FG838" s="48"/>
      <c r="FH838" s="48"/>
      <c r="FI838" s="48"/>
      <c r="FJ838" s="48"/>
      <c r="FK838" s="48"/>
      <c r="FL838" s="48"/>
      <c r="FM838" s="48"/>
      <c r="FN838" s="48"/>
      <c r="FO838" s="48"/>
      <c r="FP838" s="48"/>
      <c r="FQ838" s="48"/>
      <c r="FR838" s="48"/>
      <c r="FS838" s="48"/>
      <c r="FT838" s="48"/>
      <c r="FU838" s="48"/>
      <c r="FV838" s="48"/>
      <c r="FW838" s="48"/>
      <c r="FX838" s="48"/>
      <c r="FY838" s="48"/>
      <c r="FZ838" s="48"/>
      <c r="GA838" s="48"/>
      <c r="GB838" s="48"/>
      <c r="GC838" s="48"/>
      <c r="GD838" s="48"/>
      <c r="GE838" s="48"/>
      <c r="GF838" s="48"/>
      <c r="GG838" s="48"/>
      <c r="GH838" s="48"/>
      <c r="GI838" s="48"/>
      <c r="GJ838" s="48"/>
      <c r="GK838" s="48"/>
      <c r="GL838" s="48"/>
      <c r="GM838" s="48"/>
      <c r="GN838" s="48"/>
      <c r="GO838" s="48"/>
      <c r="GP838" s="48"/>
      <c r="GQ838" s="48"/>
      <c r="GR838" s="48"/>
      <c r="GS838" s="48"/>
      <c r="GT838" s="48"/>
      <c r="GU838" s="48"/>
      <c r="GV838" s="48"/>
      <c r="GW838" s="48"/>
      <c r="GX838" s="48"/>
      <c r="GY838" s="48"/>
      <c r="GZ838" s="48"/>
      <c r="HA838" s="48"/>
      <c r="HB838" s="48"/>
      <c r="HC838" s="48"/>
      <c r="HD838" s="48"/>
      <c r="HE838" s="48"/>
      <c r="HF838" s="48"/>
      <c r="HG838" s="48"/>
      <c r="HH838" s="48"/>
      <c r="HI838" s="48"/>
      <c r="HJ838" s="48"/>
      <c r="HK838" s="48"/>
      <c r="HL838" s="48"/>
      <c r="HM838" s="48"/>
      <c r="HN838" s="48"/>
      <c r="HO838" s="48"/>
      <c r="HP838" s="48"/>
      <c r="HQ838" s="48"/>
      <c r="HR838" s="48"/>
      <c r="HS838" s="48"/>
      <c r="HT838" s="48"/>
      <c r="HU838" s="48"/>
      <c r="HV838" s="48"/>
      <c r="HW838" s="48"/>
      <c r="HX838" s="48"/>
      <c r="HY838" s="48"/>
      <c r="HZ838" s="48"/>
      <c r="IA838" s="48"/>
      <c r="IB838" s="48"/>
      <c r="IC838" s="48"/>
      <c r="ID838" s="48"/>
      <c r="IE838" s="48"/>
      <c r="IF838" s="48"/>
      <c r="IG838" s="48"/>
      <c r="IH838" s="48"/>
      <c r="II838" s="48"/>
      <c r="IJ838" s="48"/>
      <c r="IK838" s="48"/>
      <c r="IL838" s="48"/>
      <c r="IM838" s="48"/>
      <c r="IN838" s="48"/>
      <c r="IO838" s="48"/>
      <c r="IP838" s="48"/>
      <c r="IQ838" s="48"/>
      <c r="IR838" s="48"/>
      <c r="IS838" s="48"/>
      <c r="IT838" s="48"/>
      <c r="IU838" s="48"/>
      <c r="IV838" s="48"/>
    </row>
    <row r="839" spans="1:256" s="49" customFormat="1" ht="15.6" x14ac:dyDescent="0.25">
      <c r="A839" s="52">
        <v>76120</v>
      </c>
      <c r="B839" s="51" t="s">
        <v>282</v>
      </c>
      <c r="C839" s="51" t="s">
        <v>157</v>
      </c>
      <c r="D839" s="53">
        <v>76260</v>
      </c>
      <c r="E839" s="92" t="s">
        <v>158</v>
      </c>
      <c r="F839" s="46">
        <f>'12 Month Budget Comparison'!D829</f>
        <v>0</v>
      </c>
      <c r="G839" s="46"/>
      <c r="H839" s="46"/>
      <c r="I839" s="46"/>
      <c r="J839" s="60"/>
      <c r="K839" s="46"/>
      <c r="L839" s="60"/>
      <c r="M839" s="60"/>
      <c r="N839" s="60"/>
      <c r="O839" s="54">
        <f t="shared" si="83"/>
        <v>0</v>
      </c>
      <c r="P839" s="48"/>
      <c r="Q839" s="48"/>
      <c r="R839" s="48"/>
      <c r="S839" s="48"/>
      <c r="T839" s="48"/>
      <c r="U839" s="48"/>
      <c r="V839" s="48"/>
      <c r="W839" s="48"/>
      <c r="X839" s="48"/>
      <c r="Y839" s="48"/>
      <c r="Z839" s="48"/>
      <c r="AA839" s="48"/>
      <c r="AB839" s="48"/>
      <c r="AC839" s="48"/>
      <c r="AD839" s="48"/>
      <c r="AE839" s="48"/>
      <c r="AF839" s="48"/>
      <c r="AG839" s="48"/>
      <c r="AH839" s="48"/>
      <c r="AI839" s="48"/>
      <c r="AJ839" s="48"/>
      <c r="AK839" s="48"/>
      <c r="AL839" s="48"/>
      <c r="AM839" s="48"/>
      <c r="AN839" s="48"/>
      <c r="AO839" s="48"/>
      <c r="AP839" s="48"/>
      <c r="AQ839" s="48"/>
      <c r="AR839" s="48"/>
      <c r="AS839" s="48"/>
      <c r="AT839" s="48"/>
      <c r="AU839" s="48"/>
      <c r="AV839" s="48"/>
      <c r="AW839" s="48"/>
      <c r="AX839" s="48"/>
      <c r="AY839" s="48"/>
      <c r="AZ839" s="48"/>
      <c r="BA839" s="48"/>
      <c r="BB839" s="48"/>
      <c r="BC839" s="48"/>
      <c r="BD839" s="48"/>
      <c r="BE839" s="48"/>
      <c r="BF839" s="48"/>
      <c r="BG839" s="48"/>
      <c r="BH839" s="48"/>
      <c r="BI839" s="48"/>
      <c r="BJ839" s="48"/>
      <c r="BK839" s="48"/>
      <c r="BL839" s="48"/>
      <c r="BM839" s="48"/>
      <c r="BN839" s="48"/>
      <c r="BO839" s="48"/>
      <c r="BP839" s="48"/>
      <c r="BQ839" s="48"/>
      <c r="BR839" s="48"/>
      <c r="BS839" s="48"/>
      <c r="BT839" s="48"/>
      <c r="BU839" s="48"/>
      <c r="BV839" s="48"/>
      <c r="BW839" s="48"/>
      <c r="BX839" s="48"/>
      <c r="BY839" s="48"/>
      <c r="BZ839" s="48"/>
      <c r="CA839" s="48"/>
      <c r="CB839" s="48"/>
      <c r="CC839" s="48"/>
      <c r="CD839" s="48"/>
      <c r="CE839" s="48"/>
      <c r="CF839" s="48"/>
      <c r="CG839" s="48"/>
      <c r="CH839" s="48"/>
      <c r="CI839" s="48"/>
      <c r="CJ839" s="48"/>
      <c r="CK839" s="48"/>
      <c r="CL839" s="48"/>
      <c r="CM839" s="48"/>
      <c r="CN839" s="48"/>
      <c r="CO839" s="48"/>
      <c r="CP839" s="48"/>
      <c r="CQ839" s="48"/>
      <c r="CR839" s="48"/>
      <c r="CS839" s="48"/>
      <c r="CT839" s="48"/>
      <c r="CU839" s="48"/>
      <c r="CV839" s="48"/>
      <c r="CW839" s="48"/>
      <c r="CX839" s="48"/>
      <c r="CY839" s="48"/>
      <c r="CZ839" s="48"/>
      <c r="DA839" s="48"/>
      <c r="DB839" s="48"/>
      <c r="DC839" s="48"/>
      <c r="DD839" s="48"/>
      <c r="DE839" s="48"/>
      <c r="DF839" s="48"/>
      <c r="DG839" s="48"/>
      <c r="DH839" s="48"/>
      <c r="DI839" s="48"/>
      <c r="DJ839" s="48"/>
      <c r="DK839" s="48"/>
      <c r="DL839" s="48"/>
      <c r="DM839" s="48"/>
      <c r="DN839" s="48"/>
      <c r="DO839" s="48"/>
      <c r="DP839" s="48"/>
      <c r="DQ839" s="48"/>
      <c r="DR839" s="48"/>
      <c r="DS839" s="48"/>
      <c r="DT839" s="48"/>
      <c r="DU839" s="48"/>
      <c r="DV839" s="48"/>
      <c r="DW839" s="48"/>
      <c r="DX839" s="48"/>
      <c r="DY839" s="48"/>
      <c r="DZ839" s="48"/>
      <c r="EA839" s="48"/>
      <c r="EB839" s="48"/>
      <c r="EC839" s="48"/>
      <c r="ED839" s="48"/>
      <c r="EE839" s="48"/>
      <c r="EF839" s="48"/>
      <c r="EG839" s="48"/>
      <c r="EH839" s="48"/>
      <c r="EI839" s="48"/>
      <c r="EJ839" s="48"/>
      <c r="EK839" s="48"/>
      <c r="EL839" s="48"/>
      <c r="EM839" s="48"/>
      <c r="EN839" s="48"/>
      <c r="EO839" s="48"/>
      <c r="EP839" s="48"/>
      <c r="EQ839" s="48"/>
      <c r="ER839" s="48"/>
      <c r="ES839" s="48"/>
      <c r="ET839" s="48"/>
      <c r="EU839" s="48"/>
      <c r="EV839" s="48"/>
      <c r="EW839" s="48"/>
      <c r="EX839" s="48"/>
      <c r="EY839" s="48"/>
      <c r="EZ839" s="48"/>
      <c r="FA839" s="48"/>
      <c r="FB839" s="48"/>
      <c r="FC839" s="48"/>
      <c r="FD839" s="48"/>
      <c r="FE839" s="48"/>
      <c r="FF839" s="48"/>
      <c r="FG839" s="48"/>
      <c r="FH839" s="48"/>
      <c r="FI839" s="48"/>
      <c r="FJ839" s="48"/>
      <c r="FK839" s="48"/>
      <c r="FL839" s="48"/>
      <c r="FM839" s="48"/>
      <c r="FN839" s="48"/>
      <c r="FO839" s="48"/>
      <c r="FP839" s="48"/>
      <c r="FQ839" s="48"/>
      <c r="FR839" s="48"/>
      <c r="FS839" s="48"/>
      <c r="FT839" s="48"/>
      <c r="FU839" s="48"/>
      <c r="FV839" s="48"/>
      <c r="FW839" s="48"/>
      <c r="FX839" s="48"/>
      <c r="FY839" s="48"/>
      <c r="FZ839" s="48"/>
      <c r="GA839" s="48"/>
      <c r="GB839" s="48"/>
      <c r="GC839" s="48"/>
      <c r="GD839" s="48"/>
      <c r="GE839" s="48"/>
      <c r="GF839" s="48"/>
      <c r="GG839" s="48"/>
      <c r="GH839" s="48"/>
      <c r="GI839" s="48"/>
      <c r="GJ839" s="48"/>
      <c r="GK839" s="48"/>
      <c r="GL839" s="48"/>
      <c r="GM839" s="48"/>
      <c r="GN839" s="48"/>
      <c r="GO839" s="48"/>
      <c r="GP839" s="48"/>
      <c r="GQ839" s="48"/>
      <c r="GR839" s="48"/>
      <c r="GS839" s="48"/>
      <c r="GT839" s="48"/>
      <c r="GU839" s="48"/>
      <c r="GV839" s="48"/>
      <c r="GW839" s="48"/>
      <c r="GX839" s="48"/>
      <c r="GY839" s="48"/>
      <c r="GZ839" s="48"/>
      <c r="HA839" s="48"/>
      <c r="HB839" s="48"/>
      <c r="HC839" s="48"/>
      <c r="HD839" s="48"/>
      <c r="HE839" s="48"/>
      <c r="HF839" s="48"/>
      <c r="HG839" s="48"/>
      <c r="HH839" s="48"/>
      <c r="HI839" s="48"/>
      <c r="HJ839" s="48"/>
      <c r="HK839" s="48"/>
      <c r="HL839" s="48"/>
      <c r="HM839" s="48"/>
      <c r="HN839" s="48"/>
      <c r="HO839" s="48"/>
      <c r="HP839" s="48"/>
      <c r="HQ839" s="48"/>
      <c r="HR839" s="48"/>
      <c r="HS839" s="48"/>
      <c r="HT839" s="48"/>
      <c r="HU839" s="48"/>
      <c r="HV839" s="48"/>
      <c r="HW839" s="48"/>
      <c r="HX839" s="48"/>
      <c r="HY839" s="48"/>
      <c r="HZ839" s="48"/>
      <c r="IA839" s="48"/>
      <c r="IB839" s="48"/>
      <c r="IC839" s="48"/>
      <c r="ID839" s="48"/>
      <c r="IE839" s="48"/>
      <c r="IF839" s="48"/>
      <c r="IG839" s="48"/>
      <c r="IH839" s="48"/>
      <c r="II839" s="48"/>
      <c r="IJ839" s="48"/>
      <c r="IK839" s="48"/>
      <c r="IL839" s="48"/>
      <c r="IM839" s="48"/>
      <c r="IN839" s="48"/>
      <c r="IO839" s="48"/>
      <c r="IP839" s="48"/>
      <c r="IQ839" s="48"/>
      <c r="IR839" s="48"/>
      <c r="IS839" s="48"/>
      <c r="IT839" s="48"/>
      <c r="IU839" s="48"/>
      <c r="IV839" s="48"/>
    </row>
    <row r="840" spans="1:256" s="49" customFormat="1" ht="15.6" x14ac:dyDescent="0.25">
      <c r="A840" s="55">
        <v>76200</v>
      </c>
      <c r="B840" s="51" t="s">
        <v>282</v>
      </c>
      <c r="C840" s="51" t="s">
        <v>9</v>
      </c>
      <c r="D840" s="53">
        <v>76260</v>
      </c>
      <c r="E840" s="92" t="s">
        <v>159</v>
      </c>
      <c r="F840" s="46">
        <f>'12 Month Budget Comparison'!D830</f>
        <v>0</v>
      </c>
      <c r="G840" s="46"/>
      <c r="H840" s="46"/>
      <c r="I840" s="46"/>
      <c r="J840" s="60"/>
      <c r="K840" s="46"/>
      <c r="L840" s="60"/>
      <c r="M840" s="60"/>
      <c r="N840" s="60"/>
      <c r="O840" s="54">
        <f t="shared" si="83"/>
        <v>0</v>
      </c>
      <c r="P840" s="48"/>
      <c r="Q840" s="48"/>
      <c r="R840" s="48"/>
      <c r="S840" s="48"/>
      <c r="T840" s="48"/>
      <c r="U840" s="48"/>
      <c r="V840" s="48"/>
      <c r="W840" s="48"/>
      <c r="X840" s="48"/>
      <c r="Y840" s="48"/>
      <c r="Z840" s="48"/>
      <c r="AA840" s="48"/>
      <c r="AB840" s="48"/>
      <c r="AC840" s="48"/>
      <c r="AD840" s="48"/>
      <c r="AE840" s="48"/>
      <c r="AF840" s="48"/>
      <c r="AG840" s="48"/>
      <c r="AH840" s="48"/>
      <c r="AI840" s="48"/>
      <c r="AJ840" s="48"/>
      <c r="AK840" s="48"/>
      <c r="AL840" s="48"/>
      <c r="AM840" s="48"/>
      <c r="AN840" s="48"/>
      <c r="AO840" s="48"/>
      <c r="AP840" s="48"/>
      <c r="AQ840" s="48"/>
      <c r="AR840" s="48"/>
      <c r="AS840" s="48"/>
      <c r="AT840" s="48"/>
      <c r="AU840" s="48"/>
      <c r="AV840" s="48"/>
      <c r="AW840" s="48"/>
      <c r="AX840" s="48"/>
      <c r="AY840" s="48"/>
      <c r="AZ840" s="48"/>
      <c r="BA840" s="48"/>
      <c r="BB840" s="48"/>
      <c r="BC840" s="48"/>
      <c r="BD840" s="48"/>
      <c r="BE840" s="48"/>
      <c r="BF840" s="48"/>
      <c r="BG840" s="48"/>
      <c r="BH840" s="48"/>
      <c r="BI840" s="48"/>
      <c r="BJ840" s="48"/>
      <c r="BK840" s="48"/>
      <c r="BL840" s="48"/>
      <c r="BM840" s="48"/>
      <c r="BN840" s="48"/>
      <c r="BO840" s="48"/>
      <c r="BP840" s="48"/>
      <c r="BQ840" s="48"/>
      <c r="BR840" s="48"/>
      <c r="BS840" s="48"/>
      <c r="BT840" s="48"/>
      <c r="BU840" s="48"/>
      <c r="BV840" s="48"/>
      <c r="BW840" s="48"/>
      <c r="BX840" s="48"/>
      <c r="BY840" s="48"/>
      <c r="BZ840" s="48"/>
      <c r="CA840" s="48"/>
      <c r="CB840" s="48"/>
      <c r="CC840" s="48"/>
      <c r="CD840" s="48"/>
      <c r="CE840" s="48"/>
      <c r="CF840" s="48"/>
      <c r="CG840" s="48"/>
      <c r="CH840" s="48"/>
      <c r="CI840" s="48"/>
      <c r="CJ840" s="48"/>
      <c r="CK840" s="48"/>
      <c r="CL840" s="48"/>
      <c r="CM840" s="48"/>
      <c r="CN840" s="48"/>
      <c r="CO840" s="48"/>
      <c r="CP840" s="48"/>
      <c r="CQ840" s="48"/>
      <c r="CR840" s="48"/>
      <c r="CS840" s="48"/>
      <c r="CT840" s="48"/>
      <c r="CU840" s="48"/>
      <c r="CV840" s="48"/>
      <c r="CW840" s="48"/>
      <c r="CX840" s="48"/>
      <c r="CY840" s="48"/>
      <c r="CZ840" s="48"/>
      <c r="DA840" s="48"/>
      <c r="DB840" s="48"/>
      <c r="DC840" s="48"/>
      <c r="DD840" s="48"/>
      <c r="DE840" s="48"/>
      <c r="DF840" s="48"/>
      <c r="DG840" s="48"/>
      <c r="DH840" s="48"/>
      <c r="DI840" s="48"/>
      <c r="DJ840" s="48"/>
      <c r="DK840" s="48"/>
      <c r="DL840" s="48"/>
      <c r="DM840" s="48"/>
      <c r="DN840" s="48"/>
      <c r="DO840" s="48"/>
      <c r="DP840" s="48"/>
      <c r="DQ840" s="48"/>
      <c r="DR840" s="48"/>
      <c r="DS840" s="48"/>
      <c r="DT840" s="48"/>
      <c r="DU840" s="48"/>
      <c r="DV840" s="48"/>
      <c r="DW840" s="48"/>
      <c r="DX840" s="48"/>
      <c r="DY840" s="48"/>
      <c r="DZ840" s="48"/>
      <c r="EA840" s="48"/>
      <c r="EB840" s="48"/>
      <c r="EC840" s="48"/>
      <c r="ED840" s="48"/>
      <c r="EE840" s="48"/>
      <c r="EF840" s="48"/>
      <c r="EG840" s="48"/>
      <c r="EH840" s="48"/>
      <c r="EI840" s="48"/>
      <c r="EJ840" s="48"/>
      <c r="EK840" s="48"/>
      <c r="EL840" s="48"/>
      <c r="EM840" s="48"/>
      <c r="EN840" s="48"/>
      <c r="EO840" s="48"/>
      <c r="EP840" s="48"/>
      <c r="EQ840" s="48"/>
      <c r="ER840" s="48"/>
      <c r="ES840" s="48"/>
      <c r="ET840" s="48"/>
      <c r="EU840" s="48"/>
      <c r="EV840" s="48"/>
      <c r="EW840" s="48"/>
      <c r="EX840" s="48"/>
      <c r="EY840" s="48"/>
      <c r="EZ840" s="48"/>
      <c r="FA840" s="48"/>
      <c r="FB840" s="48"/>
      <c r="FC840" s="48"/>
      <c r="FD840" s="48"/>
      <c r="FE840" s="48"/>
      <c r="FF840" s="48"/>
      <c r="FG840" s="48"/>
      <c r="FH840" s="48"/>
      <c r="FI840" s="48"/>
      <c r="FJ840" s="48"/>
      <c r="FK840" s="48"/>
      <c r="FL840" s="48"/>
      <c r="FM840" s="48"/>
      <c r="FN840" s="48"/>
      <c r="FO840" s="48"/>
      <c r="FP840" s="48"/>
      <c r="FQ840" s="48"/>
      <c r="FR840" s="48"/>
      <c r="FS840" s="48"/>
      <c r="FT840" s="48"/>
      <c r="FU840" s="48"/>
      <c r="FV840" s="48"/>
      <c r="FW840" s="48"/>
      <c r="FX840" s="48"/>
      <c r="FY840" s="48"/>
      <c r="FZ840" s="48"/>
      <c r="GA840" s="48"/>
      <c r="GB840" s="48"/>
      <c r="GC840" s="48"/>
      <c r="GD840" s="48"/>
      <c r="GE840" s="48"/>
      <c r="GF840" s="48"/>
      <c r="GG840" s="48"/>
      <c r="GH840" s="48"/>
      <c r="GI840" s="48"/>
      <c r="GJ840" s="48"/>
      <c r="GK840" s="48"/>
      <c r="GL840" s="48"/>
      <c r="GM840" s="48"/>
      <c r="GN840" s="48"/>
      <c r="GO840" s="48"/>
      <c r="GP840" s="48"/>
      <c r="GQ840" s="48"/>
      <c r="GR840" s="48"/>
      <c r="GS840" s="48"/>
      <c r="GT840" s="48"/>
      <c r="GU840" s="48"/>
      <c r="GV840" s="48"/>
      <c r="GW840" s="48"/>
      <c r="GX840" s="48"/>
      <c r="GY840" s="48"/>
      <c r="GZ840" s="48"/>
      <c r="HA840" s="48"/>
      <c r="HB840" s="48"/>
      <c r="HC840" s="48"/>
      <c r="HD840" s="48"/>
      <c r="HE840" s="48"/>
      <c r="HF840" s="48"/>
      <c r="HG840" s="48"/>
      <c r="HH840" s="48"/>
      <c r="HI840" s="48"/>
      <c r="HJ840" s="48"/>
      <c r="HK840" s="48"/>
      <c r="HL840" s="48"/>
      <c r="HM840" s="48"/>
      <c r="HN840" s="48"/>
      <c r="HO840" s="48"/>
      <c r="HP840" s="48"/>
      <c r="HQ840" s="48"/>
      <c r="HR840" s="48"/>
      <c r="HS840" s="48"/>
      <c r="HT840" s="48"/>
      <c r="HU840" s="48"/>
      <c r="HV840" s="48"/>
      <c r="HW840" s="48"/>
      <c r="HX840" s="48"/>
      <c r="HY840" s="48"/>
      <c r="HZ840" s="48"/>
      <c r="IA840" s="48"/>
      <c r="IB840" s="48"/>
      <c r="IC840" s="48"/>
      <c r="ID840" s="48"/>
      <c r="IE840" s="48"/>
      <c r="IF840" s="48"/>
      <c r="IG840" s="48"/>
      <c r="IH840" s="48"/>
      <c r="II840" s="48"/>
      <c r="IJ840" s="48"/>
      <c r="IK840" s="48"/>
      <c r="IL840" s="48"/>
      <c r="IM840" s="48"/>
      <c r="IN840" s="48"/>
      <c r="IO840" s="48"/>
      <c r="IP840" s="48"/>
      <c r="IQ840" s="48"/>
      <c r="IR840" s="48"/>
      <c r="IS840" s="48"/>
      <c r="IT840" s="48"/>
      <c r="IU840" s="48"/>
      <c r="IV840" s="48"/>
    </row>
    <row r="841" spans="1:256" s="49" customFormat="1" ht="15.6" x14ac:dyDescent="0.25">
      <c r="A841" s="55">
        <v>76260</v>
      </c>
      <c r="B841" s="51" t="s">
        <v>286</v>
      </c>
      <c r="C841" s="51" t="s">
        <v>286</v>
      </c>
      <c r="D841" s="53">
        <v>76260</v>
      </c>
      <c r="E841" s="92" t="s">
        <v>287</v>
      </c>
      <c r="F841" s="46">
        <f>SUM(F833:F840)</f>
        <v>0</v>
      </c>
      <c r="G841" s="46"/>
      <c r="H841" s="46"/>
      <c r="I841" s="46"/>
      <c r="J841" s="60"/>
      <c r="K841" s="46"/>
      <c r="L841" s="60"/>
      <c r="M841" s="60"/>
      <c r="N841" s="60"/>
      <c r="O841" s="54">
        <f>SUM(O833:O840)</f>
        <v>0</v>
      </c>
      <c r="P841" s="48"/>
      <c r="Q841" s="48"/>
      <c r="R841" s="48"/>
      <c r="S841" s="48"/>
      <c r="T841" s="48"/>
      <c r="U841" s="48"/>
      <c r="V841" s="48"/>
      <c r="W841" s="48"/>
      <c r="X841" s="48"/>
      <c r="Y841" s="48"/>
      <c r="Z841" s="48"/>
      <c r="AA841" s="48"/>
      <c r="AB841" s="48"/>
      <c r="AC841" s="48"/>
      <c r="AD841" s="48"/>
      <c r="AE841" s="48"/>
      <c r="AF841" s="48"/>
      <c r="AG841" s="48"/>
      <c r="AH841" s="48"/>
      <c r="AI841" s="48"/>
      <c r="AJ841" s="48"/>
      <c r="AK841" s="48"/>
      <c r="AL841" s="48"/>
      <c r="AM841" s="48"/>
      <c r="AN841" s="48"/>
      <c r="AO841" s="48"/>
      <c r="AP841" s="48"/>
      <c r="AQ841" s="48"/>
      <c r="AR841" s="48"/>
      <c r="AS841" s="48"/>
      <c r="AT841" s="48"/>
      <c r="AU841" s="48"/>
      <c r="AV841" s="48"/>
      <c r="AW841" s="48"/>
      <c r="AX841" s="48"/>
      <c r="AY841" s="48"/>
      <c r="AZ841" s="48"/>
      <c r="BA841" s="48"/>
      <c r="BB841" s="48"/>
      <c r="BC841" s="48"/>
      <c r="BD841" s="48"/>
      <c r="BE841" s="48"/>
      <c r="BF841" s="48"/>
      <c r="BG841" s="48"/>
      <c r="BH841" s="48"/>
      <c r="BI841" s="48"/>
      <c r="BJ841" s="48"/>
      <c r="BK841" s="48"/>
      <c r="BL841" s="48"/>
      <c r="BM841" s="48"/>
      <c r="BN841" s="48"/>
      <c r="BO841" s="48"/>
      <c r="BP841" s="48"/>
      <c r="BQ841" s="48"/>
      <c r="BR841" s="48"/>
      <c r="BS841" s="48"/>
      <c r="BT841" s="48"/>
      <c r="BU841" s="48"/>
      <c r="BV841" s="48"/>
      <c r="BW841" s="48"/>
      <c r="BX841" s="48"/>
      <c r="BY841" s="48"/>
      <c r="BZ841" s="48"/>
      <c r="CA841" s="48"/>
      <c r="CB841" s="48"/>
      <c r="CC841" s="48"/>
      <c r="CD841" s="48"/>
      <c r="CE841" s="48"/>
      <c r="CF841" s="48"/>
      <c r="CG841" s="48"/>
      <c r="CH841" s="48"/>
      <c r="CI841" s="48"/>
      <c r="CJ841" s="48"/>
      <c r="CK841" s="48"/>
      <c r="CL841" s="48"/>
      <c r="CM841" s="48"/>
      <c r="CN841" s="48"/>
      <c r="CO841" s="48"/>
      <c r="CP841" s="48"/>
      <c r="CQ841" s="48"/>
      <c r="CR841" s="48"/>
      <c r="CS841" s="48"/>
      <c r="CT841" s="48"/>
      <c r="CU841" s="48"/>
      <c r="CV841" s="48"/>
      <c r="CW841" s="48"/>
      <c r="CX841" s="48"/>
      <c r="CY841" s="48"/>
      <c r="CZ841" s="48"/>
      <c r="DA841" s="48"/>
      <c r="DB841" s="48"/>
      <c r="DC841" s="48"/>
      <c r="DD841" s="48"/>
      <c r="DE841" s="48"/>
      <c r="DF841" s="48"/>
      <c r="DG841" s="48"/>
      <c r="DH841" s="48"/>
      <c r="DI841" s="48"/>
      <c r="DJ841" s="48"/>
      <c r="DK841" s="48"/>
      <c r="DL841" s="48"/>
      <c r="DM841" s="48"/>
      <c r="DN841" s="48"/>
      <c r="DO841" s="48"/>
      <c r="DP841" s="48"/>
      <c r="DQ841" s="48"/>
      <c r="DR841" s="48"/>
      <c r="DS841" s="48"/>
      <c r="DT841" s="48"/>
      <c r="DU841" s="48"/>
      <c r="DV841" s="48"/>
      <c r="DW841" s="48"/>
      <c r="DX841" s="48"/>
      <c r="DY841" s="48"/>
      <c r="DZ841" s="48"/>
      <c r="EA841" s="48"/>
      <c r="EB841" s="48"/>
      <c r="EC841" s="48"/>
      <c r="ED841" s="48"/>
      <c r="EE841" s="48"/>
      <c r="EF841" s="48"/>
      <c r="EG841" s="48"/>
      <c r="EH841" s="48"/>
      <c r="EI841" s="48"/>
      <c r="EJ841" s="48"/>
      <c r="EK841" s="48"/>
      <c r="EL841" s="48"/>
      <c r="EM841" s="48"/>
      <c r="EN841" s="48"/>
      <c r="EO841" s="48"/>
      <c r="EP841" s="48"/>
      <c r="EQ841" s="48"/>
      <c r="ER841" s="48"/>
      <c r="ES841" s="48"/>
      <c r="ET841" s="48"/>
      <c r="EU841" s="48"/>
      <c r="EV841" s="48"/>
      <c r="EW841" s="48"/>
      <c r="EX841" s="48"/>
      <c r="EY841" s="48"/>
      <c r="EZ841" s="48"/>
      <c r="FA841" s="48"/>
      <c r="FB841" s="48"/>
      <c r="FC841" s="48"/>
      <c r="FD841" s="48"/>
      <c r="FE841" s="48"/>
      <c r="FF841" s="48"/>
      <c r="FG841" s="48"/>
      <c r="FH841" s="48"/>
      <c r="FI841" s="48"/>
      <c r="FJ841" s="48"/>
      <c r="FK841" s="48"/>
      <c r="FL841" s="48"/>
      <c r="FM841" s="48"/>
      <c r="FN841" s="48"/>
      <c r="FO841" s="48"/>
      <c r="FP841" s="48"/>
      <c r="FQ841" s="48"/>
      <c r="FR841" s="48"/>
      <c r="FS841" s="48"/>
      <c r="FT841" s="48"/>
      <c r="FU841" s="48"/>
      <c r="FV841" s="48"/>
      <c r="FW841" s="48"/>
      <c r="FX841" s="48"/>
      <c r="FY841" s="48"/>
      <c r="FZ841" s="48"/>
      <c r="GA841" s="48"/>
      <c r="GB841" s="48"/>
      <c r="GC841" s="48"/>
      <c r="GD841" s="48"/>
      <c r="GE841" s="48"/>
      <c r="GF841" s="48"/>
      <c r="GG841" s="48"/>
      <c r="GH841" s="48"/>
      <c r="GI841" s="48"/>
      <c r="GJ841" s="48"/>
      <c r="GK841" s="48"/>
      <c r="GL841" s="48"/>
      <c r="GM841" s="48"/>
      <c r="GN841" s="48"/>
      <c r="GO841" s="48"/>
      <c r="GP841" s="48"/>
      <c r="GQ841" s="48"/>
      <c r="GR841" s="48"/>
      <c r="GS841" s="48"/>
      <c r="GT841" s="48"/>
      <c r="GU841" s="48"/>
      <c r="GV841" s="48"/>
      <c r="GW841" s="48"/>
      <c r="GX841" s="48"/>
      <c r="GY841" s="48"/>
      <c r="GZ841" s="48"/>
      <c r="HA841" s="48"/>
      <c r="HB841" s="48"/>
      <c r="HC841" s="48"/>
      <c r="HD841" s="48"/>
      <c r="HE841" s="48"/>
      <c r="HF841" s="48"/>
      <c r="HG841" s="48"/>
      <c r="HH841" s="48"/>
      <c r="HI841" s="48"/>
      <c r="HJ841" s="48"/>
      <c r="HK841" s="48"/>
      <c r="HL841" s="48"/>
      <c r="HM841" s="48"/>
      <c r="HN841" s="48"/>
      <c r="HO841" s="48"/>
      <c r="HP841" s="48"/>
      <c r="HQ841" s="48"/>
      <c r="HR841" s="48"/>
      <c r="HS841" s="48"/>
      <c r="HT841" s="48"/>
      <c r="HU841" s="48"/>
      <c r="HV841" s="48"/>
      <c r="HW841" s="48"/>
      <c r="HX841" s="48"/>
      <c r="HY841" s="48"/>
      <c r="HZ841" s="48"/>
      <c r="IA841" s="48"/>
      <c r="IB841" s="48"/>
      <c r="IC841" s="48"/>
      <c r="ID841" s="48"/>
      <c r="IE841" s="48"/>
      <c r="IF841" s="48"/>
      <c r="IG841" s="48"/>
      <c r="IH841" s="48"/>
      <c r="II841" s="48"/>
      <c r="IJ841" s="48"/>
      <c r="IK841" s="48"/>
      <c r="IL841" s="48"/>
      <c r="IM841" s="48"/>
      <c r="IN841" s="48"/>
      <c r="IO841" s="48"/>
      <c r="IP841" s="48"/>
      <c r="IQ841" s="48"/>
      <c r="IR841" s="48"/>
      <c r="IS841" s="48"/>
      <c r="IT841" s="48"/>
      <c r="IU841" s="48"/>
      <c r="IV841" s="48"/>
    </row>
    <row r="842" spans="1:256" ht="15.6" x14ac:dyDescent="0.25">
      <c r="A842" s="276" t="s">
        <v>160</v>
      </c>
      <c r="B842" s="277"/>
      <c r="C842" s="277"/>
      <c r="D842" s="277"/>
      <c r="E842" s="277"/>
      <c r="F842" s="277"/>
      <c r="G842" s="277"/>
      <c r="H842" s="277"/>
      <c r="I842" s="277"/>
      <c r="J842" s="277"/>
      <c r="K842" s="277"/>
      <c r="L842" s="277"/>
      <c r="M842" s="277"/>
      <c r="N842" s="277"/>
      <c r="O842" s="278"/>
    </row>
    <row r="843" spans="1:256" ht="15.6" x14ac:dyDescent="0.25">
      <c r="A843" s="52">
        <v>89645</v>
      </c>
      <c r="B843" s="57" t="s">
        <v>273</v>
      </c>
      <c r="C843" s="57" t="s">
        <v>161</v>
      </c>
      <c r="D843" s="53">
        <v>89660</v>
      </c>
      <c r="E843" s="53" t="s">
        <v>162</v>
      </c>
      <c r="F843" s="46">
        <f>'12 Month Budget Comparison'!D833</f>
        <v>0</v>
      </c>
      <c r="G843" s="46"/>
      <c r="H843" s="46"/>
      <c r="I843" s="46"/>
      <c r="J843" s="60"/>
      <c r="K843" s="46"/>
      <c r="L843" s="60"/>
      <c r="M843" s="60"/>
      <c r="N843" s="60"/>
      <c r="O843" s="54">
        <f>F843</f>
        <v>0</v>
      </c>
    </row>
    <row r="844" spans="1:256" ht="15.6" x14ac:dyDescent="0.25">
      <c r="A844" s="52">
        <v>89650</v>
      </c>
      <c r="B844" s="57" t="s">
        <v>276</v>
      </c>
      <c r="C844" s="57" t="s">
        <v>163</v>
      </c>
      <c r="D844" s="53">
        <v>89660</v>
      </c>
      <c r="E844" s="53" t="s">
        <v>277</v>
      </c>
      <c r="F844" s="46">
        <f>'12 Month Budget Comparison'!D834</f>
        <v>0</v>
      </c>
      <c r="G844" s="46"/>
      <c r="H844" s="46"/>
      <c r="I844" s="46"/>
      <c r="J844" s="60"/>
      <c r="K844" s="46"/>
      <c r="L844" s="60"/>
      <c r="M844" s="60"/>
      <c r="N844" s="60"/>
      <c r="O844" s="54">
        <f>F844</f>
        <v>0</v>
      </c>
    </row>
    <row r="845" spans="1:256" ht="15.6" x14ac:dyDescent="0.25">
      <c r="A845" s="52">
        <v>89650</v>
      </c>
      <c r="B845" s="57" t="s">
        <v>278</v>
      </c>
      <c r="C845" s="57" t="s">
        <v>278</v>
      </c>
      <c r="D845" s="53">
        <v>89980</v>
      </c>
      <c r="E845" s="53" t="s">
        <v>279</v>
      </c>
      <c r="F845" s="46">
        <f>SUM(F843:F844)</f>
        <v>0</v>
      </c>
      <c r="G845" s="46"/>
      <c r="H845" s="46"/>
      <c r="I845" s="46"/>
      <c r="J845" s="60"/>
      <c r="K845" s="46"/>
      <c r="L845" s="60"/>
      <c r="M845" s="60"/>
      <c r="N845" s="60"/>
      <c r="O845" s="54">
        <f>SUM(O843:O844)</f>
        <v>0</v>
      </c>
      <c r="R845" s="88"/>
    </row>
    <row r="846" spans="1:256" ht="15.6" x14ac:dyDescent="0.25">
      <c r="A846" s="52">
        <v>90000</v>
      </c>
      <c r="B846" s="51" t="s">
        <v>280</v>
      </c>
      <c r="C846" s="51" t="s">
        <v>274</v>
      </c>
      <c r="D846" s="53"/>
      <c r="E846" s="94" t="s">
        <v>1100</v>
      </c>
      <c r="F846" s="89">
        <f>F845+F841+F831+F815+F812+F797+F778+F764+F758+F734+F714+F693+F665+F662+F640+F615+F591+F560+F547+F522+F500+F475+F430+F411+F398+F378+F365+F344+F325+F306+F283+F259+F237+F214+F191+F168+F144+F121+F97+F74+F50+F27</f>
        <v>0</v>
      </c>
      <c r="G846" s="89">
        <f t="shared" ref="G846:O846" si="84">G845+G841+G831+G815+G812+G797+G778+G764+G758+G734+G714+G693+G665+G662+G640+G615+G591+G560+G547+G522+G500+G475+G430+G411+G398+G378+G365+G344+G325+G306+G283+G259+G237+G214+G191+G168+G144+G121+G97+G74+G50+G27</f>
        <v>0</v>
      </c>
      <c r="H846" s="89">
        <f t="shared" si="84"/>
        <v>0</v>
      </c>
      <c r="I846" s="89">
        <f t="shared" si="84"/>
        <v>0</v>
      </c>
      <c r="J846" s="89">
        <f t="shared" si="84"/>
        <v>0</v>
      </c>
      <c r="K846" s="89">
        <f t="shared" si="84"/>
        <v>0</v>
      </c>
      <c r="L846" s="89">
        <f t="shared" si="84"/>
        <v>0</v>
      </c>
      <c r="M846" s="89">
        <f t="shared" si="84"/>
        <v>0</v>
      </c>
      <c r="N846" s="89">
        <f t="shared" si="84"/>
        <v>0</v>
      </c>
      <c r="O846" s="89">
        <f t="shared" si="84"/>
        <v>0</v>
      </c>
      <c r="Q846" s="88"/>
    </row>
    <row r="847" spans="1:256" ht="14.4" thickBot="1" x14ac:dyDescent="0.3">
      <c r="A847" s="77"/>
      <c r="B847" s="78"/>
      <c r="C847" s="279" t="s">
        <v>275</v>
      </c>
      <c r="D847" s="280"/>
      <c r="E847" s="281"/>
      <c r="F847" s="84"/>
      <c r="G847" s="85" t="e">
        <f>SUM(H847:N848)</f>
        <v>#DIV/0!</v>
      </c>
      <c r="H847" s="86" t="e">
        <f>H846/G846</f>
        <v>#DIV/0!</v>
      </c>
      <c r="I847" s="86" t="e">
        <f>I846/G846</f>
        <v>#DIV/0!</v>
      </c>
      <c r="J847" s="86" t="e">
        <f>J846/G846</f>
        <v>#DIV/0!</v>
      </c>
      <c r="K847" s="86" t="e">
        <f>K846/G846</f>
        <v>#DIV/0!</v>
      </c>
      <c r="L847" s="86" t="e">
        <f>L846/G846</f>
        <v>#DIV/0!</v>
      </c>
      <c r="M847" s="86" t="e">
        <f>M846/G846</f>
        <v>#DIV/0!</v>
      </c>
      <c r="N847" s="86" t="e">
        <f>N846/G846</f>
        <v>#DIV/0!</v>
      </c>
      <c r="O847" s="79"/>
      <c r="Q847" s="87"/>
    </row>
    <row r="850" spans="1:256" s="49" customFormat="1" x14ac:dyDescent="0.25">
      <c r="A850" s="81"/>
      <c r="B850" s="82"/>
      <c r="C850" s="83"/>
      <c r="D850" s="82"/>
      <c r="E850" s="82"/>
      <c r="F850" s="73"/>
      <c r="G850" s="73"/>
      <c r="H850" s="73"/>
      <c r="I850" s="73"/>
      <c r="J850" s="73"/>
      <c r="K850" s="73"/>
      <c r="L850" s="73"/>
      <c r="M850" s="73"/>
      <c r="N850" s="73"/>
      <c r="O850" s="73"/>
      <c r="P850" s="48"/>
      <c r="Q850" s="48"/>
      <c r="R850" s="48"/>
      <c r="S850" s="48"/>
      <c r="T850" s="48"/>
      <c r="U850" s="48"/>
      <c r="V850" s="48"/>
      <c r="W850" s="48"/>
      <c r="X850" s="48"/>
      <c r="Y850" s="48"/>
      <c r="Z850" s="48"/>
      <c r="AA850" s="48"/>
      <c r="AB850" s="48"/>
      <c r="AC850" s="48"/>
      <c r="AD850" s="48"/>
      <c r="AE850" s="48"/>
      <c r="AF850" s="48"/>
      <c r="AG850" s="48"/>
      <c r="AH850" s="48"/>
      <c r="AI850" s="48"/>
      <c r="AJ850" s="48"/>
      <c r="AK850" s="48"/>
      <c r="AL850" s="48"/>
      <c r="AM850" s="48"/>
      <c r="AN850" s="48"/>
      <c r="AO850" s="48"/>
      <c r="AP850" s="48"/>
      <c r="AQ850" s="48"/>
      <c r="AR850" s="48"/>
      <c r="AS850" s="48"/>
      <c r="AT850" s="48"/>
      <c r="AU850" s="48"/>
      <c r="AV850" s="48"/>
      <c r="AW850" s="48"/>
      <c r="AX850" s="48"/>
      <c r="AY850" s="48"/>
      <c r="AZ850" s="48"/>
      <c r="BA850" s="48"/>
      <c r="BB850" s="48"/>
      <c r="BC850" s="48"/>
      <c r="BD850" s="48"/>
      <c r="BE850" s="48"/>
      <c r="BF850" s="48"/>
      <c r="BG850" s="48"/>
      <c r="BH850" s="48"/>
      <c r="BI850" s="48"/>
      <c r="BJ850" s="48"/>
      <c r="BK850" s="48"/>
      <c r="BL850" s="48"/>
      <c r="BM850" s="48"/>
      <c r="BN850" s="48"/>
      <c r="BO850" s="48"/>
      <c r="BP850" s="48"/>
      <c r="BQ850" s="48"/>
      <c r="BR850" s="48"/>
      <c r="BS850" s="48"/>
      <c r="BT850" s="48"/>
      <c r="BU850" s="48"/>
      <c r="BV850" s="48"/>
      <c r="BW850" s="48"/>
      <c r="BX850" s="48"/>
      <c r="BY850" s="48"/>
      <c r="BZ850" s="48"/>
      <c r="CA850" s="48"/>
      <c r="CB850" s="48"/>
      <c r="CC850" s="48"/>
      <c r="CD850" s="48"/>
      <c r="CE850" s="48"/>
      <c r="CF850" s="48"/>
      <c r="CG850" s="48"/>
      <c r="CH850" s="48"/>
      <c r="CI850" s="48"/>
      <c r="CJ850" s="48"/>
      <c r="CK850" s="48"/>
      <c r="CL850" s="48"/>
      <c r="CM850" s="48"/>
      <c r="CN850" s="48"/>
      <c r="CO850" s="48"/>
      <c r="CP850" s="48"/>
      <c r="CQ850" s="48"/>
      <c r="CR850" s="48"/>
      <c r="CS850" s="48"/>
      <c r="CT850" s="48"/>
      <c r="CU850" s="48"/>
      <c r="CV850" s="48"/>
      <c r="CW850" s="48"/>
      <c r="CX850" s="48"/>
      <c r="CY850" s="48"/>
      <c r="CZ850" s="48"/>
      <c r="DA850" s="48"/>
      <c r="DB850" s="48"/>
      <c r="DC850" s="48"/>
      <c r="DD850" s="48"/>
      <c r="DE850" s="48"/>
      <c r="DF850" s="48"/>
      <c r="DG850" s="48"/>
      <c r="DH850" s="48"/>
      <c r="DI850" s="48"/>
      <c r="DJ850" s="48"/>
      <c r="DK850" s="48"/>
      <c r="DL850" s="48"/>
      <c r="DM850" s="48"/>
      <c r="DN850" s="48"/>
      <c r="DO850" s="48"/>
      <c r="DP850" s="48"/>
      <c r="DQ850" s="48"/>
      <c r="DR850" s="48"/>
      <c r="DS850" s="48"/>
      <c r="DT850" s="48"/>
      <c r="DU850" s="48"/>
      <c r="DV850" s="48"/>
      <c r="DW850" s="48"/>
      <c r="DX850" s="48"/>
      <c r="DY850" s="48"/>
      <c r="DZ850" s="48"/>
      <c r="EA850" s="48"/>
      <c r="EB850" s="48"/>
      <c r="EC850" s="48"/>
      <c r="ED850" s="48"/>
      <c r="EE850" s="48"/>
      <c r="EF850" s="48"/>
      <c r="EG850" s="48"/>
      <c r="EH850" s="48"/>
      <c r="EI850" s="48"/>
      <c r="EJ850" s="48"/>
      <c r="EK850" s="48"/>
      <c r="EL850" s="48"/>
      <c r="EM850" s="48"/>
      <c r="EN850" s="48"/>
      <c r="EO850" s="48"/>
      <c r="EP850" s="48"/>
      <c r="EQ850" s="48"/>
      <c r="ER850" s="48"/>
      <c r="ES850" s="48"/>
      <c r="ET850" s="48"/>
      <c r="EU850" s="48"/>
      <c r="EV850" s="48"/>
      <c r="EW850" s="48"/>
      <c r="EX850" s="48"/>
      <c r="EY850" s="48"/>
      <c r="EZ850" s="48"/>
      <c r="FA850" s="48"/>
      <c r="FB850" s="48"/>
      <c r="FC850" s="48"/>
      <c r="FD850" s="48"/>
      <c r="FE850" s="48"/>
      <c r="FF850" s="48"/>
      <c r="FG850" s="48"/>
      <c r="FH850" s="48"/>
      <c r="FI850" s="48"/>
      <c r="FJ850" s="48"/>
      <c r="FK850" s="48"/>
      <c r="FL850" s="48"/>
      <c r="FM850" s="48"/>
      <c r="FN850" s="48"/>
      <c r="FO850" s="48"/>
      <c r="FP850" s="48"/>
      <c r="FQ850" s="48"/>
      <c r="FR850" s="48"/>
      <c r="FS850" s="48"/>
      <c r="FT850" s="48"/>
      <c r="FU850" s="48"/>
      <c r="FV850" s="48"/>
      <c r="FW850" s="48"/>
      <c r="FX850" s="48"/>
      <c r="FY850" s="48"/>
      <c r="FZ850" s="48"/>
      <c r="GA850" s="48"/>
      <c r="GB850" s="48"/>
      <c r="GC850" s="48"/>
      <c r="GD850" s="48"/>
      <c r="GE850" s="48"/>
      <c r="GF850" s="48"/>
      <c r="GG850" s="48"/>
      <c r="GH850" s="48"/>
      <c r="GI850" s="48"/>
      <c r="GJ850" s="48"/>
      <c r="GK850" s="48"/>
      <c r="GL850" s="48"/>
      <c r="GM850" s="48"/>
      <c r="GN850" s="48"/>
      <c r="GO850" s="48"/>
      <c r="GP850" s="48"/>
      <c r="GQ850" s="48"/>
      <c r="GR850" s="48"/>
      <c r="GS850" s="48"/>
      <c r="GT850" s="48"/>
      <c r="GU850" s="48"/>
      <c r="GV850" s="48"/>
      <c r="GW850" s="48"/>
      <c r="GX850" s="48"/>
      <c r="GY850" s="48"/>
      <c r="GZ850" s="48"/>
      <c r="HA850" s="48"/>
      <c r="HB850" s="48"/>
      <c r="HC850" s="48"/>
      <c r="HD850" s="48"/>
      <c r="HE850" s="48"/>
      <c r="HF850" s="48"/>
      <c r="HG850" s="48"/>
      <c r="HH850" s="48"/>
      <c r="HI850" s="48"/>
      <c r="HJ850" s="48"/>
      <c r="HK850" s="48"/>
      <c r="HL850" s="48"/>
      <c r="HM850" s="48"/>
      <c r="HN850" s="48"/>
      <c r="HO850" s="48"/>
      <c r="HP850" s="48"/>
      <c r="HQ850" s="48"/>
      <c r="HR850" s="48"/>
      <c r="HS850" s="48"/>
      <c r="HT850" s="48"/>
      <c r="HU850" s="48"/>
      <c r="HV850" s="48"/>
      <c r="HW850" s="48"/>
      <c r="HX850" s="48"/>
      <c r="HY850" s="48"/>
      <c r="HZ850" s="48"/>
      <c r="IA850" s="48"/>
      <c r="IB850" s="48"/>
      <c r="IC850" s="48"/>
      <c r="ID850" s="48"/>
      <c r="IE850" s="48"/>
      <c r="IF850" s="48"/>
      <c r="IG850" s="48"/>
      <c r="IH850" s="48"/>
      <c r="II850" s="48"/>
      <c r="IJ850" s="48"/>
      <c r="IK850" s="48"/>
      <c r="IL850" s="48"/>
      <c r="IM850" s="48"/>
      <c r="IN850" s="48"/>
      <c r="IO850" s="48"/>
      <c r="IP850" s="48"/>
      <c r="IQ850" s="48"/>
      <c r="IR850" s="48"/>
      <c r="IS850" s="48"/>
      <c r="IT850" s="48"/>
      <c r="IU850" s="48"/>
      <c r="IV850" s="48"/>
    </row>
    <row r="934" spans="1:256" s="80" customFormat="1" x14ac:dyDescent="0.25">
      <c r="A934" s="81"/>
      <c r="B934" s="82"/>
      <c r="C934" s="83"/>
      <c r="D934" s="82"/>
      <c r="E934" s="82"/>
      <c r="F934" s="73"/>
      <c r="G934" s="73"/>
      <c r="H934" s="73"/>
      <c r="I934" s="73"/>
      <c r="J934" s="73"/>
      <c r="K934" s="73"/>
      <c r="L934" s="73"/>
      <c r="M934" s="73"/>
      <c r="N934" s="73"/>
      <c r="O934" s="73"/>
      <c r="P934" s="44"/>
      <c r="Q934" s="44"/>
      <c r="R934" s="44"/>
      <c r="S934" s="44"/>
      <c r="T934" s="44"/>
      <c r="U934" s="44"/>
      <c r="V934" s="44"/>
      <c r="W934" s="44"/>
      <c r="X934" s="44"/>
      <c r="Y934" s="44"/>
      <c r="Z934" s="44"/>
      <c r="AA934" s="44"/>
      <c r="AB934" s="44"/>
      <c r="AC934" s="44"/>
      <c r="AD934" s="44"/>
      <c r="AE934" s="44"/>
      <c r="AF934" s="44"/>
      <c r="AG934" s="44"/>
      <c r="AH934" s="44"/>
      <c r="AI934" s="44"/>
      <c r="AJ934" s="44"/>
      <c r="AK934" s="44"/>
      <c r="AL934" s="44"/>
      <c r="AM934" s="44"/>
      <c r="AN934" s="44"/>
      <c r="AO934" s="44"/>
      <c r="AP934" s="44"/>
      <c r="AQ934" s="44"/>
      <c r="AR934" s="44"/>
      <c r="AS934" s="44"/>
      <c r="AT934" s="44"/>
      <c r="AU934" s="44"/>
      <c r="AV934" s="44"/>
      <c r="AW934" s="44"/>
      <c r="AX934" s="44"/>
      <c r="AY934" s="44"/>
      <c r="AZ934" s="44"/>
      <c r="BA934" s="44"/>
      <c r="BB934" s="44"/>
      <c r="BC934" s="44"/>
      <c r="BD934" s="44"/>
      <c r="BE934" s="44"/>
      <c r="BF934" s="44"/>
      <c r="BG934" s="44"/>
      <c r="BH934" s="44"/>
      <c r="BI934" s="44"/>
      <c r="BJ934" s="44"/>
      <c r="BK934" s="44"/>
      <c r="BL934" s="44"/>
      <c r="BM934" s="44"/>
      <c r="BN934" s="44"/>
      <c r="BO934" s="44"/>
      <c r="BP934" s="44"/>
      <c r="BQ934" s="44"/>
      <c r="BR934" s="44"/>
      <c r="BS934" s="44"/>
      <c r="BT934" s="44"/>
      <c r="BU934" s="44"/>
      <c r="BV934" s="44"/>
      <c r="BW934" s="44"/>
      <c r="BX934" s="44"/>
      <c r="BY934" s="44"/>
      <c r="BZ934" s="44"/>
      <c r="CA934" s="44"/>
      <c r="CB934" s="44"/>
      <c r="CC934" s="44"/>
      <c r="CD934" s="44"/>
      <c r="CE934" s="44"/>
      <c r="CF934" s="44"/>
      <c r="CG934" s="44"/>
      <c r="CH934" s="44"/>
      <c r="CI934" s="44"/>
      <c r="CJ934" s="44"/>
      <c r="CK934" s="44"/>
      <c r="CL934" s="44"/>
      <c r="CM934" s="44"/>
      <c r="CN934" s="44"/>
      <c r="CO934" s="44"/>
      <c r="CP934" s="44"/>
      <c r="CQ934" s="44"/>
      <c r="CR934" s="44"/>
      <c r="CS934" s="44"/>
      <c r="CT934" s="44"/>
      <c r="CU934" s="44"/>
      <c r="CV934" s="44"/>
      <c r="CW934" s="44"/>
      <c r="CX934" s="44"/>
      <c r="CY934" s="44"/>
      <c r="CZ934" s="44"/>
      <c r="DA934" s="44"/>
      <c r="DB934" s="44"/>
      <c r="DC934" s="44"/>
      <c r="DD934" s="44"/>
      <c r="DE934" s="44"/>
      <c r="DF934" s="44"/>
      <c r="DG934" s="44"/>
      <c r="DH934" s="44"/>
      <c r="DI934" s="44"/>
      <c r="DJ934" s="44"/>
      <c r="DK934" s="44"/>
      <c r="DL934" s="44"/>
      <c r="DM934" s="44"/>
      <c r="DN934" s="44"/>
      <c r="DO934" s="44"/>
      <c r="DP934" s="44"/>
      <c r="DQ934" s="44"/>
      <c r="DR934" s="44"/>
      <c r="DS934" s="44"/>
      <c r="DT934" s="44"/>
      <c r="DU934" s="44"/>
      <c r="DV934" s="44"/>
      <c r="DW934" s="44"/>
      <c r="DX934" s="44"/>
      <c r="DY934" s="44"/>
      <c r="DZ934" s="44"/>
      <c r="EA934" s="44"/>
      <c r="EB934" s="44"/>
      <c r="EC934" s="44"/>
      <c r="ED934" s="44"/>
      <c r="EE934" s="44"/>
      <c r="EF934" s="44"/>
      <c r="EG934" s="44"/>
      <c r="EH934" s="44"/>
      <c r="EI934" s="44"/>
      <c r="EJ934" s="44"/>
      <c r="EK934" s="44"/>
      <c r="EL934" s="44"/>
      <c r="EM934" s="44"/>
      <c r="EN934" s="44"/>
      <c r="EO934" s="44"/>
      <c r="EP934" s="44"/>
      <c r="EQ934" s="44"/>
      <c r="ER934" s="44"/>
      <c r="ES934" s="44"/>
      <c r="ET934" s="44"/>
      <c r="EU934" s="44"/>
      <c r="EV934" s="44"/>
      <c r="EW934" s="44"/>
      <c r="EX934" s="44"/>
      <c r="EY934" s="44"/>
      <c r="EZ934" s="44"/>
      <c r="FA934" s="44"/>
      <c r="FB934" s="44"/>
      <c r="FC934" s="44"/>
      <c r="FD934" s="44"/>
      <c r="FE934" s="44"/>
      <c r="FF934" s="44"/>
      <c r="FG934" s="44"/>
      <c r="FH934" s="44"/>
      <c r="FI934" s="44"/>
      <c r="FJ934" s="44"/>
      <c r="FK934" s="44"/>
      <c r="FL934" s="44"/>
      <c r="FM934" s="44"/>
      <c r="FN934" s="44"/>
      <c r="FO934" s="44"/>
      <c r="FP934" s="44"/>
      <c r="FQ934" s="44"/>
      <c r="FR934" s="44"/>
      <c r="FS934" s="44"/>
      <c r="FT934" s="44"/>
      <c r="FU934" s="44"/>
      <c r="FV934" s="44"/>
      <c r="FW934" s="44"/>
      <c r="FX934" s="44"/>
      <c r="FY934" s="44"/>
      <c r="FZ934" s="44"/>
      <c r="GA934" s="44"/>
      <c r="GB934" s="44"/>
      <c r="GC934" s="44"/>
      <c r="GD934" s="44"/>
      <c r="GE934" s="44"/>
      <c r="GF934" s="44"/>
      <c r="GG934" s="44"/>
      <c r="GH934" s="44"/>
      <c r="GI934" s="44"/>
      <c r="GJ934" s="44"/>
      <c r="GK934" s="44"/>
      <c r="GL934" s="44"/>
      <c r="GM934" s="44"/>
      <c r="GN934" s="44"/>
      <c r="GO934" s="44"/>
      <c r="GP934" s="44"/>
      <c r="GQ934" s="44"/>
      <c r="GR934" s="44"/>
      <c r="GS934" s="44"/>
      <c r="GT934" s="44"/>
      <c r="GU934" s="44"/>
      <c r="GV934" s="44"/>
      <c r="GW934" s="44"/>
      <c r="GX934" s="44"/>
      <c r="GY934" s="44"/>
      <c r="GZ934" s="44"/>
      <c r="HA934" s="44"/>
      <c r="HB934" s="44"/>
      <c r="HC934" s="44"/>
      <c r="HD934" s="44"/>
      <c r="HE934" s="44"/>
      <c r="HF934" s="44"/>
      <c r="HG934" s="44"/>
      <c r="HH934" s="44"/>
      <c r="HI934" s="44"/>
      <c r="HJ934" s="44"/>
      <c r="HK934" s="44"/>
      <c r="HL934" s="44"/>
      <c r="HM934" s="44"/>
      <c r="HN934" s="44"/>
      <c r="HO934" s="44"/>
      <c r="HP934" s="44"/>
      <c r="HQ934" s="44"/>
      <c r="HR934" s="44"/>
      <c r="HS934" s="44"/>
      <c r="HT934" s="44"/>
      <c r="HU934" s="44"/>
      <c r="HV934" s="44"/>
      <c r="HW934" s="44"/>
      <c r="HX934" s="44"/>
      <c r="HY934" s="44"/>
      <c r="HZ934" s="44"/>
      <c r="IA934" s="44"/>
      <c r="IB934" s="44"/>
      <c r="IC934" s="44"/>
      <c r="ID934" s="44"/>
      <c r="IE934" s="44"/>
      <c r="IF934" s="44"/>
      <c r="IG934" s="44"/>
      <c r="IH934" s="44"/>
      <c r="II934" s="44"/>
      <c r="IJ934" s="44"/>
      <c r="IK934" s="44"/>
      <c r="IL934" s="44"/>
      <c r="IM934" s="44"/>
      <c r="IN934" s="44"/>
      <c r="IO934" s="44"/>
      <c r="IP934" s="44"/>
      <c r="IQ934" s="44"/>
      <c r="IR934" s="44"/>
      <c r="IS934" s="44"/>
      <c r="IT934" s="44"/>
      <c r="IU934" s="44"/>
      <c r="IV934" s="44"/>
    </row>
  </sheetData>
  <sheetProtection selectLockedCells="1"/>
  <autoFilter ref="A4:O847" xr:uid="{00000000-0009-0000-0000-000001000000}"/>
  <mergeCells count="67">
    <mergeCell ref="A641:O641"/>
    <mergeCell ref="A192:O192"/>
    <mergeCell ref="A215:O215"/>
    <mergeCell ref="A219:O219"/>
    <mergeCell ref="A238:O238"/>
    <mergeCell ref="A366:O366"/>
    <mergeCell ref="A616:O616"/>
    <mergeCell ref="A379:O379"/>
    <mergeCell ref="A274:O274"/>
    <mergeCell ref="A284:O284"/>
    <mergeCell ref="A326:O326"/>
    <mergeCell ref="A345:O345"/>
    <mergeCell ref="A307:O307"/>
    <mergeCell ref="A832:O832"/>
    <mergeCell ref="A842:O842"/>
    <mergeCell ref="C847:E847"/>
    <mergeCell ref="A98:O98"/>
    <mergeCell ref="A708:O708"/>
    <mergeCell ref="A735:O735"/>
    <mergeCell ref="A759:O759"/>
    <mergeCell ref="A765:O765"/>
    <mergeCell ref="A779:O779"/>
    <mergeCell ref="A523:O523"/>
    <mergeCell ref="A656:O656"/>
    <mergeCell ref="A548:O548"/>
    <mergeCell ref="A399:O399"/>
    <mergeCell ref="A412:O412"/>
    <mergeCell ref="A488:O488"/>
    <mergeCell ref="A828:O828"/>
    <mergeCell ref="A816:O816"/>
    <mergeCell ref="A431:O431"/>
    <mergeCell ref="A450:O450"/>
    <mergeCell ref="A476:O476"/>
    <mergeCell ref="A501:O501"/>
    <mergeCell ref="A544:O544"/>
    <mergeCell ref="A561:O561"/>
    <mergeCell ref="A592:O592"/>
    <mergeCell ref="A598:O598"/>
    <mergeCell ref="A798:O798"/>
    <mergeCell ref="A810:O810"/>
    <mergeCell ref="A813:O813"/>
    <mergeCell ref="A663:O663"/>
    <mergeCell ref="A666:O666"/>
    <mergeCell ref="A694:O694"/>
    <mergeCell ref="A715:O715"/>
    <mergeCell ref="A1:C1"/>
    <mergeCell ref="D1:O1"/>
    <mergeCell ref="A28:O28"/>
    <mergeCell ref="A5:O5"/>
    <mergeCell ref="A145:O145"/>
    <mergeCell ref="A2:A4"/>
    <mergeCell ref="B2:B4"/>
    <mergeCell ref="C2:C4"/>
    <mergeCell ref="D2:D4"/>
    <mergeCell ref="O2:O4"/>
    <mergeCell ref="A122:O122"/>
    <mergeCell ref="A51:O51"/>
    <mergeCell ref="A56:O56"/>
    <mergeCell ref="A111:O111"/>
    <mergeCell ref="A75:O75"/>
    <mergeCell ref="H3:N3"/>
    <mergeCell ref="E3:E4"/>
    <mergeCell ref="F3:F4"/>
    <mergeCell ref="G3:G4"/>
    <mergeCell ref="A260:O260"/>
    <mergeCell ref="A164:O164"/>
    <mergeCell ref="A169:O169"/>
  </mergeCells>
  <pageMargins left="0.25" right="0.25" top="0.55125000000000002" bottom="0.5" header="0" footer="0"/>
  <pageSetup scale="56" fitToHeight="0" orientation="landscape" r:id="rId1"/>
  <headerFooter>
    <oddHeader xml:space="preserve">&amp;CApproved Private Schools for Students with Disabilities
2018-2019 Statement of Percentages for Cost Category Assignments
</oddHeader>
    <oddFooter>&amp;L&amp;Z&amp;F&amp;RPage &amp;P of &amp;N</oddFooter>
  </headerFooter>
  <rowBreaks count="15" manualBreakCount="15">
    <brk id="55" max="14" man="1"/>
    <brk id="110" max="14" man="1"/>
    <brk id="163" max="14" man="1"/>
    <brk id="218" max="14" man="1"/>
    <brk id="273" max="14" man="1"/>
    <brk id="325" max="14" man="1"/>
    <brk id="378" max="14" man="1"/>
    <brk id="430" max="14" man="1"/>
    <brk id="487" max="14" man="1"/>
    <brk id="543" max="14" man="1"/>
    <brk id="597" max="14" man="1"/>
    <brk id="655" max="14" man="1"/>
    <brk id="714" max="14" man="1"/>
    <brk id="758" max="14" man="1"/>
    <brk id="80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12 Month Budget Comparison</vt:lpstr>
      <vt:lpstr>Calculation</vt:lpstr>
      <vt:lpstr>Salary Analysis</vt:lpstr>
      <vt:lpstr>%s</vt:lpstr>
      <vt:lpstr>'%s'!Print_Area</vt:lpstr>
      <vt:lpstr>'12 Month Budget Comparison'!Print_Area</vt:lpstr>
      <vt:lpstr>Calculation!Print_Area</vt:lpstr>
      <vt:lpstr>'Salary Analysis'!Print_Area</vt:lpstr>
      <vt:lpstr>'%s'!Print_Titles</vt:lpstr>
      <vt:lpstr>'12 Month Budget Comparison'!Print_Titles</vt:lpstr>
      <vt:lpstr>'Salary Analysis'!Print_Titles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A: Request for a Higher Tuition Rate</dc:title>
  <dc:creator>New Jersey Department of Education</dc:creator>
  <cp:lastModifiedBy>Thomas, Elizabeth</cp:lastModifiedBy>
  <cp:lastPrinted>2019-12-02T15:38:18Z</cp:lastPrinted>
  <dcterms:created xsi:type="dcterms:W3CDTF">2013-11-07T14:40:10Z</dcterms:created>
  <dcterms:modified xsi:type="dcterms:W3CDTF">2023-10-02T12:37:11Z</dcterms:modified>
</cp:coreProperties>
</file>